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38.xml" ContentType="application/vnd.openxmlformats-officedocument.drawing+xml"/>
  <Override PartName="/xl/drawings/drawing37.xml" ContentType="application/vnd.openxmlformats-officedocument.drawing+xml"/>
  <Override PartName="/xl/drawings/drawing36.xml" ContentType="application/vnd.openxmlformats-officedocument.drawing+xml"/>
  <Override PartName="/xl/drawings/drawing35.xml" ContentType="application/vnd.openxmlformats-officedocument.drawing+xml"/>
  <Override PartName="/xl/drawings/drawing34.xml" ContentType="application/vnd.openxmlformats-officedocument.drawing+xml"/>
  <Override PartName="/xl/drawings/drawing33.xml" ContentType="application/vnd.openxmlformats-officedocument.drawing+xml"/>
  <Override PartName="/xl/drawings/drawing32.xml" ContentType="application/vnd.openxmlformats-officedocument.drawing+xml"/>
  <Override PartName="/xl/drawings/drawing31.xml" ContentType="application/vnd.openxmlformats-officedocument.drawing+xml"/>
  <Override PartName="/xl/drawings/drawing30.xml" ContentType="application/vnd.openxmlformats-officedocument.drawing+xml"/>
  <Override PartName="/xl/drawings/drawing39.xml" ContentType="application/vnd.openxmlformats-officedocument.drawing+xml"/>
  <Override PartName="/xl/embeddings/oleObject1.bin" ContentType="application/vnd.openxmlformats-officedocument.oleObject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9.xml" ContentType="application/vnd.openxmlformats-officedocument.drawing+xml"/>
  <Override PartName="/xl/worksheets/sheet1.xml" ContentType="application/vnd.openxmlformats-officedocument.spreadsheetml.worksheet+xml"/>
  <Override PartName="/xl/drawings/drawing13.xml" ContentType="application/vnd.openxmlformats-officedocument.drawing+xml"/>
  <Override PartName="/xl/worksheets/sheet33.xml" ContentType="application/vnd.openxmlformats-officedocument.spreadsheetml.worksheet+xml"/>
  <Override PartName="/xl/drawings/drawing12.xml" ContentType="application/vnd.openxmlformats-officedocument.drawing+xml"/>
  <Override PartName="/xl/worksheets/sheet34.xml" ContentType="application/vnd.openxmlformats-officedocument.spreadsheetml.worksheet+xml"/>
  <Override PartName="/xl/drawings/drawing11.xml" ContentType="application/vnd.openxmlformats-officedocument.drawing+xml"/>
  <Override PartName="/xl/worksheets/sheet35.xml" ContentType="application/vnd.openxmlformats-officedocument.spreadsheetml.worksheet+xml"/>
  <Override PartName="/xl/worksheets/sheet32.xml" ContentType="application/vnd.openxmlformats-officedocument.spreadsheetml.worksheet+xml"/>
  <Override PartName="/xl/drawings/drawing14.xml" ContentType="application/vnd.openxmlformats-officedocument.drawing+xml"/>
  <Override PartName="/xl/worksheets/sheet31.xml" ContentType="application/vnd.openxmlformats-officedocument.spreadsheetml.worksheet+xml"/>
  <Override PartName="/xl/drawings/drawing17.xml" ContentType="application/vnd.openxmlformats-officedocument.drawing+xml"/>
  <Override PartName="/xl/worksheets/sheet29.xml" ContentType="application/vnd.openxmlformats-officedocument.spreadsheetml.worksheet+xml"/>
  <Override PartName="/xl/drawings/drawing16.xml" ContentType="application/vnd.openxmlformats-officedocument.drawing+xml"/>
  <Override PartName="/xl/worksheets/sheet30.xml" ContentType="application/vnd.openxmlformats-officedocument.spreadsheetml.worksheet+xml"/>
  <Override PartName="/xl/drawings/drawing15.xml" ContentType="application/vnd.openxmlformats-officedocument.drawing+xml"/>
  <Override PartName="/xl/drawings/drawing10.xml" ContentType="application/vnd.openxmlformats-officedocument.drawing+xml"/>
  <Override PartName="/xl/worksheets/sheet36.xml" ContentType="application/vnd.openxmlformats-officedocument.spreadsheetml.worksheet+xml"/>
  <Override PartName="/xl/drawings/drawing9.xml" ContentType="application/vnd.openxmlformats-officedocument.drawing+xml"/>
  <Override PartName="/xl/theme/theme1.xml" ContentType="application/vnd.openxmlformats-officedocument.theme+xml"/>
  <Override PartName="/xl/drawings/drawing4.xml" ContentType="application/vnd.openxmlformats-officedocument.drawing+xml"/>
  <Override PartName="/xl/styles.xml" ContentType="application/vnd.openxmlformats-officedocument.spreadsheetml.style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5.xml" ContentType="application/vnd.openxmlformats-officedocument.drawing+xml"/>
  <Override PartName="/xl/worksheets/sheet39.xml" ContentType="application/vnd.openxmlformats-officedocument.spreadsheetml.worksheet+xml"/>
  <Override PartName="/xl/drawings/drawing6.xml" ContentType="application/vnd.openxmlformats-officedocument.drawing+xml"/>
  <Override PartName="/xl/worksheets/sheet37.xml" ContentType="application/vnd.openxmlformats-officedocument.spreadsheetml.worksheet+xml"/>
  <Override PartName="/xl/drawings/drawing8.xml" ContentType="application/vnd.openxmlformats-officedocument.drawing+xml"/>
  <Override PartName="/xl/drawings/drawing28.xml" ContentType="application/vnd.openxmlformats-officedocument.drawing+xml"/>
  <Override PartName="/xl/drawings/drawing7.xml" ContentType="application/vnd.openxmlformats-officedocument.drawing+xml"/>
  <Override PartName="/xl/worksheets/sheet38.xml" ContentType="application/vnd.openxmlformats-officedocument.spreadsheetml.worksheet+xml"/>
  <Override PartName="/xl/drawings/drawing1.xml" ContentType="application/vnd.openxmlformats-officedocument.drawing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5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6.xml" ContentType="application/vnd.openxmlformats-officedocument.drawing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7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8.xml" ContentType="application/vnd.openxmlformats-officedocument.drawing+xml"/>
  <Override PartName="/xl/drawings/drawing24.xml" ContentType="application/vnd.openxmlformats-officedocument.drawing+xml"/>
  <Override PartName="/xl/worksheets/sheet17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20.xml" ContentType="application/vnd.openxmlformats-officedocument.drawing+xml"/>
  <Override PartName="/xl/worksheets/sheet26.xml" ContentType="application/vnd.openxmlformats-officedocument.spreadsheetml.worksheet+xml"/>
  <Override PartName="/xl/drawings/drawing19.xml" ContentType="application/vnd.openxmlformats-officedocument.drawing+xml"/>
  <Override PartName="/xl/worksheets/sheet16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18.xml" ContentType="application/vnd.openxmlformats-officedocument.spreadsheetml.worksheet+xml"/>
  <Override PartName="/xl/drawings/drawing21.xml" ContentType="application/vnd.openxmlformats-officedocument.drawing+xml"/>
  <Override PartName="/xl/drawings/drawing23.xml" ContentType="application/vnd.openxmlformats-officedocument.drawing+xml"/>
  <Override PartName="/xl/worksheets/sheet20.xml" ContentType="application/vnd.openxmlformats-officedocument.spreadsheetml.worksheet+xml"/>
  <Override PartName="/xl/drawings/drawing22.xml" ContentType="application/vnd.openxmlformats-officedocument.drawing+xml"/>
  <Override PartName="/xl/worksheets/sheet19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32" yWindow="-180" windowWidth="12000" windowHeight="6912"/>
  </bookViews>
  <sheets>
    <sheet name="Sem 1" sheetId="1" r:id="rId1"/>
    <sheet name="Sem 2" sheetId="4" r:id="rId2"/>
    <sheet name="Sem 3" sheetId="109" r:id="rId3"/>
    <sheet name="Sem 4" sheetId="110" r:id="rId4"/>
    <sheet name="Sem 5" sheetId="111" r:id="rId5"/>
    <sheet name="Sem 6" sheetId="112" r:id="rId6"/>
    <sheet name="Sem 7" sheetId="113" r:id="rId7"/>
    <sheet name="Sem 8" sheetId="114" r:id="rId8"/>
    <sheet name="Sem 9" sheetId="115" r:id="rId9"/>
    <sheet name="Sem 10" sheetId="116" r:id="rId10"/>
    <sheet name="Sem 11" sheetId="117" r:id="rId11"/>
    <sheet name="Sem 12" sheetId="118" r:id="rId12"/>
    <sheet name="Sem 13" sheetId="119" r:id="rId13"/>
    <sheet name="Sem 14" sheetId="120" r:id="rId14"/>
    <sheet name="Sem 15" sheetId="121" r:id="rId15"/>
    <sheet name="Sem 16" sheetId="122" r:id="rId16"/>
    <sheet name="Sem 17" sheetId="123" r:id="rId17"/>
    <sheet name="Sem 18" sheetId="124" r:id="rId18"/>
    <sheet name="Sem 19" sheetId="125" r:id="rId19"/>
    <sheet name="Sem 20" sheetId="126" r:id="rId20"/>
    <sheet name="Sem 21" sheetId="127" r:id="rId21"/>
    <sheet name="Sem 22" sheetId="128" r:id="rId22"/>
    <sheet name="Sem 23" sheetId="129" r:id="rId23"/>
    <sheet name="Sem 24" sheetId="130" r:id="rId24"/>
    <sheet name="Sem 25" sheetId="131" r:id="rId25"/>
    <sheet name="Sem 26" sheetId="132" r:id="rId26"/>
    <sheet name="Sem 27" sheetId="133" r:id="rId27"/>
    <sheet name="Sem 28" sheetId="134" r:id="rId28"/>
    <sheet name="Sem 29" sheetId="135" r:id="rId29"/>
    <sheet name="Sem 30" sheetId="136" r:id="rId30"/>
    <sheet name="Sem 31" sheetId="137" r:id="rId31"/>
    <sheet name="Sem 32" sheetId="138" r:id="rId32"/>
    <sheet name="Sem 33" sheetId="159" r:id="rId33"/>
    <sheet name="Sem 34" sheetId="160" r:id="rId34"/>
    <sheet name="Sem 35" sheetId="161" r:id="rId35"/>
    <sheet name="Sem 36" sheetId="162" r:id="rId36"/>
    <sheet name="Sem 37" sheetId="163" r:id="rId37"/>
    <sheet name="Sem 38" sheetId="164" r:id="rId38"/>
    <sheet name="Semaines Supplémentaires" sheetId="158" r:id="rId39"/>
  </sheets>
  <definedNames>
    <definedName name="OpenRange" localSheetId="9">'Sem 10'!$7:$31</definedName>
    <definedName name="OpenRange" localSheetId="10">'Sem 11'!$7:$31</definedName>
    <definedName name="OpenRange" localSheetId="11">'Sem 12'!$7:$31</definedName>
    <definedName name="OpenRange" localSheetId="12">'Sem 13'!$7:$31</definedName>
    <definedName name="OpenRange" localSheetId="13">'Sem 14'!$7:$31</definedName>
    <definedName name="OpenRange" localSheetId="14">'Sem 15'!$7:$31</definedName>
    <definedName name="OpenRange" localSheetId="15">'Sem 16'!$7:$31</definedName>
    <definedName name="OpenRange" localSheetId="16">'Sem 17'!$7:$31</definedName>
    <definedName name="OpenRange" localSheetId="17">'Sem 18'!$7:$31</definedName>
    <definedName name="OpenRange" localSheetId="18">'Sem 19'!$7:$31</definedName>
    <definedName name="OpenRange" localSheetId="1">'Sem 2'!$7:$31</definedName>
    <definedName name="OpenRange" localSheetId="19">'Sem 20'!$7:$31</definedName>
    <definedName name="OpenRange" localSheetId="20">'Sem 21'!$7:$31</definedName>
    <definedName name="OpenRange" localSheetId="21">'Sem 22'!$7:$31</definedName>
    <definedName name="OpenRange" localSheetId="22">'Sem 23'!$7:$31</definedName>
    <definedName name="OpenRange" localSheetId="23">'Sem 24'!$7:$31</definedName>
    <definedName name="OpenRange" localSheetId="24">'Sem 25'!$7:$31</definedName>
    <definedName name="OpenRange" localSheetId="25">'Sem 26'!$7:$31</definedName>
    <definedName name="OpenRange" localSheetId="26">'Sem 27'!$7:$31</definedName>
    <definedName name="OpenRange" localSheetId="27">'Sem 28'!$7:$31</definedName>
    <definedName name="OpenRange" localSheetId="28">'Sem 29'!$7:$31</definedName>
    <definedName name="OpenRange" localSheetId="2">'Sem 3'!$7:$31</definedName>
    <definedName name="OpenRange" localSheetId="29">'Sem 30'!$7:$31</definedName>
    <definedName name="OpenRange" localSheetId="30">'Sem 31'!$7:$31</definedName>
    <definedName name="OpenRange" localSheetId="31">'Sem 32'!$7:$31</definedName>
    <definedName name="OpenRange" localSheetId="32">'Sem 33'!$7:$31</definedName>
    <definedName name="OpenRange" localSheetId="33">'Sem 34'!$7:$31</definedName>
    <definedName name="OpenRange" localSheetId="34">'Sem 35'!$7:$31</definedName>
    <definedName name="OpenRange" localSheetId="35">'Sem 36'!$7:$31</definedName>
    <definedName name="OpenRange" localSheetId="36">'Sem 37'!$7:$31</definedName>
    <definedName name="OpenRange" localSheetId="37">'Sem 38'!$7:$31</definedName>
    <definedName name="OpenRange" localSheetId="3">'Sem 4'!$7:$31</definedName>
    <definedName name="OpenRange" localSheetId="4">'Sem 5'!$7:$31</definedName>
    <definedName name="OpenRange" localSheetId="5">'Sem 6'!$7:$31</definedName>
    <definedName name="OpenRange" localSheetId="6">'Sem 7'!$7:$31</definedName>
    <definedName name="OpenRange" localSheetId="7">'Sem 8'!$7:$31</definedName>
    <definedName name="OpenRange" localSheetId="8">'Sem 9'!$7:$31</definedName>
    <definedName name="OpenRange">'Sem 1'!$7:$31</definedName>
  </definedNames>
  <calcPr calcId="145621"/>
</workbook>
</file>

<file path=xl/calcChain.xml><?xml version="1.0" encoding="utf-8"?>
<calcChain xmlns="http://schemas.openxmlformats.org/spreadsheetml/2006/main">
  <c r="G9" i="158" l="1"/>
  <c r="C9" i="158"/>
  <c r="D4" i="164"/>
  <c r="X1" i="164" s="1"/>
  <c r="K33" i="164"/>
  <c r="E33" i="164"/>
  <c r="D4" i="163"/>
  <c r="E4" i="163" s="1"/>
  <c r="K33" i="163"/>
  <c r="E33" i="163"/>
  <c r="K33" i="162"/>
  <c r="E33" i="162"/>
  <c r="D4" i="162"/>
  <c r="X1" i="162" s="1"/>
  <c r="D4" i="161"/>
  <c r="X1" i="161" s="1"/>
  <c r="Y2" i="161" s="1"/>
  <c r="K33" i="161"/>
  <c r="E33" i="161"/>
  <c r="D4" i="160"/>
  <c r="X1" i="160" s="1"/>
  <c r="K33" i="160"/>
  <c r="E33" i="160"/>
  <c r="D4" i="159"/>
  <c r="E4" i="159" s="1"/>
  <c r="K33" i="159"/>
  <c r="E33" i="159"/>
  <c r="K32" i="164"/>
  <c r="C34" i="164" s="1"/>
  <c r="F32" i="164"/>
  <c r="E31" i="164"/>
  <c r="D31" i="164"/>
  <c r="C31" i="164"/>
  <c r="B31" i="164"/>
  <c r="E30" i="164"/>
  <c r="D30" i="164"/>
  <c r="C30" i="164"/>
  <c r="B30" i="164"/>
  <c r="E29" i="164"/>
  <c r="D29" i="164"/>
  <c r="C29" i="164"/>
  <c r="B29" i="164"/>
  <c r="E28" i="164"/>
  <c r="D28" i="164"/>
  <c r="C28" i="164"/>
  <c r="B28" i="164"/>
  <c r="E27" i="164"/>
  <c r="D27" i="164"/>
  <c r="C27" i="164"/>
  <c r="B27" i="164"/>
  <c r="E26" i="164"/>
  <c r="D26" i="164"/>
  <c r="C26" i="164"/>
  <c r="B26" i="164"/>
  <c r="E25" i="164"/>
  <c r="D25" i="164"/>
  <c r="C25" i="164"/>
  <c r="B25" i="164"/>
  <c r="E24" i="164"/>
  <c r="D24" i="164"/>
  <c r="C24" i="164"/>
  <c r="B24" i="164"/>
  <c r="E23" i="164"/>
  <c r="D23" i="164"/>
  <c r="C23" i="164"/>
  <c r="B23" i="164"/>
  <c r="E22" i="164"/>
  <c r="D22" i="164"/>
  <c r="C22" i="164"/>
  <c r="B22" i="164"/>
  <c r="E21" i="164"/>
  <c r="D21" i="164"/>
  <c r="C21" i="164"/>
  <c r="B21" i="164"/>
  <c r="E20" i="164"/>
  <c r="D20" i="164"/>
  <c r="C20" i="164"/>
  <c r="B20" i="164"/>
  <c r="E19" i="164"/>
  <c r="D19" i="164"/>
  <c r="C19" i="164"/>
  <c r="B19" i="164"/>
  <c r="E18" i="164"/>
  <c r="D18" i="164"/>
  <c r="C18" i="164"/>
  <c r="B18" i="164"/>
  <c r="E17" i="164"/>
  <c r="D17" i="164"/>
  <c r="C17" i="164"/>
  <c r="B17" i="164"/>
  <c r="E16" i="164"/>
  <c r="D16" i="164"/>
  <c r="C16" i="164"/>
  <c r="B16" i="164"/>
  <c r="E15" i="164"/>
  <c r="D15" i="164"/>
  <c r="C15" i="164"/>
  <c r="B15" i="164"/>
  <c r="E14" i="164"/>
  <c r="D14" i="164"/>
  <c r="C14" i="164"/>
  <c r="B14" i="164"/>
  <c r="E13" i="164"/>
  <c r="D13" i="164"/>
  <c r="C13" i="164"/>
  <c r="B13" i="164"/>
  <c r="E12" i="164"/>
  <c r="D12" i="164"/>
  <c r="C12" i="164"/>
  <c r="B12" i="164"/>
  <c r="E11" i="164"/>
  <c r="D11" i="164"/>
  <c r="C11" i="164"/>
  <c r="B11" i="164"/>
  <c r="E10" i="164"/>
  <c r="D10" i="164"/>
  <c r="C10" i="164"/>
  <c r="B10" i="164"/>
  <c r="E9" i="164"/>
  <c r="D9" i="164"/>
  <c r="C9" i="164"/>
  <c r="B9" i="164"/>
  <c r="E8" i="164"/>
  <c r="D8" i="164"/>
  <c r="C8" i="164"/>
  <c r="B8" i="164"/>
  <c r="E7" i="164"/>
  <c r="E32" i="164" s="1"/>
  <c r="D7" i="164"/>
  <c r="C7" i="164"/>
  <c r="B7" i="164"/>
  <c r="H2" i="164"/>
  <c r="H1" i="164"/>
  <c r="K32" i="163"/>
  <c r="C34" i="163" s="1"/>
  <c r="F32" i="163"/>
  <c r="E31" i="163"/>
  <c r="D31" i="163"/>
  <c r="C31" i="163"/>
  <c r="B31" i="163"/>
  <c r="E30" i="163"/>
  <c r="D30" i="163"/>
  <c r="C30" i="163"/>
  <c r="B30" i="163"/>
  <c r="E29" i="163"/>
  <c r="D29" i="163"/>
  <c r="C29" i="163"/>
  <c r="B29" i="163"/>
  <c r="E28" i="163"/>
  <c r="D28" i="163"/>
  <c r="C28" i="163"/>
  <c r="B28" i="163"/>
  <c r="E27" i="163"/>
  <c r="D27" i="163"/>
  <c r="C27" i="163"/>
  <c r="B27" i="163"/>
  <c r="E26" i="163"/>
  <c r="D26" i="163"/>
  <c r="C26" i="163"/>
  <c r="B26" i="163"/>
  <c r="E25" i="163"/>
  <c r="D25" i="163"/>
  <c r="C25" i="163"/>
  <c r="B25" i="163"/>
  <c r="E24" i="163"/>
  <c r="D24" i="163"/>
  <c r="C24" i="163"/>
  <c r="B24" i="163"/>
  <c r="E23" i="163"/>
  <c r="D23" i="163"/>
  <c r="C23" i="163"/>
  <c r="B23" i="163"/>
  <c r="E22" i="163"/>
  <c r="D22" i="163"/>
  <c r="C22" i="163"/>
  <c r="B22" i="163"/>
  <c r="E21" i="163"/>
  <c r="D21" i="163"/>
  <c r="C21" i="163"/>
  <c r="B21" i="163"/>
  <c r="E20" i="163"/>
  <c r="D20" i="163"/>
  <c r="C20" i="163"/>
  <c r="B20" i="163"/>
  <c r="E19" i="163"/>
  <c r="D19" i="163"/>
  <c r="C19" i="163"/>
  <c r="B19" i="163"/>
  <c r="E18" i="163"/>
  <c r="D18" i="163"/>
  <c r="C18" i="163"/>
  <c r="B18" i="163"/>
  <c r="E17" i="163"/>
  <c r="D17" i="163"/>
  <c r="C17" i="163"/>
  <c r="B17" i="163"/>
  <c r="E16" i="163"/>
  <c r="D16" i="163"/>
  <c r="C16" i="163"/>
  <c r="B16" i="163"/>
  <c r="E15" i="163"/>
  <c r="D15" i="163"/>
  <c r="C15" i="163"/>
  <c r="B15" i="163"/>
  <c r="E14" i="163"/>
  <c r="D14" i="163"/>
  <c r="C14" i="163"/>
  <c r="B14" i="163"/>
  <c r="E13" i="163"/>
  <c r="D13" i="163"/>
  <c r="C13" i="163"/>
  <c r="B13" i="163"/>
  <c r="E12" i="163"/>
  <c r="D12" i="163"/>
  <c r="C12" i="163"/>
  <c r="B12" i="163"/>
  <c r="E11" i="163"/>
  <c r="D11" i="163"/>
  <c r="C11" i="163"/>
  <c r="B11" i="163"/>
  <c r="E10" i="163"/>
  <c r="D10" i="163"/>
  <c r="C10" i="163"/>
  <c r="B10" i="163"/>
  <c r="E9" i="163"/>
  <c r="D9" i="163"/>
  <c r="C9" i="163"/>
  <c r="B9" i="163"/>
  <c r="E8" i="163"/>
  <c r="D8" i="163"/>
  <c r="C8" i="163"/>
  <c r="B8" i="163"/>
  <c r="E7" i="163"/>
  <c r="E32" i="163" s="1"/>
  <c r="D7" i="163"/>
  <c r="C7" i="163"/>
  <c r="B7" i="163"/>
  <c r="H2" i="163"/>
  <c r="H1" i="163"/>
  <c r="K32" i="162"/>
  <c r="F32" i="162"/>
  <c r="E31" i="162"/>
  <c r="D31" i="162"/>
  <c r="C31" i="162"/>
  <c r="B31" i="162"/>
  <c r="E30" i="162"/>
  <c r="D30" i="162"/>
  <c r="C30" i="162"/>
  <c r="B30" i="162"/>
  <c r="E29" i="162"/>
  <c r="D29" i="162"/>
  <c r="C29" i="162"/>
  <c r="B29" i="162"/>
  <c r="E28" i="162"/>
  <c r="D28" i="162"/>
  <c r="C28" i="162"/>
  <c r="B28" i="162"/>
  <c r="E27" i="162"/>
  <c r="D27" i="162"/>
  <c r="C27" i="162"/>
  <c r="B27" i="162"/>
  <c r="E26" i="162"/>
  <c r="D26" i="162"/>
  <c r="C26" i="162"/>
  <c r="B26" i="162"/>
  <c r="E25" i="162"/>
  <c r="D25" i="162"/>
  <c r="C25" i="162"/>
  <c r="B25" i="162"/>
  <c r="E24" i="162"/>
  <c r="D24" i="162"/>
  <c r="C24" i="162"/>
  <c r="B24" i="162"/>
  <c r="E23" i="162"/>
  <c r="D23" i="162"/>
  <c r="C23" i="162"/>
  <c r="B23" i="162"/>
  <c r="E22" i="162"/>
  <c r="D22" i="162"/>
  <c r="C22" i="162"/>
  <c r="B22" i="162"/>
  <c r="E21" i="162"/>
  <c r="D21" i="162"/>
  <c r="C21" i="162"/>
  <c r="B21" i="162"/>
  <c r="E20" i="162"/>
  <c r="D20" i="162"/>
  <c r="C20" i="162"/>
  <c r="B20" i="162"/>
  <c r="E19" i="162"/>
  <c r="D19" i="162"/>
  <c r="C19" i="162"/>
  <c r="B19" i="162"/>
  <c r="E18" i="162"/>
  <c r="D18" i="162"/>
  <c r="C18" i="162"/>
  <c r="B18" i="162"/>
  <c r="E17" i="162"/>
  <c r="D17" i="162"/>
  <c r="C17" i="162"/>
  <c r="B17" i="162"/>
  <c r="E16" i="162"/>
  <c r="D16" i="162"/>
  <c r="C16" i="162"/>
  <c r="B16" i="162"/>
  <c r="E15" i="162"/>
  <c r="D15" i="162"/>
  <c r="C15" i="162"/>
  <c r="B15" i="162"/>
  <c r="E14" i="162"/>
  <c r="D14" i="162"/>
  <c r="C14" i="162"/>
  <c r="B14" i="162"/>
  <c r="E13" i="162"/>
  <c r="D13" i="162"/>
  <c r="C13" i="162"/>
  <c r="B13" i="162"/>
  <c r="E12" i="162"/>
  <c r="D12" i="162"/>
  <c r="C12" i="162"/>
  <c r="B12" i="162"/>
  <c r="E11" i="162"/>
  <c r="D11" i="162"/>
  <c r="C11" i="162"/>
  <c r="B11" i="162"/>
  <c r="E10" i="162"/>
  <c r="D10" i="162"/>
  <c r="C10" i="162"/>
  <c r="B10" i="162"/>
  <c r="E9" i="162"/>
  <c r="D9" i="162"/>
  <c r="C9" i="162"/>
  <c r="B9" i="162"/>
  <c r="E8" i="162"/>
  <c r="D8" i="162"/>
  <c r="C8" i="162"/>
  <c r="B8" i="162"/>
  <c r="E7" i="162"/>
  <c r="E32" i="162" s="1"/>
  <c r="D7" i="162"/>
  <c r="C7" i="162"/>
  <c r="B7" i="162"/>
  <c r="H2" i="162"/>
  <c r="H1" i="162"/>
  <c r="K32" i="161"/>
  <c r="F32" i="161"/>
  <c r="E31" i="161"/>
  <c r="D31" i="161"/>
  <c r="C31" i="161"/>
  <c r="B31" i="161"/>
  <c r="E30" i="161"/>
  <c r="D30" i="161"/>
  <c r="C30" i="161"/>
  <c r="B30" i="161"/>
  <c r="E29" i="161"/>
  <c r="D29" i="161"/>
  <c r="C29" i="161"/>
  <c r="B29" i="161"/>
  <c r="E28" i="161"/>
  <c r="D28" i="161"/>
  <c r="C28" i="161"/>
  <c r="B28" i="161"/>
  <c r="E27" i="161"/>
  <c r="D27" i="161"/>
  <c r="C27" i="161"/>
  <c r="B27" i="161"/>
  <c r="E26" i="161"/>
  <c r="D26" i="161"/>
  <c r="C26" i="161"/>
  <c r="B26" i="161"/>
  <c r="E25" i="161"/>
  <c r="D25" i="161"/>
  <c r="C25" i="161"/>
  <c r="B25" i="161"/>
  <c r="E24" i="161"/>
  <c r="D24" i="161"/>
  <c r="C24" i="161"/>
  <c r="B24" i="161"/>
  <c r="E23" i="161"/>
  <c r="D23" i="161"/>
  <c r="C23" i="161"/>
  <c r="B23" i="161"/>
  <c r="E22" i="161"/>
  <c r="D22" i="161"/>
  <c r="C22" i="161"/>
  <c r="B22" i="161"/>
  <c r="E21" i="161"/>
  <c r="D21" i="161"/>
  <c r="C21" i="161"/>
  <c r="B21" i="161"/>
  <c r="E20" i="161"/>
  <c r="D20" i="161"/>
  <c r="C20" i="161"/>
  <c r="B20" i="161"/>
  <c r="E19" i="161"/>
  <c r="D19" i="161"/>
  <c r="C19" i="161"/>
  <c r="B19" i="161"/>
  <c r="E18" i="161"/>
  <c r="D18" i="161"/>
  <c r="C18" i="161"/>
  <c r="B18" i="161"/>
  <c r="E17" i="161"/>
  <c r="D17" i="161"/>
  <c r="C17" i="161"/>
  <c r="B17" i="161"/>
  <c r="E16" i="161"/>
  <c r="D16" i="161"/>
  <c r="C16" i="161"/>
  <c r="B16" i="161"/>
  <c r="E15" i="161"/>
  <c r="D15" i="161"/>
  <c r="C15" i="161"/>
  <c r="B15" i="161"/>
  <c r="E14" i="161"/>
  <c r="D14" i="161"/>
  <c r="C14" i="161"/>
  <c r="B14" i="161"/>
  <c r="E13" i="161"/>
  <c r="D13" i="161"/>
  <c r="C13" i="161"/>
  <c r="B13" i="161"/>
  <c r="E12" i="161"/>
  <c r="D12" i="161"/>
  <c r="C12" i="161"/>
  <c r="B12" i="161"/>
  <c r="E11" i="161"/>
  <c r="D11" i="161"/>
  <c r="C11" i="161"/>
  <c r="B11" i="161"/>
  <c r="E10" i="161"/>
  <c r="D10" i="161"/>
  <c r="C10" i="161"/>
  <c r="B10" i="161"/>
  <c r="E9" i="161"/>
  <c r="D9" i="161"/>
  <c r="C9" i="161"/>
  <c r="B9" i="161"/>
  <c r="E8" i="161"/>
  <c r="D8" i="161"/>
  <c r="C8" i="161"/>
  <c r="B8" i="161"/>
  <c r="E7" i="161"/>
  <c r="E32" i="161" s="1"/>
  <c r="D7" i="161"/>
  <c r="C7" i="161"/>
  <c r="B7" i="161"/>
  <c r="H2" i="161"/>
  <c r="H1" i="161"/>
  <c r="K32" i="160"/>
  <c r="C34" i="160" s="1"/>
  <c r="F32" i="160"/>
  <c r="E31" i="160"/>
  <c r="D31" i="160"/>
  <c r="C31" i="160"/>
  <c r="B31" i="160"/>
  <c r="E30" i="160"/>
  <c r="D30" i="160"/>
  <c r="C30" i="160"/>
  <c r="B30" i="160"/>
  <c r="E29" i="160"/>
  <c r="D29" i="160"/>
  <c r="C29" i="160"/>
  <c r="B29" i="160"/>
  <c r="E28" i="160"/>
  <c r="D28" i="160"/>
  <c r="C28" i="160"/>
  <c r="B28" i="160"/>
  <c r="E27" i="160"/>
  <c r="D27" i="160"/>
  <c r="C27" i="160"/>
  <c r="B27" i="160"/>
  <c r="E26" i="160"/>
  <c r="D26" i="160"/>
  <c r="C26" i="160"/>
  <c r="B26" i="160"/>
  <c r="E25" i="160"/>
  <c r="D25" i="160"/>
  <c r="C25" i="160"/>
  <c r="B25" i="160"/>
  <c r="E24" i="160"/>
  <c r="D24" i="160"/>
  <c r="C24" i="160"/>
  <c r="B24" i="160"/>
  <c r="E23" i="160"/>
  <c r="D23" i="160"/>
  <c r="C23" i="160"/>
  <c r="B23" i="160"/>
  <c r="E22" i="160"/>
  <c r="D22" i="160"/>
  <c r="C22" i="160"/>
  <c r="B22" i="160"/>
  <c r="E21" i="160"/>
  <c r="D21" i="160"/>
  <c r="C21" i="160"/>
  <c r="B21" i="160"/>
  <c r="E20" i="160"/>
  <c r="D20" i="160"/>
  <c r="C20" i="160"/>
  <c r="B20" i="160"/>
  <c r="E19" i="160"/>
  <c r="D19" i="160"/>
  <c r="C19" i="160"/>
  <c r="B19" i="160"/>
  <c r="E18" i="160"/>
  <c r="D18" i="160"/>
  <c r="C18" i="160"/>
  <c r="B18" i="160"/>
  <c r="E17" i="160"/>
  <c r="D17" i="160"/>
  <c r="C17" i="160"/>
  <c r="B17" i="160"/>
  <c r="E16" i="160"/>
  <c r="D16" i="160"/>
  <c r="C16" i="160"/>
  <c r="B16" i="160"/>
  <c r="E15" i="160"/>
  <c r="D15" i="160"/>
  <c r="C15" i="160"/>
  <c r="B15" i="160"/>
  <c r="E14" i="160"/>
  <c r="D14" i="160"/>
  <c r="C14" i="160"/>
  <c r="B14" i="160"/>
  <c r="E13" i="160"/>
  <c r="D13" i="160"/>
  <c r="C13" i="160"/>
  <c r="B13" i="160"/>
  <c r="E12" i="160"/>
  <c r="D12" i="160"/>
  <c r="C12" i="160"/>
  <c r="B12" i="160"/>
  <c r="E11" i="160"/>
  <c r="D11" i="160"/>
  <c r="C11" i="160"/>
  <c r="B11" i="160"/>
  <c r="E10" i="160"/>
  <c r="D10" i="160"/>
  <c r="C10" i="160"/>
  <c r="B10" i="160"/>
  <c r="E9" i="160"/>
  <c r="D9" i="160"/>
  <c r="C9" i="160"/>
  <c r="B9" i="160"/>
  <c r="E8" i="160"/>
  <c r="D8" i="160"/>
  <c r="C8" i="160"/>
  <c r="B8" i="160"/>
  <c r="E7" i="160"/>
  <c r="E32" i="160" s="1"/>
  <c r="D7" i="160"/>
  <c r="C7" i="160"/>
  <c r="B7" i="160"/>
  <c r="E4" i="160"/>
  <c r="H2" i="160"/>
  <c r="H1" i="160"/>
  <c r="K32" i="159"/>
  <c r="C34" i="159" s="1"/>
  <c r="F32" i="159"/>
  <c r="E31" i="159"/>
  <c r="D31" i="159"/>
  <c r="C31" i="159"/>
  <c r="B31" i="159"/>
  <c r="E30" i="159"/>
  <c r="D30" i="159"/>
  <c r="C30" i="159"/>
  <c r="B30" i="159"/>
  <c r="E29" i="159"/>
  <c r="D29" i="159"/>
  <c r="C29" i="159"/>
  <c r="B29" i="159"/>
  <c r="E28" i="159"/>
  <c r="D28" i="159"/>
  <c r="C28" i="159"/>
  <c r="B28" i="159"/>
  <c r="E27" i="159"/>
  <c r="D27" i="159"/>
  <c r="C27" i="159"/>
  <c r="B27" i="159"/>
  <c r="E26" i="159"/>
  <c r="D26" i="159"/>
  <c r="C26" i="159"/>
  <c r="B26" i="159"/>
  <c r="E25" i="159"/>
  <c r="D25" i="159"/>
  <c r="C25" i="159"/>
  <c r="B25" i="159"/>
  <c r="E24" i="159"/>
  <c r="D24" i="159"/>
  <c r="C24" i="159"/>
  <c r="B24" i="159"/>
  <c r="E23" i="159"/>
  <c r="D23" i="159"/>
  <c r="C23" i="159"/>
  <c r="B23" i="159"/>
  <c r="E22" i="159"/>
  <c r="D22" i="159"/>
  <c r="C22" i="159"/>
  <c r="B22" i="159"/>
  <c r="E21" i="159"/>
  <c r="D21" i="159"/>
  <c r="C21" i="159"/>
  <c r="B21" i="159"/>
  <c r="E20" i="159"/>
  <c r="D20" i="159"/>
  <c r="C20" i="159"/>
  <c r="B20" i="159"/>
  <c r="E19" i="159"/>
  <c r="D19" i="159"/>
  <c r="C19" i="159"/>
  <c r="B19" i="159"/>
  <c r="E18" i="159"/>
  <c r="D18" i="159"/>
  <c r="C18" i="159"/>
  <c r="B18" i="159"/>
  <c r="E17" i="159"/>
  <c r="D17" i="159"/>
  <c r="C17" i="159"/>
  <c r="B17" i="159"/>
  <c r="E16" i="159"/>
  <c r="D16" i="159"/>
  <c r="C16" i="159"/>
  <c r="B16" i="159"/>
  <c r="E15" i="159"/>
  <c r="D15" i="159"/>
  <c r="C15" i="159"/>
  <c r="B15" i="159"/>
  <c r="E14" i="159"/>
  <c r="D14" i="159"/>
  <c r="C14" i="159"/>
  <c r="B14" i="159"/>
  <c r="E13" i="159"/>
  <c r="D13" i="159"/>
  <c r="C13" i="159"/>
  <c r="B13" i="159"/>
  <c r="E12" i="159"/>
  <c r="D12" i="159"/>
  <c r="C12" i="159"/>
  <c r="B12" i="159"/>
  <c r="E11" i="159"/>
  <c r="D11" i="159"/>
  <c r="C11" i="159"/>
  <c r="B11" i="159"/>
  <c r="E10" i="159"/>
  <c r="D10" i="159"/>
  <c r="C10" i="159"/>
  <c r="B10" i="159"/>
  <c r="E9" i="159"/>
  <c r="D9" i="159"/>
  <c r="C9" i="159"/>
  <c r="B9" i="159"/>
  <c r="E8" i="159"/>
  <c r="D8" i="159"/>
  <c r="C8" i="159"/>
  <c r="B8" i="159"/>
  <c r="E7" i="159"/>
  <c r="E32" i="159" s="1"/>
  <c r="D7" i="159"/>
  <c r="C7" i="159"/>
  <c r="B7" i="159"/>
  <c r="H2" i="159"/>
  <c r="X1" i="159"/>
  <c r="X2" i="159" s="1"/>
  <c r="H1" i="159"/>
  <c r="X2" i="164" l="1"/>
  <c r="Y2" i="164"/>
  <c r="E4" i="164"/>
  <c r="X1" i="163"/>
  <c r="X2" i="162"/>
  <c r="Y2" i="162"/>
  <c r="E4" i="162"/>
  <c r="E4" i="161"/>
  <c r="D34" i="161"/>
  <c r="X2" i="160"/>
  <c r="Y2" i="160"/>
  <c r="Y2" i="159"/>
  <c r="Z2" i="164"/>
  <c r="D34" i="164"/>
  <c r="D34" i="163"/>
  <c r="C34" i="162"/>
  <c r="D34" i="162"/>
  <c r="Z2" i="162"/>
  <c r="C34" i="161"/>
  <c r="X2" i="161"/>
  <c r="Z2" i="161"/>
  <c r="Z2" i="160"/>
  <c r="D34" i="160"/>
  <c r="Z2" i="159"/>
  <c r="D34" i="159"/>
  <c r="E31" i="138"/>
  <c r="E30" i="138"/>
  <c r="E29" i="138"/>
  <c r="E28" i="138"/>
  <c r="E27" i="138"/>
  <c r="E26" i="138"/>
  <c r="E25" i="138"/>
  <c r="E24" i="138"/>
  <c r="E23" i="138"/>
  <c r="E22" i="138"/>
  <c r="E21" i="138"/>
  <c r="E20" i="138"/>
  <c r="E19" i="138"/>
  <c r="E18" i="138"/>
  <c r="E17" i="138"/>
  <c r="E16" i="138"/>
  <c r="E15" i="138"/>
  <c r="E14" i="138"/>
  <c r="E13" i="138"/>
  <c r="E12" i="138"/>
  <c r="E11" i="138"/>
  <c r="E10" i="138"/>
  <c r="E9" i="138"/>
  <c r="E8" i="138"/>
  <c r="E7" i="138"/>
  <c r="E31" i="137"/>
  <c r="E30" i="137"/>
  <c r="E29" i="137"/>
  <c r="E28" i="137"/>
  <c r="E27" i="137"/>
  <c r="E26" i="137"/>
  <c r="E25" i="137"/>
  <c r="E24" i="137"/>
  <c r="E23" i="137"/>
  <c r="E22" i="137"/>
  <c r="E21" i="137"/>
  <c r="E20" i="137"/>
  <c r="E19" i="137"/>
  <c r="E18" i="137"/>
  <c r="E17" i="137"/>
  <c r="E16" i="137"/>
  <c r="E15" i="137"/>
  <c r="E14" i="137"/>
  <c r="E13" i="137"/>
  <c r="E12" i="137"/>
  <c r="E11" i="137"/>
  <c r="E10" i="137"/>
  <c r="E9" i="137"/>
  <c r="E8" i="137"/>
  <c r="E7" i="137"/>
  <c r="E31" i="136"/>
  <c r="E30" i="136"/>
  <c r="E29" i="136"/>
  <c r="E28" i="136"/>
  <c r="E27" i="136"/>
  <c r="E26" i="136"/>
  <c r="E25" i="136"/>
  <c r="E24" i="136"/>
  <c r="E23" i="136"/>
  <c r="E22" i="136"/>
  <c r="E21" i="136"/>
  <c r="E20" i="136"/>
  <c r="E19" i="136"/>
  <c r="E18" i="136"/>
  <c r="E17" i="136"/>
  <c r="E16" i="136"/>
  <c r="E15" i="136"/>
  <c r="E14" i="136"/>
  <c r="E13" i="136"/>
  <c r="E12" i="136"/>
  <c r="E11" i="136"/>
  <c r="E10" i="136"/>
  <c r="E9" i="136"/>
  <c r="E8" i="136"/>
  <c r="E7" i="136"/>
  <c r="E31" i="135"/>
  <c r="E30" i="135"/>
  <c r="E29" i="135"/>
  <c r="E28" i="135"/>
  <c r="E27" i="135"/>
  <c r="E26" i="135"/>
  <c r="E25" i="135"/>
  <c r="E24" i="135"/>
  <c r="E23" i="135"/>
  <c r="E22" i="135"/>
  <c r="E21" i="135"/>
  <c r="E20" i="135"/>
  <c r="E19" i="135"/>
  <c r="E18" i="135"/>
  <c r="E17" i="135"/>
  <c r="E16" i="135"/>
  <c r="E15" i="135"/>
  <c r="E14" i="135"/>
  <c r="E13" i="135"/>
  <c r="E12" i="135"/>
  <c r="E11" i="135"/>
  <c r="E10" i="135"/>
  <c r="E9" i="135"/>
  <c r="E8" i="135"/>
  <c r="E7" i="135"/>
  <c r="E31" i="134"/>
  <c r="E30" i="134"/>
  <c r="E29" i="134"/>
  <c r="E28" i="134"/>
  <c r="E27" i="134"/>
  <c r="E26" i="134"/>
  <c r="E25" i="134"/>
  <c r="E24" i="134"/>
  <c r="E23" i="134"/>
  <c r="E22" i="134"/>
  <c r="E21" i="134"/>
  <c r="E20" i="134"/>
  <c r="E19" i="134"/>
  <c r="E18" i="134"/>
  <c r="E17" i="134"/>
  <c r="E16" i="134"/>
  <c r="E15" i="134"/>
  <c r="E14" i="134"/>
  <c r="E13" i="134"/>
  <c r="E12" i="134"/>
  <c r="E11" i="134"/>
  <c r="E10" i="134"/>
  <c r="E9" i="134"/>
  <c r="E8" i="134"/>
  <c r="E7" i="134"/>
  <c r="E31" i="133"/>
  <c r="E30" i="133"/>
  <c r="E29" i="133"/>
  <c r="E28" i="133"/>
  <c r="E27" i="133"/>
  <c r="E26" i="133"/>
  <c r="E25" i="133"/>
  <c r="E24" i="133"/>
  <c r="E23" i="133"/>
  <c r="E22" i="133"/>
  <c r="E21" i="133"/>
  <c r="E20" i="133"/>
  <c r="E19" i="133"/>
  <c r="E18" i="133"/>
  <c r="E17" i="133"/>
  <c r="E16" i="133"/>
  <c r="E15" i="133"/>
  <c r="E14" i="133"/>
  <c r="E13" i="133"/>
  <c r="E12" i="133"/>
  <c r="E11" i="133"/>
  <c r="E10" i="133"/>
  <c r="E9" i="133"/>
  <c r="E8" i="133"/>
  <c r="E7" i="133"/>
  <c r="E31" i="132"/>
  <c r="E30" i="132"/>
  <c r="E29" i="132"/>
  <c r="E28" i="132"/>
  <c r="E27" i="132"/>
  <c r="E26" i="132"/>
  <c r="E25" i="132"/>
  <c r="E24" i="132"/>
  <c r="E23" i="132"/>
  <c r="E22" i="132"/>
  <c r="E21" i="132"/>
  <c r="E20" i="132"/>
  <c r="E19" i="132"/>
  <c r="E18" i="132"/>
  <c r="E17" i="132"/>
  <c r="E16" i="132"/>
  <c r="E15" i="132"/>
  <c r="E14" i="132"/>
  <c r="E13" i="132"/>
  <c r="E12" i="132"/>
  <c r="E11" i="132"/>
  <c r="E10" i="132"/>
  <c r="E9" i="132"/>
  <c r="E8" i="132"/>
  <c r="E7" i="132"/>
  <c r="E31" i="131"/>
  <c r="E30" i="131"/>
  <c r="E29" i="131"/>
  <c r="E28" i="131"/>
  <c r="E27" i="131"/>
  <c r="E26" i="131"/>
  <c r="E25" i="131"/>
  <c r="E24" i="131"/>
  <c r="E23" i="131"/>
  <c r="E22" i="131"/>
  <c r="E21" i="131"/>
  <c r="E20" i="131"/>
  <c r="E19" i="131"/>
  <c r="E18" i="131"/>
  <c r="E17" i="131"/>
  <c r="E16" i="131"/>
  <c r="E15" i="131"/>
  <c r="E14" i="131"/>
  <c r="E13" i="131"/>
  <c r="E12" i="131"/>
  <c r="E11" i="131"/>
  <c r="E10" i="131"/>
  <c r="E9" i="131"/>
  <c r="E8" i="131"/>
  <c r="E7" i="131"/>
  <c r="E31" i="130"/>
  <c r="E30" i="130"/>
  <c r="E29" i="130"/>
  <c r="E28" i="130"/>
  <c r="E27" i="130"/>
  <c r="E26" i="130"/>
  <c r="E25" i="130"/>
  <c r="E24" i="130"/>
  <c r="E23" i="130"/>
  <c r="E22" i="130"/>
  <c r="E21" i="130"/>
  <c r="E20" i="130"/>
  <c r="E19" i="130"/>
  <c r="E18" i="130"/>
  <c r="E17" i="130"/>
  <c r="E16" i="130"/>
  <c r="E15" i="130"/>
  <c r="E14" i="130"/>
  <c r="E13" i="130"/>
  <c r="E12" i="130"/>
  <c r="E11" i="130"/>
  <c r="E10" i="130"/>
  <c r="E9" i="130"/>
  <c r="E8" i="130"/>
  <c r="E7" i="130"/>
  <c r="E31" i="129"/>
  <c r="E30" i="129"/>
  <c r="E29" i="129"/>
  <c r="E28" i="129"/>
  <c r="E27" i="129"/>
  <c r="E26" i="129"/>
  <c r="E25" i="129"/>
  <c r="E24" i="129"/>
  <c r="E23" i="129"/>
  <c r="E22" i="129"/>
  <c r="E21" i="129"/>
  <c r="E20" i="129"/>
  <c r="E19" i="129"/>
  <c r="E18" i="129"/>
  <c r="E17" i="129"/>
  <c r="E16" i="129"/>
  <c r="E15" i="129"/>
  <c r="E14" i="129"/>
  <c r="E13" i="129"/>
  <c r="E12" i="129"/>
  <c r="E11" i="129"/>
  <c r="E10" i="129"/>
  <c r="E9" i="129"/>
  <c r="E8" i="129"/>
  <c r="E7" i="129"/>
  <c r="E31" i="128"/>
  <c r="E30" i="128"/>
  <c r="E29" i="128"/>
  <c r="E28" i="128"/>
  <c r="E27" i="128"/>
  <c r="E26" i="128"/>
  <c r="E25" i="128"/>
  <c r="E24" i="128"/>
  <c r="E23" i="128"/>
  <c r="E22" i="128"/>
  <c r="E21" i="128"/>
  <c r="E20" i="128"/>
  <c r="E19" i="128"/>
  <c r="E18" i="128"/>
  <c r="E17" i="128"/>
  <c r="E16" i="128"/>
  <c r="E15" i="128"/>
  <c r="E14" i="128"/>
  <c r="E13" i="128"/>
  <c r="E12" i="128"/>
  <c r="E11" i="128"/>
  <c r="E10" i="128"/>
  <c r="E9" i="128"/>
  <c r="E8" i="128"/>
  <c r="E7" i="128"/>
  <c r="E31" i="127"/>
  <c r="E30" i="127"/>
  <c r="E29" i="127"/>
  <c r="E28" i="127"/>
  <c r="E27" i="127"/>
  <c r="E26" i="127"/>
  <c r="E25" i="127"/>
  <c r="E24" i="127"/>
  <c r="E23" i="127"/>
  <c r="E22" i="127"/>
  <c r="E21" i="127"/>
  <c r="E20" i="127"/>
  <c r="E19" i="127"/>
  <c r="E18" i="127"/>
  <c r="E17" i="127"/>
  <c r="E16" i="127"/>
  <c r="E15" i="127"/>
  <c r="E14" i="127"/>
  <c r="E13" i="127"/>
  <c r="E12" i="127"/>
  <c r="E11" i="127"/>
  <c r="E10" i="127"/>
  <c r="E9" i="127"/>
  <c r="E8" i="127"/>
  <c r="E7" i="127"/>
  <c r="E31" i="126"/>
  <c r="E30" i="126"/>
  <c r="E29" i="126"/>
  <c r="E28" i="126"/>
  <c r="E27" i="126"/>
  <c r="E26" i="126"/>
  <c r="E25" i="126"/>
  <c r="E24" i="126"/>
  <c r="E23" i="126"/>
  <c r="E22" i="126"/>
  <c r="E21" i="126"/>
  <c r="E20" i="126"/>
  <c r="E19" i="126"/>
  <c r="E18" i="126"/>
  <c r="E17" i="126"/>
  <c r="E16" i="126"/>
  <c r="E15" i="126"/>
  <c r="E14" i="126"/>
  <c r="E13" i="126"/>
  <c r="E12" i="126"/>
  <c r="E11" i="126"/>
  <c r="E10" i="126"/>
  <c r="E9" i="126"/>
  <c r="E8" i="126"/>
  <c r="E7" i="126"/>
  <c r="E31" i="125"/>
  <c r="E30" i="125"/>
  <c r="E29" i="125"/>
  <c r="E28" i="125"/>
  <c r="E27" i="125"/>
  <c r="E26" i="125"/>
  <c r="E25" i="125"/>
  <c r="E24" i="125"/>
  <c r="E23" i="125"/>
  <c r="E22" i="125"/>
  <c r="E21" i="125"/>
  <c r="E20" i="125"/>
  <c r="E19" i="125"/>
  <c r="E18" i="125"/>
  <c r="E17" i="125"/>
  <c r="E16" i="125"/>
  <c r="E15" i="125"/>
  <c r="E14" i="125"/>
  <c r="E13" i="125"/>
  <c r="E12" i="125"/>
  <c r="E11" i="125"/>
  <c r="E10" i="125"/>
  <c r="E9" i="125"/>
  <c r="E8" i="125"/>
  <c r="E7" i="125"/>
  <c r="E31" i="124"/>
  <c r="E30" i="124"/>
  <c r="E29" i="124"/>
  <c r="E28" i="124"/>
  <c r="E27" i="124"/>
  <c r="E26" i="124"/>
  <c r="E25" i="124"/>
  <c r="E24" i="124"/>
  <c r="E23" i="124"/>
  <c r="E22" i="124"/>
  <c r="E21" i="124"/>
  <c r="E20" i="124"/>
  <c r="E19" i="124"/>
  <c r="E18" i="124"/>
  <c r="E17" i="124"/>
  <c r="E16" i="124"/>
  <c r="E15" i="124"/>
  <c r="E14" i="124"/>
  <c r="E13" i="124"/>
  <c r="E12" i="124"/>
  <c r="E11" i="124"/>
  <c r="E10" i="124"/>
  <c r="E9" i="124"/>
  <c r="E8" i="124"/>
  <c r="E7" i="124"/>
  <c r="E31" i="123"/>
  <c r="E30" i="123"/>
  <c r="E29" i="123"/>
  <c r="E28" i="123"/>
  <c r="E27" i="123"/>
  <c r="E26" i="123"/>
  <c r="E25" i="123"/>
  <c r="E24" i="123"/>
  <c r="E23" i="123"/>
  <c r="E22" i="123"/>
  <c r="E21" i="123"/>
  <c r="E20" i="123"/>
  <c r="E19" i="123"/>
  <c r="E18" i="123"/>
  <c r="E17" i="123"/>
  <c r="E16" i="123"/>
  <c r="E15" i="123"/>
  <c r="E14" i="123"/>
  <c r="E13" i="123"/>
  <c r="E12" i="123"/>
  <c r="E11" i="123"/>
  <c r="E10" i="123"/>
  <c r="E9" i="123"/>
  <c r="E8" i="123"/>
  <c r="E7" i="123"/>
  <c r="E31" i="122"/>
  <c r="E30" i="122"/>
  <c r="E29" i="122"/>
  <c r="E28" i="122"/>
  <c r="E27" i="122"/>
  <c r="E26" i="122"/>
  <c r="E25" i="122"/>
  <c r="E24" i="122"/>
  <c r="E23" i="122"/>
  <c r="E22" i="122"/>
  <c r="E21" i="122"/>
  <c r="E20" i="122"/>
  <c r="E19" i="122"/>
  <c r="E18" i="122"/>
  <c r="E17" i="122"/>
  <c r="E16" i="122"/>
  <c r="E15" i="122"/>
  <c r="E14" i="122"/>
  <c r="E13" i="122"/>
  <c r="E12" i="122"/>
  <c r="E11" i="122"/>
  <c r="E10" i="122"/>
  <c r="E9" i="122"/>
  <c r="E8" i="122"/>
  <c r="E7" i="122"/>
  <c r="E31" i="121"/>
  <c r="E30" i="121"/>
  <c r="E29" i="121"/>
  <c r="E28" i="121"/>
  <c r="E27" i="121"/>
  <c r="E26" i="121"/>
  <c r="E25" i="121"/>
  <c r="E24" i="121"/>
  <c r="E23" i="121"/>
  <c r="E22" i="121"/>
  <c r="E21" i="121"/>
  <c r="E20" i="121"/>
  <c r="E19" i="121"/>
  <c r="E18" i="121"/>
  <c r="E17" i="121"/>
  <c r="E16" i="121"/>
  <c r="E15" i="121"/>
  <c r="E14" i="121"/>
  <c r="E13" i="121"/>
  <c r="E12" i="121"/>
  <c r="E11" i="121"/>
  <c r="E10" i="121"/>
  <c r="E9" i="121"/>
  <c r="E8" i="121"/>
  <c r="E7" i="121"/>
  <c r="E31" i="120"/>
  <c r="E30" i="120"/>
  <c r="E29" i="120"/>
  <c r="E28" i="120"/>
  <c r="E27" i="120"/>
  <c r="E26" i="120"/>
  <c r="E25" i="120"/>
  <c r="E24" i="120"/>
  <c r="E23" i="120"/>
  <c r="E22" i="120"/>
  <c r="E21" i="120"/>
  <c r="E20" i="120"/>
  <c r="E19" i="120"/>
  <c r="E18" i="120"/>
  <c r="E17" i="120"/>
  <c r="E16" i="120"/>
  <c r="E15" i="120"/>
  <c r="E14" i="120"/>
  <c r="E13" i="120"/>
  <c r="E12" i="120"/>
  <c r="E11" i="120"/>
  <c r="E10" i="120"/>
  <c r="E9" i="120"/>
  <c r="E8" i="120"/>
  <c r="E7" i="120"/>
  <c r="E31" i="119"/>
  <c r="E30" i="119"/>
  <c r="E29" i="119"/>
  <c r="E28" i="119"/>
  <c r="E27" i="119"/>
  <c r="E26" i="119"/>
  <c r="E25" i="119"/>
  <c r="E24" i="119"/>
  <c r="E23" i="119"/>
  <c r="E22" i="119"/>
  <c r="E21" i="119"/>
  <c r="E20" i="119"/>
  <c r="E19" i="119"/>
  <c r="E18" i="119"/>
  <c r="E17" i="119"/>
  <c r="E16" i="119"/>
  <c r="E15" i="119"/>
  <c r="E14" i="119"/>
  <c r="E13" i="119"/>
  <c r="E12" i="119"/>
  <c r="E11" i="119"/>
  <c r="E10" i="119"/>
  <c r="E9" i="119"/>
  <c r="E8" i="119"/>
  <c r="E7" i="119"/>
  <c r="E31" i="118"/>
  <c r="E30" i="118"/>
  <c r="E29" i="118"/>
  <c r="E28" i="118"/>
  <c r="E27" i="118"/>
  <c r="E26" i="118"/>
  <c r="E25" i="118"/>
  <c r="E24" i="118"/>
  <c r="E23" i="118"/>
  <c r="E22" i="118"/>
  <c r="E21" i="118"/>
  <c r="E20" i="118"/>
  <c r="E19" i="118"/>
  <c r="E18" i="118"/>
  <c r="E17" i="118"/>
  <c r="E16" i="118"/>
  <c r="E15" i="118"/>
  <c r="E14" i="118"/>
  <c r="E13" i="118"/>
  <c r="E12" i="118"/>
  <c r="E11" i="118"/>
  <c r="E10" i="118"/>
  <c r="E9" i="118"/>
  <c r="E8" i="118"/>
  <c r="E7" i="118"/>
  <c r="E31" i="117"/>
  <c r="E30" i="117"/>
  <c r="E29" i="117"/>
  <c r="E28" i="117"/>
  <c r="E27" i="117"/>
  <c r="E26" i="117"/>
  <c r="E25" i="117"/>
  <c r="E24" i="117"/>
  <c r="E23" i="117"/>
  <c r="E22" i="117"/>
  <c r="E21" i="117"/>
  <c r="E20" i="117"/>
  <c r="E19" i="117"/>
  <c r="E18" i="117"/>
  <c r="E17" i="117"/>
  <c r="E16" i="117"/>
  <c r="E15" i="117"/>
  <c r="E14" i="117"/>
  <c r="E13" i="117"/>
  <c r="E12" i="117"/>
  <c r="E11" i="117"/>
  <c r="E10" i="117"/>
  <c r="E9" i="117"/>
  <c r="E8" i="117"/>
  <c r="E7" i="117"/>
  <c r="E31" i="116"/>
  <c r="E30" i="116"/>
  <c r="E29" i="116"/>
  <c r="E28" i="116"/>
  <c r="E27" i="116"/>
  <c r="E26" i="116"/>
  <c r="E25" i="116"/>
  <c r="E24" i="116"/>
  <c r="E23" i="116"/>
  <c r="E22" i="116"/>
  <c r="E21" i="116"/>
  <c r="E20" i="116"/>
  <c r="E19" i="116"/>
  <c r="E18" i="116"/>
  <c r="E17" i="116"/>
  <c r="E16" i="116"/>
  <c r="E15" i="116"/>
  <c r="E14" i="116"/>
  <c r="E13" i="116"/>
  <c r="E12" i="116"/>
  <c r="E11" i="116"/>
  <c r="E10" i="116"/>
  <c r="E9" i="116"/>
  <c r="E8" i="116"/>
  <c r="E7" i="116"/>
  <c r="E31" i="115"/>
  <c r="E30" i="115"/>
  <c r="E29" i="115"/>
  <c r="E28" i="115"/>
  <c r="E27" i="115"/>
  <c r="E26" i="115"/>
  <c r="E25" i="115"/>
  <c r="E24" i="115"/>
  <c r="E23" i="115"/>
  <c r="E22" i="115"/>
  <c r="E21" i="115"/>
  <c r="E20" i="115"/>
  <c r="E19" i="115"/>
  <c r="E18" i="115"/>
  <c r="E17" i="115"/>
  <c r="E16" i="115"/>
  <c r="E15" i="115"/>
  <c r="E14" i="115"/>
  <c r="E13" i="115"/>
  <c r="E12" i="115"/>
  <c r="E11" i="115"/>
  <c r="E10" i="115"/>
  <c r="E9" i="115"/>
  <c r="E8" i="115"/>
  <c r="E7" i="115"/>
  <c r="E31" i="114"/>
  <c r="E30" i="114"/>
  <c r="E29" i="114"/>
  <c r="E28" i="114"/>
  <c r="E27" i="114"/>
  <c r="E26" i="114"/>
  <c r="E25" i="114"/>
  <c r="E24" i="114"/>
  <c r="E23" i="114"/>
  <c r="E22" i="114"/>
  <c r="E21" i="114"/>
  <c r="E20" i="114"/>
  <c r="E19" i="114"/>
  <c r="E18" i="114"/>
  <c r="E17" i="114"/>
  <c r="E16" i="114"/>
  <c r="E15" i="114"/>
  <c r="E14" i="114"/>
  <c r="E13" i="114"/>
  <c r="E12" i="114"/>
  <c r="E11" i="114"/>
  <c r="E10" i="114"/>
  <c r="E9" i="114"/>
  <c r="E8" i="114"/>
  <c r="E7" i="114"/>
  <c r="E31" i="113"/>
  <c r="E30" i="113"/>
  <c r="E29" i="113"/>
  <c r="E28" i="113"/>
  <c r="E27" i="113"/>
  <c r="E26" i="113"/>
  <c r="E25" i="113"/>
  <c r="E24" i="113"/>
  <c r="E23" i="113"/>
  <c r="E22" i="113"/>
  <c r="E21" i="113"/>
  <c r="E20" i="113"/>
  <c r="E19" i="113"/>
  <c r="E18" i="113"/>
  <c r="E17" i="113"/>
  <c r="E16" i="113"/>
  <c r="E15" i="113"/>
  <c r="E14" i="113"/>
  <c r="E13" i="113"/>
  <c r="E12" i="113"/>
  <c r="E11" i="113"/>
  <c r="E10" i="113"/>
  <c r="E9" i="113"/>
  <c r="E8" i="113"/>
  <c r="E7" i="113"/>
  <c r="E31" i="112"/>
  <c r="E30" i="112"/>
  <c r="E29" i="112"/>
  <c r="E28" i="112"/>
  <c r="E27" i="112"/>
  <c r="E26" i="112"/>
  <c r="E25" i="112"/>
  <c r="E24" i="112"/>
  <c r="E23" i="112"/>
  <c r="E22" i="112"/>
  <c r="E21" i="112"/>
  <c r="E20" i="112"/>
  <c r="E19" i="112"/>
  <c r="E18" i="112"/>
  <c r="E17" i="112"/>
  <c r="E16" i="112"/>
  <c r="E15" i="112"/>
  <c r="E14" i="112"/>
  <c r="E13" i="112"/>
  <c r="E12" i="112"/>
  <c r="E11" i="112"/>
  <c r="E10" i="112"/>
  <c r="E9" i="112"/>
  <c r="E8" i="112"/>
  <c r="E7" i="112"/>
  <c r="E31" i="111"/>
  <c r="E30" i="111"/>
  <c r="E29" i="111"/>
  <c r="E28" i="111"/>
  <c r="E27" i="111"/>
  <c r="E26" i="111"/>
  <c r="E25" i="111"/>
  <c r="E24" i="111"/>
  <c r="E23" i="111"/>
  <c r="E22" i="111"/>
  <c r="E21" i="111"/>
  <c r="E20" i="111"/>
  <c r="E19" i="111"/>
  <c r="E18" i="111"/>
  <c r="E17" i="111"/>
  <c r="E16" i="111"/>
  <c r="E15" i="111"/>
  <c r="E14" i="111"/>
  <c r="E13" i="111"/>
  <c r="E12" i="111"/>
  <c r="E11" i="111"/>
  <c r="E10" i="111"/>
  <c r="E9" i="111"/>
  <c r="E8" i="111"/>
  <c r="E7" i="111"/>
  <c r="E31" i="110"/>
  <c r="E30" i="110"/>
  <c r="E29" i="110"/>
  <c r="E28" i="110"/>
  <c r="E27" i="110"/>
  <c r="E26" i="110"/>
  <c r="E25" i="110"/>
  <c r="E24" i="110"/>
  <c r="E23" i="110"/>
  <c r="E22" i="110"/>
  <c r="E21" i="110"/>
  <c r="E20" i="110"/>
  <c r="E19" i="110"/>
  <c r="E18" i="110"/>
  <c r="E17" i="110"/>
  <c r="E16" i="110"/>
  <c r="E15" i="110"/>
  <c r="E14" i="110"/>
  <c r="E13" i="110"/>
  <c r="E12" i="110"/>
  <c r="E11" i="110"/>
  <c r="E10" i="110"/>
  <c r="E9" i="110"/>
  <c r="E8" i="110"/>
  <c r="E7" i="110"/>
  <c r="E31" i="109"/>
  <c r="E30" i="109"/>
  <c r="E29" i="109"/>
  <c r="E28" i="109"/>
  <c r="E27" i="109"/>
  <c r="E26" i="109"/>
  <c r="E25" i="109"/>
  <c r="E24" i="109"/>
  <c r="E23" i="109"/>
  <c r="E22" i="109"/>
  <c r="E21" i="109"/>
  <c r="E20" i="109"/>
  <c r="E19" i="109"/>
  <c r="E18" i="109"/>
  <c r="E17" i="109"/>
  <c r="E16" i="109"/>
  <c r="E15" i="109"/>
  <c r="E14" i="109"/>
  <c r="E13" i="109"/>
  <c r="E12" i="109"/>
  <c r="E11" i="109"/>
  <c r="E10" i="109"/>
  <c r="E9" i="109"/>
  <c r="E8" i="109"/>
  <c r="E7" i="109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X3" i="164" l="1"/>
  <c r="X4" i="164" s="1"/>
  <c r="X2" i="163"/>
  <c r="Y2" i="163"/>
  <c r="Z2" i="163"/>
  <c r="X3" i="162"/>
  <c r="X4" i="162" s="1"/>
  <c r="X3" i="160"/>
  <c r="X4" i="160" s="1"/>
  <c r="X3" i="159"/>
  <c r="X4" i="159" s="1"/>
  <c r="X3" i="161"/>
  <c r="X4" i="161" s="1"/>
  <c r="K32" i="112"/>
  <c r="K32" i="113"/>
  <c r="K32" i="114"/>
  <c r="K32" i="115"/>
  <c r="K32" i="116"/>
  <c r="K32" i="117"/>
  <c r="K32" i="118"/>
  <c r="K32" i="119"/>
  <c r="K32" i="120"/>
  <c r="K32" i="121"/>
  <c r="K32" i="122"/>
  <c r="K32" i="123"/>
  <c r="K32" i="124"/>
  <c r="K32" i="125"/>
  <c r="K32" i="126"/>
  <c r="K32" i="127"/>
  <c r="K32" i="128"/>
  <c r="K32" i="129"/>
  <c r="K32" i="130"/>
  <c r="K32" i="131"/>
  <c r="K32" i="132"/>
  <c r="K32" i="133"/>
  <c r="K32" i="134"/>
  <c r="K32" i="135"/>
  <c r="K32" i="136"/>
  <c r="K32" i="137"/>
  <c r="K32" i="138"/>
  <c r="E32" i="135"/>
  <c r="C34" i="135" s="1"/>
  <c r="E32" i="129"/>
  <c r="E32" i="127"/>
  <c r="E32" i="121"/>
  <c r="E32" i="119"/>
  <c r="C34" i="119" s="1"/>
  <c r="E32" i="116"/>
  <c r="C34" i="116" s="1"/>
  <c r="E32" i="114"/>
  <c r="C34" i="114" s="1"/>
  <c r="E7" i="4"/>
  <c r="E32" i="4"/>
  <c r="C34" i="4" s="1"/>
  <c r="B13" i="109"/>
  <c r="B13" i="110"/>
  <c r="B13" i="111"/>
  <c r="B13" i="112"/>
  <c r="B13" i="113"/>
  <c r="B13" i="114"/>
  <c r="B13" i="115"/>
  <c r="B13" i="116"/>
  <c r="B13" i="117"/>
  <c r="B13" i="118"/>
  <c r="B13" i="119"/>
  <c r="B13" i="120"/>
  <c r="B13" i="121"/>
  <c r="B13" i="122"/>
  <c r="B13" i="123"/>
  <c r="B13" i="124"/>
  <c r="B13" i="125"/>
  <c r="B13" i="126"/>
  <c r="B13" i="127"/>
  <c r="B13" i="128"/>
  <c r="B13" i="129"/>
  <c r="B13" i="130"/>
  <c r="B13" i="131"/>
  <c r="B13" i="132"/>
  <c r="B13" i="133"/>
  <c r="B13" i="134"/>
  <c r="B13" i="135"/>
  <c r="B13" i="136"/>
  <c r="B13" i="137"/>
  <c r="B13" i="138"/>
  <c r="B13" i="4"/>
  <c r="B11" i="109"/>
  <c r="B11" i="110"/>
  <c r="B11" i="111"/>
  <c r="B11" i="112"/>
  <c r="B11" i="113"/>
  <c r="B11" i="114"/>
  <c r="B11" i="115"/>
  <c r="B11" i="116"/>
  <c r="B11" i="117"/>
  <c r="B11" i="118"/>
  <c r="B11" i="119"/>
  <c r="B11" i="120"/>
  <c r="B11" i="121"/>
  <c r="B11" i="122"/>
  <c r="B11" i="123"/>
  <c r="B11" i="124"/>
  <c r="B11" i="125"/>
  <c r="B11" i="126"/>
  <c r="B11" i="127"/>
  <c r="B11" i="128"/>
  <c r="B11" i="129"/>
  <c r="B11" i="130"/>
  <c r="B11" i="131"/>
  <c r="B11" i="132"/>
  <c r="B11" i="133"/>
  <c r="B11" i="134"/>
  <c r="B11" i="135"/>
  <c r="B11" i="136"/>
  <c r="B11" i="137"/>
  <c r="B11" i="138"/>
  <c r="B11" i="4"/>
  <c r="B7" i="115"/>
  <c r="D4" i="4"/>
  <c r="E4" i="1"/>
  <c r="D21" i="4"/>
  <c r="D27" i="4"/>
  <c r="D26" i="4"/>
  <c r="D25" i="4"/>
  <c r="D24" i="4"/>
  <c r="D23" i="4"/>
  <c r="D22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2" i="4"/>
  <c r="B10" i="4"/>
  <c r="B9" i="4"/>
  <c r="B8" i="4"/>
  <c r="B7" i="4"/>
  <c r="D31" i="112"/>
  <c r="C31" i="112"/>
  <c r="B31" i="112"/>
  <c r="D30" i="112"/>
  <c r="C30" i="112"/>
  <c r="B30" i="112"/>
  <c r="D29" i="112"/>
  <c r="C29" i="112"/>
  <c r="B29" i="112"/>
  <c r="D28" i="112"/>
  <c r="C28" i="112"/>
  <c r="B28" i="112"/>
  <c r="D27" i="112"/>
  <c r="C27" i="112"/>
  <c r="B27" i="112"/>
  <c r="D26" i="112"/>
  <c r="C26" i="112"/>
  <c r="B26" i="112"/>
  <c r="D25" i="112"/>
  <c r="C25" i="112"/>
  <c r="B25" i="112"/>
  <c r="D24" i="112"/>
  <c r="C24" i="112"/>
  <c r="B24" i="112"/>
  <c r="D23" i="112"/>
  <c r="C23" i="112"/>
  <c r="B23" i="112"/>
  <c r="D22" i="112"/>
  <c r="C22" i="112"/>
  <c r="B22" i="112"/>
  <c r="D21" i="112"/>
  <c r="C21" i="112"/>
  <c r="B21" i="112"/>
  <c r="D20" i="112"/>
  <c r="C20" i="112"/>
  <c r="B20" i="112"/>
  <c r="D19" i="112"/>
  <c r="C19" i="112"/>
  <c r="B19" i="112"/>
  <c r="D18" i="112"/>
  <c r="C18" i="112"/>
  <c r="B18" i="112"/>
  <c r="D17" i="112"/>
  <c r="C17" i="112"/>
  <c r="B17" i="112"/>
  <c r="D16" i="112"/>
  <c r="C16" i="112"/>
  <c r="B16" i="112"/>
  <c r="D15" i="112"/>
  <c r="C15" i="112"/>
  <c r="B15" i="112"/>
  <c r="D14" i="112"/>
  <c r="C14" i="112"/>
  <c r="B14" i="112"/>
  <c r="D13" i="112"/>
  <c r="C13" i="112"/>
  <c r="D12" i="112"/>
  <c r="C12" i="112"/>
  <c r="B12" i="112"/>
  <c r="D11" i="112"/>
  <c r="C11" i="112"/>
  <c r="D10" i="112"/>
  <c r="C10" i="112"/>
  <c r="B10" i="112"/>
  <c r="D9" i="112"/>
  <c r="C9" i="112"/>
  <c r="B9" i="112"/>
  <c r="D8" i="112"/>
  <c r="C8" i="112"/>
  <c r="B8" i="112"/>
  <c r="D7" i="112"/>
  <c r="C7" i="112"/>
  <c r="B7" i="112"/>
  <c r="D31" i="113"/>
  <c r="C31" i="113"/>
  <c r="B31" i="113"/>
  <c r="D30" i="113"/>
  <c r="C30" i="113"/>
  <c r="B30" i="113"/>
  <c r="D29" i="113"/>
  <c r="C29" i="113"/>
  <c r="B29" i="113"/>
  <c r="D28" i="113"/>
  <c r="C28" i="113"/>
  <c r="B28" i="113"/>
  <c r="D27" i="113"/>
  <c r="C27" i="113"/>
  <c r="B27" i="113"/>
  <c r="D26" i="113"/>
  <c r="C26" i="113"/>
  <c r="B26" i="113"/>
  <c r="D25" i="113"/>
  <c r="C25" i="113"/>
  <c r="B25" i="113"/>
  <c r="D24" i="113"/>
  <c r="C24" i="113"/>
  <c r="B24" i="113"/>
  <c r="D23" i="113"/>
  <c r="C23" i="113"/>
  <c r="B23" i="113"/>
  <c r="D22" i="113"/>
  <c r="C22" i="113"/>
  <c r="B22" i="113"/>
  <c r="D21" i="113"/>
  <c r="C21" i="113"/>
  <c r="B21" i="113"/>
  <c r="D20" i="113"/>
  <c r="C20" i="113"/>
  <c r="B20" i="113"/>
  <c r="D19" i="113"/>
  <c r="C19" i="113"/>
  <c r="B19" i="113"/>
  <c r="D18" i="113"/>
  <c r="C18" i="113"/>
  <c r="B18" i="113"/>
  <c r="D17" i="113"/>
  <c r="C17" i="113"/>
  <c r="B17" i="113"/>
  <c r="D16" i="113"/>
  <c r="C16" i="113"/>
  <c r="B16" i="113"/>
  <c r="D15" i="113"/>
  <c r="C15" i="113"/>
  <c r="B15" i="113"/>
  <c r="D14" i="113"/>
  <c r="C14" i="113"/>
  <c r="B14" i="113"/>
  <c r="D13" i="113"/>
  <c r="C13" i="113"/>
  <c r="D12" i="113"/>
  <c r="C12" i="113"/>
  <c r="B12" i="113"/>
  <c r="D11" i="113"/>
  <c r="C11" i="113"/>
  <c r="D10" i="113"/>
  <c r="C10" i="113"/>
  <c r="B10" i="113"/>
  <c r="D9" i="113"/>
  <c r="C9" i="113"/>
  <c r="B9" i="113"/>
  <c r="D8" i="113"/>
  <c r="C8" i="113"/>
  <c r="B8" i="113"/>
  <c r="D7" i="113"/>
  <c r="C7" i="113"/>
  <c r="B7" i="113"/>
  <c r="D31" i="114"/>
  <c r="C31" i="114"/>
  <c r="B31" i="114"/>
  <c r="D30" i="114"/>
  <c r="C30" i="114"/>
  <c r="B30" i="114"/>
  <c r="D29" i="114"/>
  <c r="C29" i="114"/>
  <c r="B29" i="114"/>
  <c r="D28" i="114"/>
  <c r="C28" i="114"/>
  <c r="B28" i="114"/>
  <c r="D27" i="114"/>
  <c r="C27" i="114"/>
  <c r="B27" i="114"/>
  <c r="D26" i="114"/>
  <c r="C26" i="114"/>
  <c r="B26" i="114"/>
  <c r="D25" i="114"/>
  <c r="C25" i="114"/>
  <c r="B25" i="114"/>
  <c r="D24" i="114"/>
  <c r="C24" i="114"/>
  <c r="B24" i="114"/>
  <c r="D23" i="114"/>
  <c r="C23" i="114"/>
  <c r="B23" i="114"/>
  <c r="D22" i="114"/>
  <c r="C22" i="114"/>
  <c r="B22" i="114"/>
  <c r="D21" i="114"/>
  <c r="C21" i="114"/>
  <c r="B21" i="114"/>
  <c r="D20" i="114"/>
  <c r="C20" i="114"/>
  <c r="B20" i="114"/>
  <c r="D19" i="114"/>
  <c r="C19" i="114"/>
  <c r="B19" i="114"/>
  <c r="D18" i="114"/>
  <c r="C18" i="114"/>
  <c r="B18" i="114"/>
  <c r="D17" i="114"/>
  <c r="C17" i="114"/>
  <c r="B17" i="114"/>
  <c r="D16" i="114"/>
  <c r="C16" i="114"/>
  <c r="B16" i="114"/>
  <c r="D15" i="114"/>
  <c r="C15" i="114"/>
  <c r="B15" i="114"/>
  <c r="D14" i="114"/>
  <c r="C14" i="114"/>
  <c r="B14" i="114"/>
  <c r="D13" i="114"/>
  <c r="C13" i="114"/>
  <c r="D12" i="114"/>
  <c r="C12" i="114"/>
  <c r="B12" i="114"/>
  <c r="D11" i="114"/>
  <c r="C11" i="114"/>
  <c r="D10" i="114"/>
  <c r="C10" i="114"/>
  <c r="B10" i="114"/>
  <c r="D9" i="114"/>
  <c r="C9" i="114"/>
  <c r="B9" i="114"/>
  <c r="D8" i="114"/>
  <c r="C8" i="114"/>
  <c r="B8" i="114"/>
  <c r="D7" i="114"/>
  <c r="C7" i="114"/>
  <c r="B7" i="114"/>
  <c r="D31" i="115"/>
  <c r="C31" i="115"/>
  <c r="B31" i="115"/>
  <c r="D30" i="115"/>
  <c r="C30" i="115"/>
  <c r="B30" i="115"/>
  <c r="D29" i="115"/>
  <c r="C29" i="115"/>
  <c r="B29" i="115"/>
  <c r="D28" i="115"/>
  <c r="C28" i="115"/>
  <c r="B28" i="115"/>
  <c r="D27" i="115"/>
  <c r="C27" i="115"/>
  <c r="B27" i="115"/>
  <c r="D26" i="115"/>
  <c r="C26" i="115"/>
  <c r="B26" i="115"/>
  <c r="D25" i="115"/>
  <c r="C25" i="115"/>
  <c r="B25" i="115"/>
  <c r="D24" i="115"/>
  <c r="C24" i="115"/>
  <c r="B24" i="115"/>
  <c r="D23" i="115"/>
  <c r="C23" i="115"/>
  <c r="B23" i="115"/>
  <c r="D22" i="115"/>
  <c r="C22" i="115"/>
  <c r="B22" i="115"/>
  <c r="D21" i="115"/>
  <c r="C21" i="115"/>
  <c r="B21" i="115"/>
  <c r="D20" i="115"/>
  <c r="C20" i="115"/>
  <c r="B20" i="115"/>
  <c r="D19" i="115"/>
  <c r="C19" i="115"/>
  <c r="B19" i="115"/>
  <c r="D18" i="115"/>
  <c r="C18" i="115"/>
  <c r="B18" i="115"/>
  <c r="D17" i="115"/>
  <c r="C17" i="115"/>
  <c r="B17" i="115"/>
  <c r="D16" i="115"/>
  <c r="C16" i="115"/>
  <c r="B16" i="115"/>
  <c r="D15" i="115"/>
  <c r="C15" i="115"/>
  <c r="B15" i="115"/>
  <c r="D14" i="115"/>
  <c r="C14" i="115"/>
  <c r="B14" i="115"/>
  <c r="D13" i="115"/>
  <c r="C13" i="115"/>
  <c r="D12" i="115"/>
  <c r="C12" i="115"/>
  <c r="B12" i="115"/>
  <c r="D11" i="115"/>
  <c r="C11" i="115"/>
  <c r="D10" i="115"/>
  <c r="C10" i="115"/>
  <c r="B10" i="115"/>
  <c r="D9" i="115"/>
  <c r="C9" i="115"/>
  <c r="B9" i="115"/>
  <c r="D8" i="115"/>
  <c r="C8" i="115"/>
  <c r="B8" i="115"/>
  <c r="D7" i="115"/>
  <c r="C7" i="115"/>
  <c r="D31" i="116"/>
  <c r="C31" i="116"/>
  <c r="B31" i="116"/>
  <c r="D30" i="116"/>
  <c r="C30" i="116"/>
  <c r="B30" i="116"/>
  <c r="D29" i="116"/>
  <c r="C29" i="116"/>
  <c r="B29" i="116"/>
  <c r="D28" i="116"/>
  <c r="C28" i="116"/>
  <c r="B28" i="116"/>
  <c r="D27" i="116"/>
  <c r="C27" i="116"/>
  <c r="B27" i="116"/>
  <c r="D26" i="116"/>
  <c r="C26" i="116"/>
  <c r="B26" i="116"/>
  <c r="D25" i="116"/>
  <c r="C25" i="116"/>
  <c r="B25" i="116"/>
  <c r="D24" i="116"/>
  <c r="C24" i="116"/>
  <c r="B24" i="116"/>
  <c r="D23" i="116"/>
  <c r="C23" i="116"/>
  <c r="B23" i="116"/>
  <c r="D22" i="116"/>
  <c r="C22" i="116"/>
  <c r="B22" i="116"/>
  <c r="D21" i="116"/>
  <c r="C21" i="116"/>
  <c r="B21" i="116"/>
  <c r="D20" i="116"/>
  <c r="C20" i="116"/>
  <c r="B20" i="116"/>
  <c r="D19" i="116"/>
  <c r="C19" i="116"/>
  <c r="B19" i="116"/>
  <c r="D18" i="116"/>
  <c r="C18" i="116"/>
  <c r="B18" i="116"/>
  <c r="D17" i="116"/>
  <c r="C17" i="116"/>
  <c r="B17" i="116"/>
  <c r="D16" i="116"/>
  <c r="C16" i="116"/>
  <c r="B16" i="116"/>
  <c r="D15" i="116"/>
  <c r="C15" i="116"/>
  <c r="B15" i="116"/>
  <c r="D14" i="116"/>
  <c r="C14" i="116"/>
  <c r="B14" i="116"/>
  <c r="D13" i="116"/>
  <c r="C13" i="116"/>
  <c r="D12" i="116"/>
  <c r="C12" i="116"/>
  <c r="B12" i="116"/>
  <c r="D11" i="116"/>
  <c r="C11" i="116"/>
  <c r="D10" i="116"/>
  <c r="C10" i="116"/>
  <c r="B10" i="116"/>
  <c r="D9" i="116"/>
  <c r="C9" i="116"/>
  <c r="B9" i="116"/>
  <c r="D8" i="116"/>
  <c r="C8" i="116"/>
  <c r="B8" i="116"/>
  <c r="D7" i="116"/>
  <c r="C7" i="116"/>
  <c r="B7" i="116"/>
  <c r="D31" i="117"/>
  <c r="C31" i="117"/>
  <c r="B31" i="117"/>
  <c r="D30" i="117"/>
  <c r="C30" i="117"/>
  <c r="B30" i="117"/>
  <c r="D29" i="117"/>
  <c r="C29" i="117"/>
  <c r="B29" i="117"/>
  <c r="D28" i="117"/>
  <c r="C28" i="117"/>
  <c r="B28" i="117"/>
  <c r="D27" i="117"/>
  <c r="C27" i="117"/>
  <c r="B27" i="117"/>
  <c r="D26" i="117"/>
  <c r="C26" i="117"/>
  <c r="B26" i="117"/>
  <c r="D25" i="117"/>
  <c r="C25" i="117"/>
  <c r="B25" i="117"/>
  <c r="D24" i="117"/>
  <c r="C24" i="117"/>
  <c r="B24" i="117"/>
  <c r="D23" i="117"/>
  <c r="C23" i="117"/>
  <c r="B23" i="117"/>
  <c r="D22" i="117"/>
  <c r="C22" i="117"/>
  <c r="B22" i="117"/>
  <c r="D21" i="117"/>
  <c r="C21" i="117"/>
  <c r="B21" i="117"/>
  <c r="D20" i="117"/>
  <c r="C20" i="117"/>
  <c r="B20" i="117"/>
  <c r="D19" i="117"/>
  <c r="C19" i="117"/>
  <c r="B19" i="117"/>
  <c r="D18" i="117"/>
  <c r="C18" i="117"/>
  <c r="B18" i="117"/>
  <c r="D17" i="117"/>
  <c r="C17" i="117"/>
  <c r="B17" i="117"/>
  <c r="D16" i="117"/>
  <c r="C16" i="117"/>
  <c r="B16" i="117"/>
  <c r="D15" i="117"/>
  <c r="C15" i="117"/>
  <c r="B15" i="117"/>
  <c r="D14" i="117"/>
  <c r="C14" i="117"/>
  <c r="B14" i="117"/>
  <c r="D13" i="117"/>
  <c r="C13" i="117"/>
  <c r="D12" i="117"/>
  <c r="C12" i="117"/>
  <c r="B12" i="117"/>
  <c r="D11" i="117"/>
  <c r="C11" i="117"/>
  <c r="D10" i="117"/>
  <c r="C10" i="117"/>
  <c r="B10" i="117"/>
  <c r="D9" i="117"/>
  <c r="C9" i="117"/>
  <c r="B9" i="117"/>
  <c r="D8" i="117"/>
  <c r="C8" i="117"/>
  <c r="B8" i="117"/>
  <c r="D7" i="117"/>
  <c r="C7" i="117"/>
  <c r="B7" i="117"/>
  <c r="D31" i="118"/>
  <c r="C31" i="118"/>
  <c r="B31" i="118"/>
  <c r="D30" i="118"/>
  <c r="C30" i="118"/>
  <c r="B30" i="118"/>
  <c r="D29" i="118"/>
  <c r="C29" i="118"/>
  <c r="B29" i="118"/>
  <c r="D28" i="118"/>
  <c r="C28" i="118"/>
  <c r="B28" i="118"/>
  <c r="D27" i="118"/>
  <c r="C27" i="118"/>
  <c r="B27" i="118"/>
  <c r="D26" i="118"/>
  <c r="C26" i="118"/>
  <c r="B26" i="118"/>
  <c r="D25" i="118"/>
  <c r="C25" i="118"/>
  <c r="B25" i="118"/>
  <c r="D24" i="118"/>
  <c r="C24" i="118"/>
  <c r="B24" i="118"/>
  <c r="D23" i="118"/>
  <c r="C23" i="118"/>
  <c r="B23" i="118"/>
  <c r="D22" i="118"/>
  <c r="C22" i="118"/>
  <c r="B22" i="118"/>
  <c r="D21" i="118"/>
  <c r="C21" i="118"/>
  <c r="B21" i="118"/>
  <c r="D20" i="118"/>
  <c r="C20" i="118"/>
  <c r="B20" i="118"/>
  <c r="D19" i="118"/>
  <c r="C19" i="118"/>
  <c r="B19" i="118"/>
  <c r="D18" i="118"/>
  <c r="C18" i="118"/>
  <c r="B18" i="118"/>
  <c r="D17" i="118"/>
  <c r="C17" i="118"/>
  <c r="B17" i="118"/>
  <c r="D16" i="118"/>
  <c r="C16" i="118"/>
  <c r="B16" i="118"/>
  <c r="D15" i="118"/>
  <c r="C15" i="118"/>
  <c r="B15" i="118"/>
  <c r="D14" i="118"/>
  <c r="C14" i="118"/>
  <c r="B14" i="118"/>
  <c r="D13" i="118"/>
  <c r="C13" i="118"/>
  <c r="D12" i="118"/>
  <c r="C12" i="118"/>
  <c r="B12" i="118"/>
  <c r="D11" i="118"/>
  <c r="C11" i="118"/>
  <c r="D10" i="118"/>
  <c r="C10" i="118"/>
  <c r="B10" i="118"/>
  <c r="D9" i="118"/>
  <c r="C9" i="118"/>
  <c r="B9" i="118"/>
  <c r="D8" i="118"/>
  <c r="C8" i="118"/>
  <c r="B8" i="118"/>
  <c r="D7" i="118"/>
  <c r="C7" i="118"/>
  <c r="B7" i="118"/>
  <c r="D31" i="119"/>
  <c r="C31" i="119"/>
  <c r="B31" i="119"/>
  <c r="D30" i="119"/>
  <c r="C30" i="119"/>
  <c r="B30" i="119"/>
  <c r="D29" i="119"/>
  <c r="C29" i="119"/>
  <c r="B29" i="119"/>
  <c r="D28" i="119"/>
  <c r="C28" i="119"/>
  <c r="B28" i="119"/>
  <c r="D27" i="119"/>
  <c r="C27" i="119"/>
  <c r="B27" i="119"/>
  <c r="D26" i="119"/>
  <c r="C26" i="119"/>
  <c r="B26" i="119"/>
  <c r="D25" i="119"/>
  <c r="C25" i="119"/>
  <c r="B25" i="119"/>
  <c r="D24" i="119"/>
  <c r="C24" i="119"/>
  <c r="B24" i="119"/>
  <c r="D23" i="119"/>
  <c r="C23" i="119"/>
  <c r="B23" i="119"/>
  <c r="D22" i="119"/>
  <c r="C22" i="119"/>
  <c r="B22" i="119"/>
  <c r="D21" i="119"/>
  <c r="C21" i="119"/>
  <c r="B21" i="119"/>
  <c r="D20" i="119"/>
  <c r="C20" i="119"/>
  <c r="B20" i="119"/>
  <c r="D19" i="119"/>
  <c r="C19" i="119"/>
  <c r="B19" i="119"/>
  <c r="D18" i="119"/>
  <c r="C18" i="119"/>
  <c r="B18" i="119"/>
  <c r="D17" i="119"/>
  <c r="C17" i="119"/>
  <c r="B17" i="119"/>
  <c r="D16" i="119"/>
  <c r="C16" i="119"/>
  <c r="B16" i="119"/>
  <c r="D15" i="119"/>
  <c r="C15" i="119"/>
  <c r="B15" i="119"/>
  <c r="D14" i="119"/>
  <c r="C14" i="119"/>
  <c r="B14" i="119"/>
  <c r="D13" i="119"/>
  <c r="C13" i="119"/>
  <c r="D12" i="119"/>
  <c r="C12" i="119"/>
  <c r="B12" i="119"/>
  <c r="D11" i="119"/>
  <c r="C11" i="119"/>
  <c r="D10" i="119"/>
  <c r="C10" i="119"/>
  <c r="B10" i="119"/>
  <c r="D9" i="119"/>
  <c r="C9" i="119"/>
  <c r="B9" i="119"/>
  <c r="D8" i="119"/>
  <c r="C8" i="119"/>
  <c r="B8" i="119"/>
  <c r="D7" i="119"/>
  <c r="C7" i="119"/>
  <c r="B7" i="119"/>
  <c r="D31" i="120"/>
  <c r="C31" i="120"/>
  <c r="B31" i="120"/>
  <c r="D30" i="120"/>
  <c r="C30" i="120"/>
  <c r="B30" i="120"/>
  <c r="D29" i="120"/>
  <c r="C29" i="120"/>
  <c r="B29" i="120"/>
  <c r="D28" i="120"/>
  <c r="C28" i="120"/>
  <c r="B28" i="120"/>
  <c r="D27" i="120"/>
  <c r="C27" i="120"/>
  <c r="B27" i="120"/>
  <c r="D26" i="120"/>
  <c r="C26" i="120"/>
  <c r="B26" i="120"/>
  <c r="D25" i="120"/>
  <c r="C25" i="120"/>
  <c r="B25" i="120"/>
  <c r="D24" i="120"/>
  <c r="C24" i="120"/>
  <c r="B24" i="120"/>
  <c r="D23" i="120"/>
  <c r="C23" i="120"/>
  <c r="B23" i="120"/>
  <c r="D22" i="120"/>
  <c r="C22" i="120"/>
  <c r="B22" i="120"/>
  <c r="D21" i="120"/>
  <c r="C21" i="120"/>
  <c r="B21" i="120"/>
  <c r="D20" i="120"/>
  <c r="C20" i="120"/>
  <c r="B20" i="120"/>
  <c r="D19" i="120"/>
  <c r="C19" i="120"/>
  <c r="B19" i="120"/>
  <c r="D18" i="120"/>
  <c r="C18" i="120"/>
  <c r="B18" i="120"/>
  <c r="D17" i="120"/>
  <c r="C17" i="120"/>
  <c r="B17" i="120"/>
  <c r="D16" i="120"/>
  <c r="C16" i="120"/>
  <c r="B16" i="120"/>
  <c r="D15" i="120"/>
  <c r="C15" i="120"/>
  <c r="B15" i="120"/>
  <c r="D14" i="120"/>
  <c r="C14" i="120"/>
  <c r="B14" i="120"/>
  <c r="D13" i="120"/>
  <c r="C13" i="120"/>
  <c r="D12" i="120"/>
  <c r="C12" i="120"/>
  <c r="B12" i="120"/>
  <c r="D11" i="120"/>
  <c r="C11" i="120"/>
  <c r="D10" i="120"/>
  <c r="C10" i="120"/>
  <c r="B10" i="120"/>
  <c r="D9" i="120"/>
  <c r="C9" i="120"/>
  <c r="B9" i="120"/>
  <c r="D8" i="120"/>
  <c r="C8" i="120"/>
  <c r="B8" i="120"/>
  <c r="D7" i="120"/>
  <c r="C7" i="120"/>
  <c r="B7" i="120"/>
  <c r="D31" i="121"/>
  <c r="C31" i="121"/>
  <c r="B31" i="121"/>
  <c r="D30" i="121"/>
  <c r="C30" i="121"/>
  <c r="B30" i="121"/>
  <c r="D29" i="121"/>
  <c r="C29" i="121"/>
  <c r="B29" i="121"/>
  <c r="D28" i="121"/>
  <c r="C28" i="121"/>
  <c r="B28" i="121"/>
  <c r="D27" i="121"/>
  <c r="C27" i="121"/>
  <c r="B27" i="121"/>
  <c r="D26" i="121"/>
  <c r="C26" i="121"/>
  <c r="B26" i="121"/>
  <c r="D25" i="121"/>
  <c r="C25" i="121"/>
  <c r="B25" i="121"/>
  <c r="D24" i="121"/>
  <c r="C24" i="121"/>
  <c r="B24" i="121"/>
  <c r="D23" i="121"/>
  <c r="C23" i="121"/>
  <c r="B23" i="121"/>
  <c r="D22" i="121"/>
  <c r="C22" i="121"/>
  <c r="B22" i="121"/>
  <c r="D21" i="121"/>
  <c r="C21" i="121"/>
  <c r="B21" i="121"/>
  <c r="D20" i="121"/>
  <c r="C20" i="121"/>
  <c r="B20" i="121"/>
  <c r="D19" i="121"/>
  <c r="C19" i="121"/>
  <c r="B19" i="121"/>
  <c r="D18" i="121"/>
  <c r="C18" i="121"/>
  <c r="B18" i="121"/>
  <c r="D17" i="121"/>
  <c r="C17" i="121"/>
  <c r="B17" i="121"/>
  <c r="D16" i="121"/>
  <c r="C16" i="121"/>
  <c r="B16" i="121"/>
  <c r="D15" i="121"/>
  <c r="C15" i="121"/>
  <c r="B15" i="121"/>
  <c r="D14" i="121"/>
  <c r="C14" i="121"/>
  <c r="B14" i="121"/>
  <c r="D13" i="121"/>
  <c r="C13" i="121"/>
  <c r="D12" i="121"/>
  <c r="C12" i="121"/>
  <c r="B12" i="121"/>
  <c r="D11" i="121"/>
  <c r="C11" i="121"/>
  <c r="D10" i="121"/>
  <c r="C10" i="121"/>
  <c r="B10" i="121"/>
  <c r="D9" i="121"/>
  <c r="C9" i="121"/>
  <c r="B9" i="121"/>
  <c r="D8" i="121"/>
  <c r="C8" i="121"/>
  <c r="B8" i="121"/>
  <c r="D7" i="121"/>
  <c r="C7" i="121"/>
  <c r="B7" i="121"/>
  <c r="D31" i="122"/>
  <c r="C31" i="122"/>
  <c r="B31" i="122"/>
  <c r="D30" i="122"/>
  <c r="C30" i="122"/>
  <c r="B30" i="122"/>
  <c r="D29" i="122"/>
  <c r="C29" i="122"/>
  <c r="B29" i="122"/>
  <c r="D28" i="122"/>
  <c r="C28" i="122"/>
  <c r="B28" i="122"/>
  <c r="D27" i="122"/>
  <c r="C27" i="122"/>
  <c r="B27" i="122"/>
  <c r="D26" i="122"/>
  <c r="C26" i="122"/>
  <c r="B26" i="122"/>
  <c r="D25" i="122"/>
  <c r="C25" i="122"/>
  <c r="B25" i="122"/>
  <c r="D24" i="122"/>
  <c r="C24" i="122"/>
  <c r="B24" i="122"/>
  <c r="D23" i="122"/>
  <c r="C23" i="122"/>
  <c r="B23" i="122"/>
  <c r="D22" i="122"/>
  <c r="C22" i="122"/>
  <c r="B22" i="122"/>
  <c r="D21" i="122"/>
  <c r="C21" i="122"/>
  <c r="B21" i="122"/>
  <c r="D20" i="122"/>
  <c r="C20" i="122"/>
  <c r="B20" i="122"/>
  <c r="D19" i="122"/>
  <c r="C19" i="122"/>
  <c r="B19" i="122"/>
  <c r="D18" i="122"/>
  <c r="C18" i="122"/>
  <c r="B18" i="122"/>
  <c r="D17" i="122"/>
  <c r="C17" i="122"/>
  <c r="B17" i="122"/>
  <c r="D16" i="122"/>
  <c r="C16" i="122"/>
  <c r="B16" i="122"/>
  <c r="D15" i="122"/>
  <c r="C15" i="122"/>
  <c r="B15" i="122"/>
  <c r="D14" i="122"/>
  <c r="C14" i="122"/>
  <c r="B14" i="122"/>
  <c r="D13" i="122"/>
  <c r="C13" i="122"/>
  <c r="D12" i="122"/>
  <c r="C12" i="122"/>
  <c r="B12" i="122"/>
  <c r="D11" i="122"/>
  <c r="C11" i="122"/>
  <c r="D10" i="122"/>
  <c r="C10" i="122"/>
  <c r="B10" i="122"/>
  <c r="D9" i="122"/>
  <c r="C9" i="122"/>
  <c r="B9" i="122"/>
  <c r="D8" i="122"/>
  <c r="C8" i="122"/>
  <c r="B8" i="122"/>
  <c r="D7" i="122"/>
  <c r="C7" i="122"/>
  <c r="B7" i="122"/>
  <c r="D31" i="123"/>
  <c r="C31" i="123"/>
  <c r="B31" i="123"/>
  <c r="D30" i="123"/>
  <c r="C30" i="123"/>
  <c r="B30" i="123"/>
  <c r="D29" i="123"/>
  <c r="C29" i="123"/>
  <c r="B29" i="123"/>
  <c r="D28" i="123"/>
  <c r="C28" i="123"/>
  <c r="B28" i="123"/>
  <c r="D27" i="123"/>
  <c r="C27" i="123"/>
  <c r="B27" i="123"/>
  <c r="D26" i="123"/>
  <c r="C26" i="123"/>
  <c r="B26" i="123"/>
  <c r="D25" i="123"/>
  <c r="C25" i="123"/>
  <c r="B25" i="123"/>
  <c r="D24" i="123"/>
  <c r="C24" i="123"/>
  <c r="B24" i="123"/>
  <c r="D23" i="123"/>
  <c r="C23" i="123"/>
  <c r="B23" i="123"/>
  <c r="D22" i="123"/>
  <c r="C22" i="123"/>
  <c r="B22" i="123"/>
  <c r="D21" i="123"/>
  <c r="C21" i="123"/>
  <c r="B21" i="123"/>
  <c r="D20" i="123"/>
  <c r="C20" i="123"/>
  <c r="B20" i="123"/>
  <c r="D19" i="123"/>
  <c r="C19" i="123"/>
  <c r="B19" i="123"/>
  <c r="D18" i="123"/>
  <c r="C18" i="123"/>
  <c r="B18" i="123"/>
  <c r="D17" i="123"/>
  <c r="C17" i="123"/>
  <c r="B17" i="123"/>
  <c r="D16" i="123"/>
  <c r="C16" i="123"/>
  <c r="B16" i="123"/>
  <c r="D15" i="123"/>
  <c r="C15" i="123"/>
  <c r="B15" i="123"/>
  <c r="D14" i="123"/>
  <c r="C14" i="123"/>
  <c r="B14" i="123"/>
  <c r="D13" i="123"/>
  <c r="C13" i="123"/>
  <c r="D12" i="123"/>
  <c r="C12" i="123"/>
  <c r="B12" i="123"/>
  <c r="D11" i="123"/>
  <c r="C11" i="123"/>
  <c r="D10" i="123"/>
  <c r="C10" i="123"/>
  <c r="B10" i="123"/>
  <c r="D9" i="123"/>
  <c r="C9" i="123"/>
  <c r="B9" i="123"/>
  <c r="D8" i="123"/>
  <c r="C8" i="123"/>
  <c r="B8" i="123"/>
  <c r="D7" i="123"/>
  <c r="C7" i="123"/>
  <c r="B7" i="123"/>
  <c r="D31" i="124"/>
  <c r="C31" i="124"/>
  <c r="B31" i="124"/>
  <c r="D30" i="124"/>
  <c r="C30" i="124"/>
  <c r="B30" i="124"/>
  <c r="D29" i="124"/>
  <c r="C29" i="124"/>
  <c r="B29" i="124"/>
  <c r="D28" i="124"/>
  <c r="C28" i="124"/>
  <c r="B28" i="124"/>
  <c r="D27" i="124"/>
  <c r="C27" i="124"/>
  <c r="B27" i="124"/>
  <c r="D26" i="124"/>
  <c r="C26" i="124"/>
  <c r="B26" i="124"/>
  <c r="D25" i="124"/>
  <c r="C25" i="124"/>
  <c r="B25" i="124"/>
  <c r="D24" i="124"/>
  <c r="C24" i="124"/>
  <c r="B24" i="124"/>
  <c r="D23" i="124"/>
  <c r="C23" i="124"/>
  <c r="B23" i="124"/>
  <c r="D22" i="124"/>
  <c r="C22" i="124"/>
  <c r="B22" i="124"/>
  <c r="D21" i="124"/>
  <c r="C21" i="124"/>
  <c r="B21" i="124"/>
  <c r="D20" i="124"/>
  <c r="C20" i="124"/>
  <c r="B20" i="124"/>
  <c r="D19" i="124"/>
  <c r="C19" i="124"/>
  <c r="B19" i="124"/>
  <c r="D18" i="124"/>
  <c r="C18" i="124"/>
  <c r="B18" i="124"/>
  <c r="D17" i="124"/>
  <c r="C17" i="124"/>
  <c r="B17" i="124"/>
  <c r="D16" i="124"/>
  <c r="C16" i="124"/>
  <c r="B16" i="124"/>
  <c r="D15" i="124"/>
  <c r="C15" i="124"/>
  <c r="B15" i="124"/>
  <c r="D14" i="124"/>
  <c r="C14" i="124"/>
  <c r="B14" i="124"/>
  <c r="D13" i="124"/>
  <c r="C13" i="124"/>
  <c r="D12" i="124"/>
  <c r="C12" i="124"/>
  <c r="B12" i="124"/>
  <c r="D11" i="124"/>
  <c r="C11" i="124"/>
  <c r="D10" i="124"/>
  <c r="C10" i="124"/>
  <c r="B10" i="124"/>
  <c r="D9" i="124"/>
  <c r="C9" i="124"/>
  <c r="B9" i="124"/>
  <c r="D8" i="124"/>
  <c r="C8" i="124"/>
  <c r="B8" i="124"/>
  <c r="D7" i="124"/>
  <c r="C7" i="124"/>
  <c r="B7" i="124"/>
  <c r="D31" i="125"/>
  <c r="C31" i="125"/>
  <c r="B31" i="125"/>
  <c r="D30" i="125"/>
  <c r="C30" i="125"/>
  <c r="B30" i="125"/>
  <c r="D29" i="125"/>
  <c r="C29" i="125"/>
  <c r="B29" i="125"/>
  <c r="D28" i="125"/>
  <c r="C28" i="125"/>
  <c r="B28" i="125"/>
  <c r="D27" i="125"/>
  <c r="C27" i="125"/>
  <c r="B27" i="125"/>
  <c r="D26" i="125"/>
  <c r="C26" i="125"/>
  <c r="B26" i="125"/>
  <c r="D25" i="125"/>
  <c r="C25" i="125"/>
  <c r="B25" i="125"/>
  <c r="D24" i="125"/>
  <c r="C24" i="125"/>
  <c r="B24" i="125"/>
  <c r="D23" i="125"/>
  <c r="C23" i="125"/>
  <c r="B23" i="125"/>
  <c r="D22" i="125"/>
  <c r="C22" i="125"/>
  <c r="B22" i="125"/>
  <c r="D21" i="125"/>
  <c r="C21" i="125"/>
  <c r="B21" i="125"/>
  <c r="D20" i="125"/>
  <c r="C20" i="125"/>
  <c r="B20" i="125"/>
  <c r="D19" i="125"/>
  <c r="C19" i="125"/>
  <c r="B19" i="125"/>
  <c r="D18" i="125"/>
  <c r="C18" i="125"/>
  <c r="B18" i="125"/>
  <c r="D17" i="125"/>
  <c r="C17" i="125"/>
  <c r="B17" i="125"/>
  <c r="D16" i="125"/>
  <c r="C16" i="125"/>
  <c r="B16" i="125"/>
  <c r="D15" i="125"/>
  <c r="C15" i="125"/>
  <c r="B15" i="125"/>
  <c r="D14" i="125"/>
  <c r="C14" i="125"/>
  <c r="B14" i="125"/>
  <c r="D13" i="125"/>
  <c r="C13" i="125"/>
  <c r="D12" i="125"/>
  <c r="C12" i="125"/>
  <c r="B12" i="125"/>
  <c r="D11" i="125"/>
  <c r="C11" i="125"/>
  <c r="D10" i="125"/>
  <c r="C10" i="125"/>
  <c r="B10" i="125"/>
  <c r="D9" i="125"/>
  <c r="C9" i="125"/>
  <c r="B9" i="125"/>
  <c r="D8" i="125"/>
  <c r="C8" i="125"/>
  <c r="B8" i="125"/>
  <c r="D7" i="125"/>
  <c r="C7" i="125"/>
  <c r="B7" i="125"/>
  <c r="D31" i="126"/>
  <c r="C31" i="126"/>
  <c r="B31" i="126"/>
  <c r="D30" i="126"/>
  <c r="C30" i="126"/>
  <c r="B30" i="126"/>
  <c r="D29" i="126"/>
  <c r="C29" i="126"/>
  <c r="B29" i="126"/>
  <c r="D28" i="126"/>
  <c r="C28" i="126"/>
  <c r="B28" i="126"/>
  <c r="D27" i="126"/>
  <c r="C27" i="126"/>
  <c r="B27" i="126"/>
  <c r="D26" i="126"/>
  <c r="C26" i="126"/>
  <c r="B26" i="126"/>
  <c r="D25" i="126"/>
  <c r="C25" i="126"/>
  <c r="B25" i="126"/>
  <c r="D24" i="126"/>
  <c r="C24" i="126"/>
  <c r="B24" i="126"/>
  <c r="D23" i="126"/>
  <c r="C23" i="126"/>
  <c r="B23" i="126"/>
  <c r="D22" i="126"/>
  <c r="C22" i="126"/>
  <c r="B22" i="126"/>
  <c r="D21" i="126"/>
  <c r="C21" i="126"/>
  <c r="B21" i="126"/>
  <c r="D20" i="126"/>
  <c r="C20" i="126"/>
  <c r="B20" i="126"/>
  <c r="D19" i="126"/>
  <c r="C19" i="126"/>
  <c r="B19" i="126"/>
  <c r="D18" i="126"/>
  <c r="C18" i="126"/>
  <c r="B18" i="126"/>
  <c r="D17" i="126"/>
  <c r="C17" i="126"/>
  <c r="B17" i="126"/>
  <c r="D16" i="126"/>
  <c r="C16" i="126"/>
  <c r="B16" i="126"/>
  <c r="D15" i="126"/>
  <c r="C15" i="126"/>
  <c r="B15" i="126"/>
  <c r="D14" i="126"/>
  <c r="C14" i="126"/>
  <c r="B14" i="126"/>
  <c r="D13" i="126"/>
  <c r="C13" i="126"/>
  <c r="D12" i="126"/>
  <c r="C12" i="126"/>
  <c r="B12" i="126"/>
  <c r="D11" i="126"/>
  <c r="C11" i="126"/>
  <c r="D10" i="126"/>
  <c r="C10" i="126"/>
  <c r="B10" i="126"/>
  <c r="D9" i="126"/>
  <c r="C9" i="126"/>
  <c r="B9" i="126"/>
  <c r="D8" i="126"/>
  <c r="C8" i="126"/>
  <c r="B8" i="126"/>
  <c r="D7" i="126"/>
  <c r="C7" i="126"/>
  <c r="B7" i="126"/>
  <c r="D31" i="127"/>
  <c r="C31" i="127"/>
  <c r="B31" i="127"/>
  <c r="D30" i="127"/>
  <c r="C30" i="127"/>
  <c r="B30" i="127"/>
  <c r="D29" i="127"/>
  <c r="C29" i="127"/>
  <c r="B29" i="127"/>
  <c r="D28" i="127"/>
  <c r="C28" i="127"/>
  <c r="B28" i="127"/>
  <c r="D27" i="127"/>
  <c r="C27" i="127"/>
  <c r="B27" i="127"/>
  <c r="D26" i="127"/>
  <c r="C26" i="127"/>
  <c r="B26" i="127"/>
  <c r="D25" i="127"/>
  <c r="C25" i="127"/>
  <c r="B25" i="127"/>
  <c r="D24" i="127"/>
  <c r="C24" i="127"/>
  <c r="B24" i="127"/>
  <c r="D23" i="127"/>
  <c r="C23" i="127"/>
  <c r="B23" i="127"/>
  <c r="D22" i="127"/>
  <c r="C22" i="127"/>
  <c r="B22" i="127"/>
  <c r="D21" i="127"/>
  <c r="C21" i="127"/>
  <c r="B21" i="127"/>
  <c r="D20" i="127"/>
  <c r="C20" i="127"/>
  <c r="B20" i="127"/>
  <c r="D19" i="127"/>
  <c r="C19" i="127"/>
  <c r="B19" i="127"/>
  <c r="D18" i="127"/>
  <c r="C18" i="127"/>
  <c r="B18" i="127"/>
  <c r="D17" i="127"/>
  <c r="C17" i="127"/>
  <c r="B17" i="127"/>
  <c r="D16" i="127"/>
  <c r="C16" i="127"/>
  <c r="B16" i="127"/>
  <c r="D15" i="127"/>
  <c r="C15" i="127"/>
  <c r="B15" i="127"/>
  <c r="D14" i="127"/>
  <c r="C14" i="127"/>
  <c r="B14" i="127"/>
  <c r="D13" i="127"/>
  <c r="C13" i="127"/>
  <c r="D12" i="127"/>
  <c r="C12" i="127"/>
  <c r="B12" i="127"/>
  <c r="D11" i="127"/>
  <c r="C11" i="127"/>
  <c r="D10" i="127"/>
  <c r="C10" i="127"/>
  <c r="B10" i="127"/>
  <c r="D9" i="127"/>
  <c r="C9" i="127"/>
  <c r="B9" i="127"/>
  <c r="D8" i="127"/>
  <c r="C8" i="127"/>
  <c r="B8" i="127"/>
  <c r="D7" i="127"/>
  <c r="C7" i="127"/>
  <c r="B7" i="127"/>
  <c r="D31" i="128"/>
  <c r="C31" i="128"/>
  <c r="B31" i="128"/>
  <c r="D30" i="128"/>
  <c r="C30" i="128"/>
  <c r="B30" i="128"/>
  <c r="D29" i="128"/>
  <c r="C29" i="128"/>
  <c r="B29" i="128"/>
  <c r="D28" i="128"/>
  <c r="C28" i="128"/>
  <c r="B28" i="128"/>
  <c r="D27" i="128"/>
  <c r="C27" i="128"/>
  <c r="B27" i="128"/>
  <c r="D26" i="128"/>
  <c r="C26" i="128"/>
  <c r="B26" i="128"/>
  <c r="D25" i="128"/>
  <c r="C25" i="128"/>
  <c r="B25" i="128"/>
  <c r="D24" i="128"/>
  <c r="C24" i="128"/>
  <c r="B24" i="128"/>
  <c r="D23" i="128"/>
  <c r="C23" i="128"/>
  <c r="B23" i="128"/>
  <c r="D22" i="128"/>
  <c r="C22" i="128"/>
  <c r="B22" i="128"/>
  <c r="D21" i="128"/>
  <c r="C21" i="128"/>
  <c r="B21" i="128"/>
  <c r="D20" i="128"/>
  <c r="C20" i="128"/>
  <c r="B20" i="128"/>
  <c r="D19" i="128"/>
  <c r="C19" i="128"/>
  <c r="B19" i="128"/>
  <c r="D18" i="128"/>
  <c r="C18" i="128"/>
  <c r="B18" i="128"/>
  <c r="D17" i="128"/>
  <c r="C17" i="128"/>
  <c r="B17" i="128"/>
  <c r="D16" i="128"/>
  <c r="C16" i="128"/>
  <c r="B16" i="128"/>
  <c r="D15" i="128"/>
  <c r="C15" i="128"/>
  <c r="B15" i="128"/>
  <c r="D14" i="128"/>
  <c r="C14" i="128"/>
  <c r="B14" i="128"/>
  <c r="D13" i="128"/>
  <c r="C13" i="128"/>
  <c r="D12" i="128"/>
  <c r="C12" i="128"/>
  <c r="B12" i="128"/>
  <c r="D11" i="128"/>
  <c r="C11" i="128"/>
  <c r="D10" i="128"/>
  <c r="C10" i="128"/>
  <c r="B10" i="128"/>
  <c r="D9" i="128"/>
  <c r="C9" i="128"/>
  <c r="B9" i="128"/>
  <c r="D8" i="128"/>
  <c r="C8" i="128"/>
  <c r="B8" i="128"/>
  <c r="D7" i="128"/>
  <c r="C7" i="128"/>
  <c r="B7" i="128"/>
  <c r="D31" i="129"/>
  <c r="C31" i="129"/>
  <c r="B31" i="129"/>
  <c r="D30" i="129"/>
  <c r="C30" i="129"/>
  <c r="B30" i="129"/>
  <c r="D29" i="129"/>
  <c r="C29" i="129"/>
  <c r="B29" i="129"/>
  <c r="D28" i="129"/>
  <c r="C28" i="129"/>
  <c r="B28" i="129"/>
  <c r="D27" i="129"/>
  <c r="C27" i="129"/>
  <c r="B27" i="129"/>
  <c r="D26" i="129"/>
  <c r="C26" i="129"/>
  <c r="B26" i="129"/>
  <c r="D25" i="129"/>
  <c r="C25" i="129"/>
  <c r="B25" i="129"/>
  <c r="D24" i="129"/>
  <c r="C24" i="129"/>
  <c r="B24" i="129"/>
  <c r="D23" i="129"/>
  <c r="C23" i="129"/>
  <c r="B23" i="129"/>
  <c r="D22" i="129"/>
  <c r="C22" i="129"/>
  <c r="B22" i="129"/>
  <c r="D21" i="129"/>
  <c r="C21" i="129"/>
  <c r="B21" i="129"/>
  <c r="D20" i="129"/>
  <c r="C20" i="129"/>
  <c r="B20" i="129"/>
  <c r="D19" i="129"/>
  <c r="C19" i="129"/>
  <c r="B19" i="129"/>
  <c r="D18" i="129"/>
  <c r="C18" i="129"/>
  <c r="B18" i="129"/>
  <c r="D17" i="129"/>
  <c r="C17" i="129"/>
  <c r="B17" i="129"/>
  <c r="D16" i="129"/>
  <c r="C16" i="129"/>
  <c r="B16" i="129"/>
  <c r="D15" i="129"/>
  <c r="C15" i="129"/>
  <c r="B15" i="129"/>
  <c r="D14" i="129"/>
  <c r="C14" i="129"/>
  <c r="B14" i="129"/>
  <c r="D13" i="129"/>
  <c r="C13" i="129"/>
  <c r="D12" i="129"/>
  <c r="C12" i="129"/>
  <c r="B12" i="129"/>
  <c r="D11" i="129"/>
  <c r="C11" i="129"/>
  <c r="D10" i="129"/>
  <c r="C10" i="129"/>
  <c r="B10" i="129"/>
  <c r="D9" i="129"/>
  <c r="C9" i="129"/>
  <c r="B9" i="129"/>
  <c r="D8" i="129"/>
  <c r="C8" i="129"/>
  <c r="B8" i="129"/>
  <c r="D7" i="129"/>
  <c r="C7" i="129"/>
  <c r="B7" i="129"/>
  <c r="D31" i="130"/>
  <c r="C31" i="130"/>
  <c r="B31" i="130"/>
  <c r="D30" i="130"/>
  <c r="C30" i="130"/>
  <c r="B30" i="130"/>
  <c r="D29" i="130"/>
  <c r="C29" i="130"/>
  <c r="B29" i="130"/>
  <c r="D28" i="130"/>
  <c r="C28" i="130"/>
  <c r="B28" i="130"/>
  <c r="D27" i="130"/>
  <c r="C27" i="130"/>
  <c r="B27" i="130"/>
  <c r="D26" i="130"/>
  <c r="C26" i="130"/>
  <c r="B26" i="130"/>
  <c r="D25" i="130"/>
  <c r="C25" i="130"/>
  <c r="B25" i="130"/>
  <c r="D24" i="130"/>
  <c r="C24" i="130"/>
  <c r="B24" i="130"/>
  <c r="D23" i="130"/>
  <c r="C23" i="130"/>
  <c r="B23" i="130"/>
  <c r="D22" i="130"/>
  <c r="C22" i="130"/>
  <c r="B22" i="130"/>
  <c r="D21" i="130"/>
  <c r="C21" i="130"/>
  <c r="B21" i="130"/>
  <c r="D20" i="130"/>
  <c r="C20" i="130"/>
  <c r="B20" i="130"/>
  <c r="D19" i="130"/>
  <c r="C19" i="130"/>
  <c r="B19" i="130"/>
  <c r="D18" i="130"/>
  <c r="C18" i="130"/>
  <c r="B18" i="130"/>
  <c r="D17" i="130"/>
  <c r="C17" i="130"/>
  <c r="B17" i="130"/>
  <c r="D16" i="130"/>
  <c r="C16" i="130"/>
  <c r="B16" i="130"/>
  <c r="D15" i="130"/>
  <c r="C15" i="130"/>
  <c r="B15" i="130"/>
  <c r="D14" i="130"/>
  <c r="C14" i="130"/>
  <c r="B14" i="130"/>
  <c r="D13" i="130"/>
  <c r="C13" i="130"/>
  <c r="D12" i="130"/>
  <c r="C12" i="130"/>
  <c r="B12" i="130"/>
  <c r="D11" i="130"/>
  <c r="C11" i="130"/>
  <c r="D10" i="130"/>
  <c r="C10" i="130"/>
  <c r="B10" i="130"/>
  <c r="D9" i="130"/>
  <c r="C9" i="130"/>
  <c r="B9" i="130"/>
  <c r="D8" i="130"/>
  <c r="C8" i="130"/>
  <c r="B8" i="130"/>
  <c r="D7" i="130"/>
  <c r="C7" i="130"/>
  <c r="B7" i="130"/>
  <c r="D31" i="131"/>
  <c r="C31" i="131"/>
  <c r="B31" i="131"/>
  <c r="D30" i="131"/>
  <c r="C30" i="131"/>
  <c r="B30" i="131"/>
  <c r="D29" i="131"/>
  <c r="C29" i="131"/>
  <c r="B29" i="131"/>
  <c r="D28" i="131"/>
  <c r="C28" i="131"/>
  <c r="B28" i="131"/>
  <c r="D27" i="131"/>
  <c r="C27" i="131"/>
  <c r="B27" i="131"/>
  <c r="D26" i="131"/>
  <c r="C26" i="131"/>
  <c r="B26" i="131"/>
  <c r="D25" i="131"/>
  <c r="C25" i="131"/>
  <c r="B25" i="131"/>
  <c r="D24" i="131"/>
  <c r="C24" i="131"/>
  <c r="B24" i="131"/>
  <c r="D23" i="131"/>
  <c r="C23" i="131"/>
  <c r="B23" i="131"/>
  <c r="D22" i="131"/>
  <c r="C22" i="131"/>
  <c r="B22" i="131"/>
  <c r="D21" i="131"/>
  <c r="C21" i="131"/>
  <c r="B21" i="131"/>
  <c r="D20" i="131"/>
  <c r="C20" i="131"/>
  <c r="B20" i="131"/>
  <c r="D19" i="131"/>
  <c r="C19" i="131"/>
  <c r="B19" i="131"/>
  <c r="D18" i="131"/>
  <c r="C18" i="131"/>
  <c r="B18" i="131"/>
  <c r="D17" i="131"/>
  <c r="C17" i="131"/>
  <c r="B17" i="131"/>
  <c r="D16" i="131"/>
  <c r="C16" i="131"/>
  <c r="B16" i="131"/>
  <c r="D15" i="131"/>
  <c r="C15" i="131"/>
  <c r="B15" i="131"/>
  <c r="D14" i="131"/>
  <c r="C14" i="131"/>
  <c r="B14" i="131"/>
  <c r="D13" i="131"/>
  <c r="C13" i="131"/>
  <c r="D12" i="131"/>
  <c r="C12" i="131"/>
  <c r="B12" i="131"/>
  <c r="D11" i="131"/>
  <c r="C11" i="131"/>
  <c r="D10" i="131"/>
  <c r="C10" i="131"/>
  <c r="B10" i="131"/>
  <c r="D9" i="131"/>
  <c r="C9" i="131"/>
  <c r="B9" i="131"/>
  <c r="D8" i="131"/>
  <c r="C8" i="131"/>
  <c r="B8" i="131"/>
  <c r="D7" i="131"/>
  <c r="C7" i="131"/>
  <c r="B7" i="131"/>
  <c r="D31" i="132"/>
  <c r="C31" i="132"/>
  <c r="B31" i="132"/>
  <c r="D30" i="132"/>
  <c r="C30" i="132"/>
  <c r="B30" i="132"/>
  <c r="D29" i="132"/>
  <c r="C29" i="132"/>
  <c r="B29" i="132"/>
  <c r="D28" i="132"/>
  <c r="C28" i="132"/>
  <c r="B28" i="132"/>
  <c r="D27" i="132"/>
  <c r="C27" i="132"/>
  <c r="B27" i="132"/>
  <c r="D26" i="132"/>
  <c r="C26" i="132"/>
  <c r="B26" i="132"/>
  <c r="D25" i="132"/>
  <c r="C25" i="132"/>
  <c r="B25" i="132"/>
  <c r="D24" i="132"/>
  <c r="C24" i="132"/>
  <c r="B24" i="132"/>
  <c r="D23" i="132"/>
  <c r="C23" i="132"/>
  <c r="B23" i="132"/>
  <c r="D22" i="132"/>
  <c r="C22" i="132"/>
  <c r="B22" i="132"/>
  <c r="D21" i="132"/>
  <c r="C21" i="132"/>
  <c r="B21" i="132"/>
  <c r="D20" i="132"/>
  <c r="C20" i="132"/>
  <c r="B20" i="132"/>
  <c r="D19" i="132"/>
  <c r="C19" i="132"/>
  <c r="B19" i="132"/>
  <c r="D18" i="132"/>
  <c r="C18" i="132"/>
  <c r="B18" i="132"/>
  <c r="D17" i="132"/>
  <c r="C17" i="132"/>
  <c r="B17" i="132"/>
  <c r="D16" i="132"/>
  <c r="C16" i="132"/>
  <c r="B16" i="132"/>
  <c r="D15" i="132"/>
  <c r="C15" i="132"/>
  <c r="B15" i="132"/>
  <c r="D14" i="132"/>
  <c r="C14" i="132"/>
  <c r="B14" i="132"/>
  <c r="D13" i="132"/>
  <c r="C13" i="132"/>
  <c r="D12" i="132"/>
  <c r="C12" i="132"/>
  <c r="B12" i="132"/>
  <c r="D11" i="132"/>
  <c r="C11" i="132"/>
  <c r="D10" i="132"/>
  <c r="C10" i="132"/>
  <c r="B10" i="132"/>
  <c r="D9" i="132"/>
  <c r="C9" i="132"/>
  <c r="B9" i="132"/>
  <c r="D8" i="132"/>
  <c r="C8" i="132"/>
  <c r="B8" i="132"/>
  <c r="D7" i="132"/>
  <c r="C7" i="132"/>
  <c r="B7" i="132"/>
  <c r="D31" i="133"/>
  <c r="C31" i="133"/>
  <c r="B31" i="133"/>
  <c r="D30" i="133"/>
  <c r="C30" i="133"/>
  <c r="B30" i="133"/>
  <c r="D29" i="133"/>
  <c r="C29" i="133"/>
  <c r="B29" i="133"/>
  <c r="D28" i="133"/>
  <c r="C28" i="133"/>
  <c r="B28" i="133"/>
  <c r="D27" i="133"/>
  <c r="C27" i="133"/>
  <c r="B27" i="133"/>
  <c r="D26" i="133"/>
  <c r="C26" i="133"/>
  <c r="B26" i="133"/>
  <c r="D25" i="133"/>
  <c r="C25" i="133"/>
  <c r="B25" i="133"/>
  <c r="D24" i="133"/>
  <c r="C24" i="133"/>
  <c r="B24" i="133"/>
  <c r="D23" i="133"/>
  <c r="C23" i="133"/>
  <c r="B23" i="133"/>
  <c r="D22" i="133"/>
  <c r="C22" i="133"/>
  <c r="B22" i="133"/>
  <c r="D21" i="133"/>
  <c r="C21" i="133"/>
  <c r="B21" i="133"/>
  <c r="D20" i="133"/>
  <c r="C20" i="133"/>
  <c r="B20" i="133"/>
  <c r="D19" i="133"/>
  <c r="C19" i="133"/>
  <c r="B19" i="133"/>
  <c r="D18" i="133"/>
  <c r="C18" i="133"/>
  <c r="B18" i="133"/>
  <c r="D17" i="133"/>
  <c r="C17" i="133"/>
  <c r="B17" i="133"/>
  <c r="D16" i="133"/>
  <c r="C16" i="133"/>
  <c r="B16" i="133"/>
  <c r="D15" i="133"/>
  <c r="C15" i="133"/>
  <c r="B15" i="133"/>
  <c r="D14" i="133"/>
  <c r="C14" i="133"/>
  <c r="B14" i="133"/>
  <c r="D13" i="133"/>
  <c r="C13" i="133"/>
  <c r="D12" i="133"/>
  <c r="C12" i="133"/>
  <c r="B12" i="133"/>
  <c r="D11" i="133"/>
  <c r="C11" i="133"/>
  <c r="D10" i="133"/>
  <c r="C10" i="133"/>
  <c r="B10" i="133"/>
  <c r="D9" i="133"/>
  <c r="C9" i="133"/>
  <c r="B9" i="133"/>
  <c r="D8" i="133"/>
  <c r="C8" i="133"/>
  <c r="B8" i="133"/>
  <c r="D7" i="133"/>
  <c r="C7" i="133"/>
  <c r="B7" i="133"/>
  <c r="D31" i="134"/>
  <c r="C31" i="134"/>
  <c r="B31" i="134"/>
  <c r="D30" i="134"/>
  <c r="C30" i="134"/>
  <c r="B30" i="134"/>
  <c r="D29" i="134"/>
  <c r="C29" i="134"/>
  <c r="B29" i="134"/>
  <c r="D28" i="134"/>
  <c r="C28" i="134"/>
  <c r="B28" i="134"/>
  <c r="D27" i="134"/>
  <c r="C27" i="134"/>
  <c r="B27" i="134"/>
  <c r="D26" i="134"/>
  <c r="C26" i="134"/>
  <c r="B26" i="134"/>
  <c r="D25" i="134"/>
  <c r="C25" i="134"/>
  <c r="B25" i="134"/>
  <c r="D24" i="134"/>
  <c r="C24" i="134"/>
  <c r="B24" i="134"/>
  <c r="D23" i="134"/>
  <c r="C23" i="134"/>
  <c r="B23" i="134"/>
  <c r="D22" i="134"/>
  <c r="C22" i="134"/>
  <c r="B22" i="134"/>
  <c r="D21" i="134"/>
  <c r="C21" i="134"/>
  <c r="B21" i="134"/>
  <c r="D20" i="134"/>
  <c r="C20" i="134"/>
  <c r="B20" i="134"/>
  <c r="D19" i="134"/>
  <c r="C19" i="134"/>
  <c r="B19" i="134"/>
  <c r="D18" i="134"/>
  <c r="C18" i="134"/>
  <c r="B18" i="134"/>
  <c r="D17" i="134"/>
  <c r="C17" i="134"/>
  <c r="B17" i="134"/>
  <c r="D16" i="134"/>
  <c r="C16" i="134"/>
  <c r="B16" i="134"/>
  <c r="D15" i="134"/>
  <c r="C15" i="134"/>
  <c r="B15" i="134"/>
  <c r="D14" i="134"/>
  <c r="C14" i="134"/>
  <c r="B14" i="134"/>
  <c r="D13" i="134"/>
  <c r="C13" i="134"/>
  <c r="D12" i="134"/>
  <c r="C12" i="134"/>
  <c r="B12" i="134"/>
  <c r="D11" i="134"/>
  <c r="C11" i="134"/>
  <c r="D10" i="134"/>
  <c r="C10" i="134"/>
  <c r="B10" i="134"/>
  <c r="D9" i="134"/>
  <c r="C9" i="134"/>
  <c r="B9" i="134"/>
  <c r="D8" i="134"/>
  <c r="C8" i="134"/>
  <c r="B8" i="134"/>
  <c r="D7" i="134"/>
  <c r="C7" i="134"/>
  <c r="B7" i="134"/>
  <c r="D31" i="135"/>
  <c r="C31" i="135"/>
  <c r="B31" i="135"/>
  <c r="D30" i="135"/>
  <c r="C30" i="135"/>
  <c r="B30" i="135"/>
  <c r="D29" i="135"/>
  <c r="C29" i="135"/>
  <c r="B29" i="135"/>
  <c r="D28" i="135"/>
  <c r="C28" i="135"/>
  <c r="B28" i="135"/>
  <c r="D27" i="135"/>
  <c r="C27" i="135"/>
  <c r="B27" i="135"/>
  <c r="D26" i="135"/>
  <c r="C26" i="135"/>
  <c r="B26" i="135"/>
  <c r="D25" i="135"/>
  <c r="C25" i="135"/>
  <c r="B25" i="135"/>
  <c r="D24" i="135"/>
  <c r="C24" i="135"/>
  <c r="B24" i="135"/>
  <c r="D23" i="135"/>
  <c r="C23" i="135"/>
  <c r="B23" i="135"/>
  <c r="D22" i="135"/>
  <c r="C22" i="135"/>
  <c r="B22" i="135"/>
  <c r="D21" i="135"/>
  <c r="C21" i="135"/>
  <c r="B21" i="135"/>
  <c r="D20" i="135"/>
  <c r="C20" i="135"/>
  <c r="B20" i="135"/>
  <c r="D19" i="135"/>
  <c r="C19" i="135"/>
  <c r="B19" i="135"/>
  <c r="D18" i="135"/>
  <c r="C18" i="135"/>
  <c r="B18" i="135"/>
  <c r="D17" i="135"/>
  <c r="C17" i="135"/>
  <c r="B17" i="135"/>
  <c r="D16" i="135"/>
  <c r="C16" i="135"/>
  <c r="B16" i="135"/>
  <c r="D15" i="135"/>
  <c r="C15" i="135"/>
  <c r="B15" i="135"/>
  <c r="D14" i="135"/>
  <c r="C14" i="135"/>
  <c r="B14" i="135"/>
  <c r="D13" i="135"/>
  <c r="C13" i="135"/>
  <c r="D12" i="135"/>
  <c r="C12" i="135"/>
  <c r="B12" i="135"/>
  <c r="D11" i="135"/>
  <c r="C11" i="135"/>
  <c r="D10" i="135"/>
  <c r="C10" i="135"/>
  <c r="B10" i="135"/>
  <c r="D9" i="135"/>
  <c r="C9" i="135"/>
  <c r="B9" i="135"/>
  <c r="D8" i="135"/>
  <c r="C8" i="135"/>
  <c r="B8" i="135"/>
  <c r="D7" i="135"/>
  <c r="C7" i="135"/>
  <c r="B7" i="135"/>
  <c r="D31" i="136"/>
  <c r="C31" i="136"/>
  <c r="B31" i="136"/>
  <c r="D30" i="136"/>
  <c r="C30" i="136"/>
  <c r="B30" i="136"/>
  <c r="D29" i="136"/>
  <c r="C29" i="136"/>
  <c r="B29" i="136"/>
  <c r="D28" i="136"/>
  <c r="C28" i="136"/>
  <c r="B28" i="136"/>
  <c r="D27" i="136"/>
  <c r="C27" i="136"/>
  <c r="B27" i="136"/>
  <c r="D26" i="136"/>
  <c r="C26" i="136"/>
  <c r="B26" i="136"/>
  <c r="D25" i="136"/>
  <c r="C25" i="136"/>
  <c r="B25" i="136"/>
  <c r="D24" i="136"/>
  <c r="C24" i="136"/>
  <c r="B24" i="136"/>
  <c r="D23" i="136"/>
  <c r="C23" i="136"/>
  <c r="B23" i="136"/>
  <c r="D22" i="136"/>
  <c r="C22" i="136"/>
  <c r="B22" i="136"/>
  <c r="D21" i="136"/>
  <c r="C21" i="136"/>
  <c r="B21" i="136"/>
  <c r="D20" i="136"/>
  <c r="C20" i="136"/>
  <c r="B20" i="136"/>
  <c r="D19" i="136"/>
  <c r="C19" i="136"/>
  <c r="B19" i="136"/>
  <c r="D18" i="136"/>
  <c r="C18" i="136"/>
  <c r="B18" i="136"/>
  <c r="D17" i="136"/>
  <c r="C17" i="136"/>
  <c r="B17" i="136"/>
  <c r="D16" i="136"/>
  <c r="C16" i="136"/>
  <c r="B16" i="136"/>
  <c r="D15" i="136"/>
  <c r="C15" i="136"/>
  <c r="B15" i="136"/>
  <c r="D14" i="136"/>
  <c r="C14" i="136"/>
  <c r="B14" i="136"/>
  <c r="D13" i="136"/>
  <c r="C13" i="136"/>
  <c r="D12" i="136"/>
  <c r="C12" i="136"/>
  <c r="B12" i="136"/>
  <c r="D11" i="136"/>
  <c r="C11" i="136"/>
  <c r="D10" i="136"/>
  <c r="C10" i="136"/>
  <c r="B10" i="136"/>
  <c r="D9" i="136"/>
  <c r="C9" i="136"/>
  <c r="B9" i="136"/>
  <c r="D8" i="136"/>
  <c r="C8" i="136"/>
  <c r="B8" i="136"/>
  <c r="D7" i="136"/>
  <c r="C7" i="136"/>
  <c r="B7" i="136"/>
  <c r="D31" i="137"/>
  <c r="C31" i="137"/>
  <c r="B31" i="137"/>
  <c r="D30" i="137"/>
  <c r="C30" i="137"/>
  <c r="B30" i="137"/>
  <c r="D29" i="137"/>
  <c r="C29" i="137"/>
  <c r="B29" i="137"/>
  <c r="D28" i="137"/>
  <c r="C28" i="137"/>
  <c r="B28" i="137"/>
  <c r="D27" i="137"/>
  <c r="C27" i="137"/>
  <c r="B27" i="137"/>
  <c r="D26" i="137"/>
  <c r="C26" i="137"/>
  <c r="B26" i="137"/>
  <c r="D25" i="137"/>
  <c r="C25" i="137"/>
  <c r="B25" i="137"/>
  <c r="D24" i="137"/>
  <c r="C24" i="137"/>
  <c r="B24" i="137"/>
  <c r="D23" i="137"/>
  <c r="C23" i="137"/>
  <c r="B23" i="137"/>
  <c r="D22" i="137"/>
  <c r="C22" i="137"/>
  <c r="B22" i="137"/>
  <c r="D21" i="137"/>
  <c r="C21" i="137"/>
  <c r="B21" i="137"/>
  <c r="D20" i="137"/>
  <c r="C20" i="137"/>
  <c r="B20" i="137"/>
  <c r="D19" i="137"/>
  <c r="C19" i="137"/>
  <c r="B19" i="137"/>
  <c r="D18" i="137"/>
  <c r="C18" i="137"/>
  <c r="B18" i="137"/>
  <c r="D17" i="137"/>
  <c r="C17" i="137"/>
  <c r="B17" i="137"/>
  <c r="D16" i="137"/>
  <c r="C16" i="137"/>
  <c r="B16" i="137"/>
  <c r="D15" i="137"/>
  <c r="C15" i="137"/>
  <c r="B15" i="137"/>
  <c r="D14" i="137"/>
  <c r="C14" i="137"/>
  <c r="B14" i="137"/>
  <c r="D13" i="137"/>
  <c r="C13" i="137"/>
  <c r="D12" i="137"/>
  <c r="C12" i="137"/>
  <c r="B12" i="137"/>
  <c r="D11" i="137"/>
  <c r="C11" i="137"/>
  <c r="D10" i="137"/>
  <c r="C10" i="137"/>
  <c r="B10" i="137"/>
  <c r="D9" i="137"/>
  <c r="C9" i="137"/>
  <c r="B9" i="137"/>
  <c r="D8" i="137"/>
  <c r="C8" i="137"/>
  <c r="B8" i="137"/>
  <c r="D7" i="137"/>
  <c r="C7" i="137"/>
  <c r="B7" i="137"/>
  <c r="D31" i="138"/>
  <c r="C31" i="138"/>
  <c r="B31" i="138"/>
  <c r="D30" i="138"/>
  <c r="C30" i="138"/>
  <c r="B30" i="138"/>
  <c r="D29" i="138"/>
  <c r="C29" i="138"/>
  <c r="B29" i="138"/>
  <c r="D28" i="138"/>
  <c r="C28" i="138"/>
  <c r="B28" i="138"/>
  <c r="D27" i="138"/>
  <c r="C27" i="138"/>
  <c r="B27" i="138"/>
  <c r="D26" i="138"/>
  <c r="C26" i="138"/>
  <c r="B26" i="138"/>
  <c r="D25" i="138"/>
  <c r="C25" i="138"/>
  <c r="B25" i="138"/>
  <c r="D24" i="138"/>
  <c r="C24" i="138"/>
  <c r="B24" i="138"/>
  <c r="D23" i="138"/>
  <c r="C23" i="138"/>
  <c r="B23" i="138"/>
  <c r="D22" i="138"/>
  <c r="C22" i="138"/>
  <c r="B22" i="138"/>
  <c r="D21" i="138"/>
  <c r="C21" i="138"/>
  <c r="B21" i="138"/>
  <c r="D20" i="138"/>
  <c r="C20" i="138"/>
  <c r="B20" i="138"/>
  <c r="D19" i="138"/>
  <c r="C19" i="138"/>
  <c r="B19" i="138"/>
  <c r="D18" i="138"/>
  <c r="C18" i="138"/>
  <c r="B18" i="138"/>
  <c r="D17" i="138"/>
  <c r="C17" i="138"/>
  <c r="B17" i="138"/>
  <c r="D16" i="138"/>
  <c r="C16" i="138"/>
  <c r="B16" i="138"/>
  <c r="D15" i="138"/>
  <c r="C15" i="138"/>
  <c r="B15" i="138"/>
  <c r="D14" i="138"/>
  <c r="C14" i="138"/>
  <c r="B14" i="138"/>
  <c r="D13" i="138"/>
  <c r="C13" i="138"/>
  <c r="D12" i="138"/>
  <c r="C12" i="138"/>
  <c r="B12" i="138"/>
  <c r="D11" i="138"/>
  <c r="C11" i="138"/>
  <c r="D10" i="138"/>
  <c r="C10" i="138"/>
  <c r="B10" i="138"/>
  <c r="D9" i="138"/>
  <c r="C9" i="138"/>
  <c r="B9" i="138"/>
  <c r="D8" i="138"/>
  <c r="C8" i="138"/>
  <c r="B8" i="138"/>
  <c r="D7" i="138"/>
  <c r="C7" i="138"/>
  <c r="B7" i="138"/>
  <c r="D31" i="111"/>
  <c r="C31" i="111"/>
  <c r="B31" i="111"/>
  <c r="D30" i="111"/>
  <c r="C30" i="111"/>
  <c r="B30" i="111"/>
  <c r="D29" i="111"/>
  <c r="C29" i="111"/>
  <c r="B29" i="111"/>
  <c r="D28" i="111"/>
  <c r="C28" i="111"/>
  <c r="B28" i="111"/>
  <c r="D27" i="111"/>
  <c r="C27" i="111"/>
  <c r="B27" i="111"/>
  <c r="D26" i="111"/>
  <c r="C26" i="111"/>
  <c r="B26" i="111"/>
  <c r="D25" i="111"/>
  <c r="C25" i="111"/>
  <c r="B25" i="111"/>
  <c r="D24" i="111"/>
  <c r="C24" i="111"/>
  <c r="B24" i="111"/>
  <c r="D23" i="111"/>
  <c r="C23" i="111"/>
  <c r="B23" i="111"/>
  <c r="D22" i="111"/>
  <c r="C22" i="111"/>
  <c r="B22" i="111"/>
  <c r="D21" i="111"/>
  <c r="C21" i="111"/>
  <c r="B21" i="111"/>
  <c r="D20" i="111"/>
  <c r="C20" i="111"/>
  <c r="B20" i="111"/>
  <c r="D19" i="111"/>
  <c r="C19" i="111"/>
  <c r="B19" i="111"/>
  <c r="D18" i="111"/>
  <c r="C18" i="111"/>
  <c r="B18" i="111"/>
  <c r="D17" i="111"/>
  <c r="C17" i="111"/>
  <c r="B17" i="111"/>
  <c r="D16" i="111"/>
  <c r="C16" i="111"/>
  <c r="B16" i="111"/>
  <c r="D15" i="111"/>
  <c r="C15" i="111"/>
  <c r="B15" i="111"/>
  <c r="D14" i="111"/>
  <c r="C14" i="111"/>
  <c r="B14" i="111"/>
  <c r="D13" i="111"/>
  <c r="C13" i="111"/>
  <c r="D12" i="111"/>
  <c r="C12" i="111"/>
  <c r="B12" i="111"/>
  <c r="D11" i="111"/>
  <c r="C11" i="111"/>
  <c r="D10" i="111"/>
  <c r="C10" i="111"/>
  <c r="B10" i="111"/>
  <c r="D9" i="111"/>
  <c r="C9" i="111"/>
  <c r="B9" i="111"/>
  <c r="D8" i="111"/>
  <c r="C8" i="111"/>
  <c r="B8" i="111"/>
  <c r="D7" i="111"/>
  <c r="C7" i="111"/>
  <c r="B7" i="111"/>
  <c r="D31" i="110"/>
  <c r="C31" i="110"/>
  <c r="B31" i="110"/>
  <c r="D30" i="110"/>
  <c r="C30" i="110"/>
  <c r="B30" i="110"/>
  <c r="D29" i="110"/>
  <c r="C29" i="110"/>
  <c r="B29" i="110"/>
  <c r="D28" i="110"/>
  <c r="C28" i="110"/>
  <c r="B28" i="110"/>
  <c r="D27" i="110"/>
  <c r="C27" i="110"/>
  <c r="B27" i="110"/>
  <c r="D26" i="110"/>
  <c r="C26" i="110"/>
  <c r="B26" i="110"/>
  <c r="D25" i="110"/>
  <c r="C25" i="110"/>
  <c r="B25" i="110"/>
  <c r="D24" i="110"/>
  <c r="C24" i="110"/>
  <c r="B24" i="110"/>
  <c r="D23" i="110"/>
  <c r="C23" i="110"/>
  <c r="B23" i="110"/>
  <c r="D22" i="110"/>
  <c r="C22" i="110"/>
  <c r="B22" i="110"/>
  <c r="D21" i="110"/>
  <c r="C21" i="110"/>
  <c r="B21" i="110"/>
  <c r="D20" i="110"/>
  <c r="C20" i="110"/>
  <c r="B20" i="110"/>
  <c r="D19" i="110"/>
  <c r="C19" i="110"/>
  <c r="B19" i="110"/>
  <c r="D18" i="110"/>
  <c r="C18" i="110"/>
  <c r="B18" i="110"/>
  <c r="D17" i="110"/>
  <c r="C17" i="110"/>
  <c r="B17" i="110"/>
  <c r="D16" i="110"/>
  <c r="C16" i="110"/>
  <c r="B16" i="110"/>
  <c r="D15" i="110"/>
  <c r="C15" i="110"/>
  <c r="B15" i="110"/>
  <c r="D14" i="110"/>
  <c r="C14" i="110"/>
  <c r="B14" i="110"/>
  <c r="D13" i="110"/>
  <c r="C13" i="110"/>
  <c r="D12" i="110"/>
  <c r="C12" i="110"/>
  <c r="B12" i="110"/>
  <c r="D11" i="110"/>
  <c r="C11" i="110"/>
  <c r="D10" i="110"/>
  <c r="C10" i="110"/>
  <c r="B10" i="110"/>
  <c r="D9" i="110"/>
  <c r="C9" i="110"/>
  <c r="B9" i="110"/>
  <c r="D8" i="110"/>
  <c r="C8" i="110"/>
  <c r="B8" i="110"/>
  <c r="D7" i="110"/>
  <c r="C7" i="110"/>
  <c r="B7" i="110"/>
  <c r="D31" i="109"/>
  <c r="C31" i="109"/>
  <c r="B31" i="109"/>
  <c r="D30" i="109"/>
  <c r="C30" i="109"/>
  <c r="B30" i="109"/>
  <c r="D29" i="109"/>
  <c r="C29" i="109"/>
  <c r="B29" i="109"/>
  <c r="D28" i="109"/>
  <c r="C28" i="109"/>
  <c r="B28" i="109"/>
  <c r="D27" i="109"/>
  <c r="C27" i="109"/>
  <c r="B27" i="109"/>
  <c r="D26" i="109"/>
  <c r="C26" i="109"/>
  <c r="B26" i="109"/>
  <c r="D25" i="109"/>
  <c r="C25" i="109"/>
  <c r="B25" i="109"/>
  <c r="D24" i="109"/>
  <c r="C24" i="109"/>
  <c r="B24" i="109"/>
  <c r="D23" i="109"/>
  <c r="C23" i="109"/>
  <c r="B23" i="109"/>
  <c r="D22" i="109"/>
  <c r="C22" i="109"/>
  <c r="B22" i="109"/>
  <c r="D21" i="109"/>
  <c r="C21" i="109"/>
  <c r="B21" i="109"/>
  <c r="D20" i="109"/>
  <c r="C20" i="109"/>
  <c r="B20" i="109"/>
  <c r="D19" i="109"/>
  <c r="C19" i="109"/>
  <c r="B19" i="109"/>
  <c r="D18" i="109"/>
  <c r="C18" i="109"/>
  <c r="B18" i="109"/>
  <c r="D17" i="109"/>
  <c r="C17" i="109"/>
  <c r="B17" i="109"/>
  <c r="D16" i="109"/>
  <c r="C16" i="109"/>
  <c r="B16" i="109"/>
  <c r="D15" i="109"/>
  <c r="C15" i="109"/>
  <c r="B15" i="109"/>
  <c r="D14" i="109"/>
  <c r="C14" i="109"/>
  <c r="B14" i="109"/>
  <c r="D13" i="109"/>
  <c r="C13" i="109"/>
  <c r="D12" i="109"/>
  <c r="C12" i="109"/>
  <c r="B12" i="109"/>
  <c r="D11" i="109"/>
  <c r="C11" i="109"/>
  <c r="D10" i="109"/>
  <c r="C10" i="109"/>
  <c r="B10" i="109"/>
  <c r="D9" i="109"/>
  <c r="C9" i="109"/>
  <c r="B9" i="109"/>
  <c r="D8" i="109"/>
  <c r="C8" i="109"/>
  <c r="B8" i="109"/>
  <c r="D7" i="109"/>
  <c r="C7" i="109"/>
  <c r="B7" i="109"/>
  <c r="H2" i="110"/>
  <c r="H1" i="110"/>
  <c r="H2" i="111"/>
  <c r="H1" i="111"/>
  <c r="H2" i="112"/>
  <c r="H1" i="112"/>
  <c r="H2" i="113"/>
  <c r="H1" i="113"/>
  <c r="H2" i="114"/>
  <c r="H1" i="114"/>
  <c r="H2" i="115"/>
  <c r="H1" i="115"/>
  <c r="H2" i="116"/>
  <c r="H1" i="116"/>
  <c r="H2" i="117"/>
  <c r="H1" i="117"/>
  <c r="H2" i="118"/>
  <c r="H1" i="118"/>
  <c r="H2" i="119"/>
  <c r="H1" i="119"/>
  <c r="H2" i="120"/>
  <c r="H1" i="120"/>
  <c r="H2" i="121"/>
  <c r="H1" i="121"/>
  <c r="H2" i="122"/>
  <c r="H1" i="122"/>
  <c r="H2" i="123"/>
  <c r="H1" i="123"/>
  <c r="H2" i="124"/>
  <c r="H1" i="124"/>
  <c r="H2" i="125"/>
  <c r="H1" i="125"/>
  <c r="H2" i="126"/>
  <c r="H1" i="126"/>
  <c r="H2" i="127"/>
  <c r="H1" i="127"/>
  <c r="H2" i="128"/>
  <c r="H1" i="128"/>
  <c r="H2" i="129"/>
  <c r="H1" i="129"/>
  <c r="H2" i="130"/>
  <c r="H1" i="130"/>
  <c r="H2" i="131"/>
  <c r="H1" i="131"/>
  <c r="H2" i="132"/>
  <c r="H1" i="132"/>
  <c r="H2" i="133"/>
  <c r="H1" i="133"/>
  <c r="H2" i="134"/>
  <c r="H1" i="134"/>
  <c r="H2" i="135"/>
  <c r="H1" i="135"/>
  <c r="H2" i="136"/>
  <c r="H1" i="136"/>
  <c r="H2" i="137"/>
  <c r="H1" i="137"/>
  <c r="H2" i="138"/>
  <c r="H1" i="138"/>
  <c r="H2" i="109"/>
  <c r="H1" i="109"/>
  <c r="H2" i="4"/>
  <c r="H1" i="4"/>
  <c r="D31" i="4"/>
  <c r="D30" i="4"/>
  <c r="D29" i="4"/>
  <c r="D28" i="4"/>
  <c r="E32" i="1"/>
  <c r="E33" i="1"/>
  <c r="K32" i="1"/>
  <c r="K33" i="1" s="1"/>
  <c r="K32" i="4"/>
  <c r="K33" i="4" s="1"/>
  <c r="K32" i="109"/>
  <c r="K32" i="110"/>
  <c r="K32" i="111"/>
  <c r="F32" i="126"/>
  <c r="F32" i="127"/>
  <c r="F32" i="128"/>
  <c r="F32" i="129"/>
  <c r="F32" i="130"/>
  <c r="F32" i="131"/>
  <c r="F32" i="132"/>
  <c r="F32" i="133"/>
  <c r="F32" i="134"/>
  <c r="F32" i="135"/>
  <c r="F32" i="136"/>
  <c r="F32" i="137"/>
  <c r="F32" i="138"/>
  <c r="F32" i="117"/>
  <c r="F32" i="118"/>
  <c r="F32" i="119"/>
  <c r="F32" i="120"/>
  <c r="F32" i="121"/>
  <c r="F32" i="122"/>
  <c r="F32" i="123"/>
  <c r="F32" i="124"/>
  <c r="F32" i="125"/>
  <c r="F32" i="116"/>
  <c r="F32" i="115"/>
  <c r="F32" i="114"/>
  <c r="F32" i="113"/>
  <c r="F32" i="112"/>
  <c r="F32" i="111"/>
  <c r="F32" i="110"/>
  <c r="F32" i="109"/>
  <c r="F32" i="4"/>
  <c r="F32" i="1"/>
  <c r="X1" i="1"/>
  <c r="X2" i="1"/>
  <c r="D34" i="1"/>
  <c r="X3" i="163" l="1"/>
  <c r="X4" i="163" s="1"/>
  <c r="C34" i="129"/>
  <c r="K33" i="109"/>
  <c r="C34" i="1"/>
  <c r="E32" i="125"/>
  <c r="C34" i="125" s="1"/>
  <c r="E32" i="130"/>
  <c r="C34" i="130" s="1"/>
  <c r="E33" i="4"/>
  <c r="E32" i="109"/>
  <c r="C34" i="109" s="1"/>
  <c r="E32" i="117"/>
  <c r="C34" i="117" s="1"/>
  <c r="E32" i="133"/>
  <c r="C34" i="133" s="1"/>
  <c r="E32" i="112"/>
  <c r="C34" i="112" s="1"/>
  <c r="E32" i="122"/>
  <c r="C34" i="122" s="1"/>
  <c r="E32" i="110"/>
  <c r="C34" i="110" s="1"/>
  <c r="C34" i="127"/>
  <c r="K33" i="110"/>
  <c r="E32" i="123"/>
  <c r="Y2" i="1"/>
  <c r="Z2" i="1"/>
  <c r="E32" i="137"/>
  <c r="E32" i="131"/>
  <c r="E32" i="115"/>
  <c r="E32" i="120"/>
  <c r="E32" i="128"/>
  <c r="E32" i="136"/>
  <c r="E32" i="113"/>
  <c r="C34" i="113" s="1"/>
  <c r="E32" i="118"/>
  <c r="E32" i="126"/>
  <c r="E32" i="134"/>
  <c r="E4" i="4"/>
  <c r="D4" i="109"/>
  <c r="X1" i="4"/>
  <c r="E32" i="111"/>
  <c r="C34" i="111" s="1"/>
  <c r="E32" i="124"/>
  <c r="E32" i="132"/>
  <c r="E32" i="138"/>
  <c r="C34" i="121"/>
  <c r="E33" i="109" l="1"/>
  <c r="D34" i="109" s="1"/>
  <c r="D34" i="4"/>
  <c r="C34" i="136"/>
  <c r="C34" i="132"/>
  <c r="C34" i="118"/>
  <c r="C34" i="128"/>
  <c r="K33" i="111"/>
  <c r="C34" i="138"/>
  <c r="C34" i="126"/>
  <c r="C34" i="123"/>
  <c r="Y2" i="4"/>
  <c r="X2" i="4"/>
  <c r="Z2" i="4"/>
  <c r="C34" i="120"/>
  <c r="C34" i="131"/>
  <c r="X3" i="1"/>
  <c r="X4" i="1" s="1"/>
  <c r="C34" i="124"/>
  <c r="E4" i="109"/>
  <c r="X1" i="109"/>
  <c r="D4" i="110"/>
  <c r="C34" i="134"/>
  <c r="C34" i="115"/>
  <c r="C34" i="137"/>
  <c r="E33" i="110" l="1"/>
  <c r="D34" i="110" s="1"/>
  <c r="X1" i="110"/>
  <c r="E4" i="110"/>
  <c r="D4" i="111"/>
  <c r="Y2" i="109"/>
  <c r="X2" i="109"/>
  <c r="Z2" i="109"/>
  <c r="X3" i="109" s="1"/>
  <c r="X4" i="109" s="1"/>
  <c r="X3" i="4"/>
  <c r="X4" i="4" s="1"/>
  <c r="K33" i="112"/>
  <c r="E33" i="111" l="1"/>
  <c r="E33" i="112" s="1"/>
  <c r="E33" i="113" s="1"/>
  <c r="E33" i="114" s="1"/>
  <c r="E33" i="115" s="1"/>
  <c r="E33" i="116" s="1"/>
  <c r="E33" i="117" s="1"/>
  <c r="E33" i="118" s="1"/>
  <c r="E33" i="119" s="1"/>
  <c r="E33" i="120" s="1"/>
  <c r="E33" i="121" s="1"/>
  <c r="E33" i="122" s="1"/>
  <c r="E33" i="123" s="1"/>
  <c r="E33" i="124" s="1"/>
  <c r="E33" i="125" s="1"/>
  <c r="E33" i="126" s="1"/>
  <c r="E33" i="127" s="1"/>
  <c r="E33" i="128" s="1"/>
  <c r="E33" i="129" s="1"/>
  <c r="E33" i="130" s="1"/>
  <c r="E33" i="131" s="1"/>
  <c r="E33" i="132" s="1"/>
  <c r="E33" i="133" s="1"/>
  <c r="E33" i="134" s="1"/>
  <c r="E33" i="135" s="1"/>
  <c r="E33" i="136" s="1"/>
  <c r="E33" i="137" s="1"/>
  <c r="E33" i="138" s="1"/>
  <c r="K33" i="113"/>
  <c r="X2" i="110"/>
  <c r="Y2" i="110"/>
  <c r="Z2" i="110"/>
  <c r="X3" i="110" s="1"/>
  <c r="X4" i="110" s="1"/>
  <c r="D4" i="112"/>
  <c r="E4" i="111"/>
  <c r="X1" i="111"/>
  <c r="D34" i="111" l="1"/>
  <c r="D34" i="112"/>
  <c r="D4" i="113"/>
  <c r="E4" i="112"/>
  <c r="X1" i="112"/>
  <c r="K33" i="114"/>
  <c r="D34" i="113"/>
  <c r="X2" i="111"/>
  <c r="Y2" i="111"/>
  <c r="Z2" i="111"/>
  <c r="X1" i="113" l="1"/>
  <c r="E4" i="113"/>
  <c r="D4" i="114"/>
  <c r="X3" i="111"/>
  <c r="X4" i="111" s="1"/>
  <c r="D34" i="114"/>
  <c r="K33" i="115"/>
  <c r="Z2" i="112"/>
  <c r="X2" i="112"/>
  <c r="Y2" i="112"/>
  <c r="X3" i="112" l="1"/>
  <c r="X4" i="112" s="1"/>
  <c r="E4" i="114"/>
  <c r="D4" i="115"/>
  <c r="X1" i="114"/>
  <c r="D34" i="115"/>
  <c r="K33" i="116"/>
  <c r="Y2" i="113"/>
  <c r="X2" i="113"/>
  <c r="Z2" i="113"/>
  <c r="X3" i="113" s="1"/>
  <c r="X4" i="113" s="1"/>
  <c r="D34" i="116" l="1"/>
  <c r="K33" i="117"/>
  <c r="Z2" i="114"/>
  <c r="X2" i="114"/>
  <c r="Y2" i="114"/>
  <c r="D4" i="116"/>
  <c r="E4" i="115"/>
  <c r="X1" i="115"/>
  <c r="E4" i="116" l="1"/>
  <c r="X1" i="116"/>
  <c r="D4" i="117"/>
  <c r="K33" i="118"/>
  <c r="D34" i="117"/>
  <c r="Y2" i="115"/>
  <c r="X2" i="115"/>
  <c r="Z2" i="115"/>
  <c r="X3" i="114"/>
  <c r="X4" i="114" s="1"/>
  <c r="X2" i="116" l="1"/>
  <c r="Z2" i="116"/>
  <c r="X3" i="116" s="1"/>
  <c r="X4" i="116" s="1"/>
  <c r="Y2" i="116"/>
  <c r="X3" i="115"/>
  <c r="X4" i="115" s="1"/>
  <c r="K33" i="119"/>
  <c r="D34" i="118"/>
  <c r="E4" i="117"/>
  <c r="D4" i="118"/>
  <c r="X1" i="117"/>
  <c r="X2" i="117" l="1"/>
  <c r="Y2" i="117"/>
  <c r="Z2" i="117"/>
  <c r="D4" i="119"/>
  <c r="X1" i="118"/>
  <c r="E4" i="118"/>
  <c r="D34" i="119"/>
  <c r="K33" i="120"/>
  <c r="Z2" i="118" l="1"/>
  <c r="Y2" i="118"/>
  <c r="X2" i="118"/>
  <c r="D34" i="120"/>
  <c r="K33" i="121"/>
  <c r="D4" i="120"/>
  <c r="E4" i="119"/>
  <c r="X1" i="119"/>
  <c r="X3" i="117"/>
  <c r="X4" i="117" s="1"/>
  <c r="X1" i="120" l="1"/>
  <c r="E4" i="120"/>
  <c r="D4" i="121"/>
  <c r="K33" i="122"/>
  <c r="D34" i="121"/>
  <c r="X3" i="118"/>
  <c r="X4" i="118" s="1"/>
  <c r="Y2" i="119"/>
  <c r="X2" i="119"/>
  <c r="Z2" i="119"/>
  <c r="X3" i="119" s="1"/>
  <c r="X4" i="119" s="1"/>
  <c r="K33" i="123" l="1"/>
  <c r="D34" i="122"/>
  <c r="E4" i="121"/>
  <c r="D4" i="122"/>
  <c r="X1" i="121"/>
  <c r="X2" i="120"/>
  <c r="Y2" i="120"/>
  <c r="Z2" i="120"/>
  <c r="X3" i="120" l="1"/>
  <c r="X4" i="120" s="1"/>
  <c r="D4" i="123"/>
  <c r="E4" i="122"/>
  <c r="X1" i="122"/>
  <c r="Z2" i="121"/>
  <c r="X3" i="121" s="1"/>
  <c r="X4" i="121" s="1"/>
  <c r="Y2" i="121"/>
  <c r="X2" i="121"/>
  <c r="D34" i="123"/>
  <c r="K33" i="124"/>
  <c r="Z2" i="122" l="1"/>
  <c r="X3" i="122" s="1"/>
  <c r="X4" i="122" s="1"/>
  <c r="X2" i="122"/>
  <c r="Y2" i="122"/>
  <c r="D34" i="124"/>
  <c r="K33" i="125"/>
  <c r="E4" i="123"/>
  <c r="D4" i="124"/>
  <c r="X1" i="123"/>
  <c r="D34" i="125" l="1"/>
  <c r="K33" i="126"/>
  <c r="Y2" i="123"/>
  <c r="Z2" i="123"/>
  <c r="X2" i="123"/>
  <c r="E4" i="124"/>
  <c r="X1" i="124"/>
  <c r="D4" i="125"/>
  <c r="X3" i="123" l="1"/>
  <c r="X4" i="123" s="1"/>
  <c r="X2" i="124"/>
  <c r="Y2" i="124"/>
  <c r="Z2" i="124"/>
  <c r="X3" i="124" s="1"/>
  <c r="X4" i="124" s="1"/>
  <c r="E4" i="125"/>
  <c r="D4" i="126"/>
  <c r="X1" i="125"/>
  <c r="K33" i="127"/>
  <c r="D34" i="126"/>
  <c r="Y2" i="125" l="1"/>
  <c r="Z2" i="125"/>
  <c r="X3" i="125" s="1"/>
  <c r="X4" i="125" s="1"/>
  <c r="X2" i="125"/>
  <c r="D34" i="127"/>
  <c r="K33" i="128"/>
  <c r="E4" i="126"/>
  <c r="D4" i="127"/>
  <c r="X1" i="126"/>
  <c r="X2" i="126" l="1"/>
  <c r="Y2" i="126"/>
  <c r="Z2" i="126"/>
  <c r="K33" i="129"/>
  <c r="D34" i="128"/>
  <c r="D4" i="128"/>
  <c r="X1" i="127"/>
  <c r="E4" i="127"/>
  <c r="D34" i="129" l="1"/>
  <c r="K33" i="130"/>
  <c r="X2" i="127"/>
  <c r="Z2" i="127"/>
  <c r="X3" i="127" s="1"/>
  <c r="X4" i="127" s="1"/>
  <c r="Y2" i="127"/>
  <c r="X3" i="126"/>
  <c r="X4" i="126" s="1"/>
  <c r="D4" i="129"/>
  <c r="X1" i="128"/>
  <c r="E4" i="128"/>
  <c r="K33" i="131" l="1"/>
  <c r="D34" i="130"/>
  <c r="Y2" i="128"/>
  <c r="X2" i="128"/>
  <c r="Z2" i="128"/>
  <c r="X3" i="128" s="1"/>
  <c r="X4" i="128" s="1"/>
  <c r="X1" i="129"/>
  <c r="E4" i="129"/>
  <c r="D4" i="130"/>
  <c r="D4" i="131" l="1"/>
  <c r="E4" i="130"/>
  <c r="X1" i="130"/>
  <c r="Z2" i="129"/>
  <c r="X2" i="129"/>
  <c r="Y2" i="129"/>
  <c r="D34" i="131"/>
  <c r="K33" i="132"/>
  <c r="D34" i="132" l="1"/>
  <c r="K33" i="133"/>
  <c r="X3" i="129"/>
  <c r="X4" i="129" s="1"/>
  <c r="Y2" i="130"/>
  <c r="Z2" i="130"/>
  <c r="X2" i="130"/>
  <c r="D4" i="132"/>
  <c r="X1" i="131"/>
  <c r="E4" i="131"/>
  <c r="X1" i="132" l="1"/>
  <c r="D4" i="133"/>
  <c r="E4" i="132"/>
  <c r="D34" i="133"/>
  <c r="K33" i="134"/>
  <c r="X2" i="131"/>
  <c r="Y2" i="131"/>
  <c r="Z2" i="131"/>
  <c r="X3" i="131" s="1"/>
  <c r="X4" i="131" s="1"/>
  <c r="X3" i="130"/>
  <c r="X4" i="130" s="1"/>
  <c r="X1" i="133" l="1"/>
  <c r="E4" i="133"/>
  <c r="D4" i="134"/>
  <c r="D34" i="134"/>
  <c r="K33" i="135"/>
  <c r="Y2" i="132"/>
  <c r="X2" i="132"/>
  <c r="Z2" i="132"/>
  <c r="X3" i="132" l="1"/>
  <c r="X4" i="132" s="1"/>
  <c r="D4" i="135"/>
  <c r="X1" i="134"/>
  <c r="E4" i="134"/>
  <c r="D34" i="135"/>
  <c r="K33" i="136"/>
  <c r="X2" i="133"/>
  <c r="Y2" i="133"/>
  <c r="Z2" i="133"/>
  <c r="X3" i="133" s="1"/>
  <c r="X4" i="133" s="1"/>
  <c r="K33" i="137" l="1"/>
  <c r="D34" i="136"/>
  <c r="X2" i="134"/>
  <c r="Y2" i="134"/>
  <c r="Z2" i="134"/>
  <c r="X3" i="134" s="1"/>
  <c r="X4" i="134" s="1"/>
  <c r="X1" i="135"/>
  <c r="D4" i="136"/>
  <c r="E4" i="135"/>
  <c r="Z2" i="135" l="1"/>
  <c r="X3" i="135" s="1"/>
  <c r="X4" i="135" s="1"/>
  <c r="X2" i="135"/>
  <c r="Y2" i="135"/>
  <c r="X1" i="136"/>
  <c r="D4" i="137"/>
  <c r="E4" i="136"/>
  <c r="K33" i="138"/>
  <c r="D34" i="137"/>
  <c r="X1" i="137" l="1"/>
  <c r="D4" i="138"/>
  <c r="E4" i="137"/>
  <c r="X2" i="136"/>
  <c r="Y2" i="136"/>
  <c r="Z2" i="136"/>
  <c r="D34" i="138"/>
  <c r="X3" i="136" l="1"/>
  <c r="X4" i="136" s="1"/>
  <c r="E4" i="138"/>
  <c r="X1" i="138"/>
  <c r="Z2" i="137"/>
  <c r="Y2" i="137"/>
  <c r="X2" i="137"/>
  <c r="X3" i="137" l="1"/>
  <c r="X4" i="137" s="1"/>
  <c r="X2" i="138"/>
  <c r="Z2" i="138"/>
  <c r="Y2" i="138"/>
  <c r="X3" i="138" l="1"/>
  <c r="X4" i="138" s="1"/>
</calcChain>
</file>

<file path=xl/sharedStrings.xml><?xml version="1.0" encoding="utf-8"?>
<sst xmlns="http://schemas.openxmlformats.org/spreadsheetml/2006/main" count="957" uniqueCount="32">
  <si>
    <t>Date:</t>
  </si>
  <si>
    <t>Employeur:</t>
  </si>
  <si>
    <t>Rapport d'utilisation du travail partagé</t>
  </si>
  <si>
    <t>NAS</t>
  </si>
  <si>
    <t>Prénom</t>
  </si>
  <si>
    <t>Nom de famille</t>
  </si>
  <si>
    <t>Heures hebdo-madaires normales</t>
  </si>
  <si>
    <t>Heures réelles de travail</t>
  </si>
  <si>
    <t>Jours non disponible (excluant la maladie)</t>
  </si>
  <si>
    <t>Journées manquées dû à la maladie</t>
  </si>
  <si>
    <t>Tout autre montant payé</t>
  </si>
  <si>
    <t>Heures manquées dû au travail partagé</t>
  </si>
  <si>
    <t>Montant de congé de maladie payé</t>
  </si>
  <si>
    <t>Commentaires</t>
  </si>
  <si>
    <t>% d'utilisation:</t>
  </si>
  <si>
    <t>Poste:</t>
  </si>
  <si>
    <t>La semaine commençant (dimanche)</t>
  </si>
  <si>
    <t>Totaux:</t>
  </si>
  <si>
    <t>Compléter si les heures travaillées sont 0</t>
  </si>
  <si>
    <t>Certifié par:</t>
  </si>
  <si>
    <t>Numéro d'accord:</t>
  </si>
  <si>
    <t>Cette colonne n'est plus utilisé</t>
  </si>
  <si>
    <t>Numéro de téléphone:</t>
  </si>
  <si>
    <t>Je suis conscient(e), que l'information que je fourni  est sujet à vérification. Si j'ai fourni de l'information ou fait une déclaration ou représentation que je sais est fausse ou trompeuse, je peux être soumis à une pénalité. Je certifie que l'information donnée par moi, sur ce formulaire est véridique au meilleur de mes connaissances.</t>
  </si>
  <si>
    <t xml:space="preserve"> Vous pouvez ensuite transférer l'information suivante sur la nouvelle feuille de calcul comme illustré:</t>
  </si>
  <si>
    <t xml:space="preserve">Pour des renseignements, veuillez cliquer sur Travail Partagé à partir du site suivant pour obtenir un numéro sans frais:  </t>
  </si>
  <si>
    <t>https://srv115.services.gc.ca/contactus-contacteznous.aspx</t>
  </si>
  <si>
    <t xml:space="preserve"> </t>
  </si>
  <si>
    <t xml:space="preserve">Si vous devez compléter des rapports d'utilisation pour des semaines additionnelles, veuillez télécharger un nouveau rapport de feuille de calcul  </t>
  </si>
  <si>
    <t>à partir du site web suivant:</t>
  </si>
  <si>
    <t>www.servicecanada.gc.ca/fra/travail_partage/index.shtml</t>
  </si>
  <si>
    <t>PROTÉGÉ UNE FOIS REMPLI -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</si>
</sst>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[$-1009]d/mmm/yy;@"/>
    <numFmt numFmtId="165" formatCode="000\ 000\ 000"/>
    <numFmt numFmtId="166" formatCode="000"/>
    <numFmt numFmtId="167" formatCode="dd/mm/yyyy;@"/>
    <numFmt numFmtId="168" formatCode="0000000000"/>
    <numFmt numFmtId="169" formatCode="00.0"/>
    <numFmt numFmtId="170" formatCode="00&quot;/&quot;00&quot;/&quot;0000"/>
    <numFmt numFmtId="171" formatCode="&quot;$&quot;#,##0"/>
  </numFmts>
  <fonts count="32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sz val="11"/>
      <color indexed="22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8"/>
      <name val="Arial"/>
      <family val="2"/>
    </font>
    <font>
      <b/>
      <sz val="11"/>
      <color indexed="22"/>
      <name val="Arial"/>
      <family val="2"/>
    </font>
    <font>
      <sz val="11"/>
      <color indexed="27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" borderId="1" applyNumberFormat="0" applyAlignment="0" applyProtection="0"/>
    <xf numFmtId="0" fontId="15" fillId="0" borderId="2" applyNumberFormat="0" applyFill="0" applyAlignment="0" applyProtection="0"/>
    <xf numFmtId="0" fontId="1" fillId="4" borderId="4" applyNumberFormat="0" applyFont="0" applyAlignment="0" applyProtection="0"/>
    <xf numFmtId="170" fontId="1" fillId="0" borderId="0">
      <alignment horizontal="center" vertical="center"/>
    </xf>
    <xf numFmtId="0" fontId="16" fillId="3" borderId="1" applyNumberFormat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7" fillId="6" borderId="0" applyNumberFormat="0" applyBorder="0" applyAlignment="0" applyProtection="0"/>
    <xf numFmtId="0" fontId="18" fillId="10" borderId="0" applyNumberFormat="0" applyBorder="0" applyAlignment="0" applyProtection="0"/>
    <xf numFmtId="0" fontId="19" fillId="7" borderId="0" applyNumberFormat="0" applyBorder="0" applyAlignment="0" applyProtection="0"/>
    <xf numFmtId="0" fontId="20" fillId="2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0" borderId="5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17" borderId="3" applyNumberFormat="0" applyAlignment="0" applyProtection="0"/>
  </cellStyleXfs>
  <cellXfs count="166">
    <xf numFmtId="0" fontId="0" fillId="0" borderId="0" xfId="0"/>
    <xf numFmtId="0" fontId="0" fillId="0" borderId="0" xfId="0" applyNumberForma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Protection="1"/>
    <xf numFmtId="0" fontId="4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/>
    </xf>
    <xf numFmtId="0" fontId="0" fillId="0" borderId="0" xfId="0" applyBorder="1"/>
    <xf numFmtId="0" fontId="4" fillId="0" borderId="0" xfId="0" applyNumberFormat="1" applyFont="1" applyFill="1" applyBorder="1" applyProtection="1"/>
    <xf numFmtId="164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justify" wrapText="1"/>
    </xf>
    <xf numFmtId="14" fontId="5" fillId="0" borderId="0" xfId="0" applyNumberFormat="1" applyFont="1" applyFill="1" applyBorder="1" applyAlignment="1" applyProtection="1">
      <alignment horizontal="left"/>
    </xf>
    <xf numFmtId="0" fontId="0" fillId="0" borderId="0" xfId="0" applyFill="1" applyBorder="1" applyAlignment="1"/>
    <xf numFmtId="0" fontId="0" fillId="0" borderId="0" xfId="0" applyFill="1" applyBorder="1"/>
    <xf numFmtId="0" fontId="0" fillId="0" borderId="0" xfId="0" applyFill="1"/>
    <xf numFmtId="14" fontId="3" fillId="0" borderId="0" xfId="0" applyNumberFormat="1" applyFont="1" applyFill="1" applyBorder="1" applyAlignment="1" applyProtection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6" fillId="0" borderId="10" xfId="0" applyNumberFormat="1" applyFont="1" applyFill="1" applyBorder="1" applyAlignment="1" applyProtection="1">
      <alignment horizontal="center"/>
    </xf>
    <xf numFmtId="169" fontId="7" fillId="0" borderId="11" xfId="0" applyNumberFormat="1" applyFont="1" applyFill="1" applyBorder="1" applyAlignment="1" applyProtection="1">
      <alignment horizontal="center" vertical="center"/>
      <protection locked="0"/>
    </xf>
    <xf numFmtId="169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/>
    </xf>
    <xf numFmtId="167" fontId="0" fillId="0" borderId="0" xfId="0" applyNumberFormat="1" applyFill="1" applyBorder="1" applyAlignment="1">
      <alignment horizontal="center" vertical="center"/>
    </xf>
    <xf numFmtId="169" fontId="6" fillId="0" borderId="13" xfId="0" applyNumberFormat="1" applyFont="1" applyFill="1" applyBorder="1" applyAlignment="1" applyProtection="1">
      <alignment horizontal="center" vertical="center"/>
    </xf>
    <xf numFmtId="169" fontId="6" fillId="0" borderId="14" xfId="0" applyNumberFormat="1" applyFont="1" applyFill="1" applyBorder="1" applyAlignment="1" applyProtection="1">
      <alignment horizontal="center" vertical="center"/>
    </xf>
    <xf numFmtId="169" fontId="6" fillId="0" borderId="15" xfId="0" applyNumberFormat="1" applyFont="1" applyFill="1" applyBorder="1" applyAlignment="1">
      <alignment horizontal="center" vertical="center"/>
    </xf>
    <xf numFmtId="166" fontId="7" fillId="0" borderId="16" xfId="0" applyNumberFormat="1" applyFont="1" applyFill="1" applyBorder="1" applyAlignment="1" applyProtection="1">
      <alignment horizontal="center" vertical="center" wrapText="1"/>
    </xf>
    <xf numFmtId="166" fontId="7" fillId="0" borderId="17" xfId="0" applyNumberFormat="1" applyFont="1" applyFill="1" applyBorder="1" applyAlignment="1" applyProtection="1">
      <alignment horizontal="center" vertical="center" wrapText="1"/>
    </xf>
    <xf numFmtId="166" fontId="7" fillId="0" borderId="18" xfId="0" applyNumberFormat="1" applyFont="1" applyFill="1" applyBorder="1" applyAlignment="1" applyProtection="1">
      <alignment horizontal="center" vertical="center" wrapText="1"/>
    </xf>
    <xf numFmtId="166" fontId="7" fillId="0" borderId="19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0" fillId="0" borderId="0" xfId="0" applyProtection="1">
      <protection hidden="1"/>
    </xf>
    <xf numFmtId="170" fontId="0" fillId="0" borderId="0" xfId="0" applyNumberFormat="1" applyProtection="1">
      <protection hidden="1"/>
    </xf>
    <xf numFmtId="49" fontId="7" fillId="0" borderId="22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23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24" xfId="0" applyNumberFormat="1" applyFont="1" applyFill="1" applyBorder="1" applyAlignment="1" applyProtection="1">
      <alignment horizontal="left" vertical="center" wrapText="1"/>
      <protection locked="0"/>
    </xf>
    <xf numFmtId="169" fontId="7" fillId="0" borderId="22" xfId="0" applyNumberFormat="1" applyFont="1" applyFill="1" applyBorder="1" applyAlignment="1" applyProtection="1">
      <alignment horizontal="center" vertical="center"/>
      <protection locked="0"/>
    </xf>
    <xf numFmtId="169" fontId="7" fillId="0" borderId="23" xfId="0" applyNumberFormat="1" applyFont="1" applyFill="1" applyBorder="1" applyAlignment="1" applyProtection="1">
      <alignment horizontal="center" vertical="center"/>
      <protection locked="0"/>
    </xf>
    <xf numFmtId="165" fontId="7" fillId="0" borderId="22" xfId="0" applyNumberFormat="1" applyFont="1" applyFill="1" applyBorder="1" applyAlignment="1" applyProtection="1">
      <alignment horizontal="center" vertical="center"/>
      <protection locked="0"/>
    </xf>
    <xf numFmtId="165" fontId="7" fillId="0" borderId="23" xfId="0" applyNumberFormat="1" applyFont="1" applyFill="1" applyBorder="1" applyAlignment="1" applyProtection="1">
      <alignment horizontal="center" vertical="center"/>
      <protection locked="0"/>
    </xf>
    <xf numFmtId="165" fontId="7" fillId="0" borderId="2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right"/>
    </xf>
    <xf numFmtId="49" fontId="6" fillId="0" borderId="10" xfId="29" applyNumberFormat="1" applyFont="1" applyFill="1" applyBorder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</xf>
    <xf numFmtId="165" fontId="7" fillId="0" borderId="17" xfId="0" applyNumberFormat="1" applyFont="1" applyFill="1" applyBorder="1" applyAlignment="1" applyProtection="1">
      <alignment horizontal="center" vertical="center"/>
    </xf>
    <xf numFmtId="49" fontId="7" fillId="0" borderId="17" xfId="0" applyNumberFormat="1" applyFont="1" applyFill="1" applyBorder="1" applyAlignment="1" applyProtection="1">
      <alignment horizontal="center" vertical="center"/>
    </xf>
    <xf numFmtId="166" fontId="7" fillId="0" borderId="25" xfId="0" applyNumberFormat="1" applyFont="1" applyFill="1" applyBorder="1" applyAlignment="1" applyProtection="1">
      <alignment horizontal="center" vertical="center" wrapText="1"/>
    </xf>
    <xf numFmtId="0" fontId="7" fillId="0" borderId="26" xfId="0" applyFont="1" applyFill="1" applyBorder="1" applyAlignment="1" applyProtection="1">
      <alignment horizontal="center" vertical="center"/>
    </xf>
    <xf numFmtId="1" fontId="7" fillId="18" borderId="27" xfId="0" applyNumberFormat="1" applyFont="1" applyFill="1" applyBorder="1" applyAlignment="1" applyProtection="1">
      <alignment horizontal="center" vertical="center"/>
      <protection locked="0"/>
    </xf>
    <xf numFmtId="1" fontId="7" fillId="18" borderId="22" xfId="0" applyNumberFormat="1" applyFont="1" applyFill="1" applyBorder="1" applyAlignment="1" applyProtection="1">
      <alignment horizontal="center" vertical="center"/>
      <protection locked="0"/>
    </xf>
    <xf numFmtId="0" fontId="7" fillId="0" borderId="28" xfId="0" applyNumberFormat="1" applyFont="1" applyFill="1" applyBorder="1" applyAlignment="1" applyProtection="1">
      <alignment horizontal="left" vertical="center" wrapText="1"/>
      <protection locked="0"/>
    </xf>
    <xf numFmtId="165" fontId="7" fillId="0" borderId="21" xfId="0" applyNumberFormat="1" applyFont="1" applyFill="1" applyBorder="1" applyAlignment="1" applyProtection="1">
      <alignment horizontal="center" vertical="center"/>
      <protection locked="0"/>
    </xf>
    <xf numFmtId="1" fontId="7" fillId="18" borderId="29" xfId="0" applyNumberFormat="1" applyFont="1" applyFill="1" applyBorder="1" applyAlignment="1" applyProtection="1">
      <alignment horizontal="center" vertical="center"/>
      <protection locked="0"/>
    </xf>
    <xf numFmtId="1" fontId="7" fillId="18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30" xfId="0" applyNumberFormat="1" applyFont="1" applyFill="1" applyBorder="1" applyAlignment="1" applyProtection="1">
      <alignment horizontal="left" vertical="center" wrapText="1"/>
      <protection locked="0"/>
    </xf>
    <xf numFmtId="165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2" xfId="0" applyNumberFormat="1" applyFont="1" applyFill="1" applyBorder="1" applyAlignment="1" applyProtection="1">
      <alignment horizontal="left" vertical="center" wrapText="1"/>
      <protection locked="0"/>
    </xf>
    <xf numFmtId="1" fontId="7" fillId="18" borderId="2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NumberFormat="1" applyFont="1" applyFill="1" applyBorder="1" applyAlignment="1" applyProtection="1">
      <alignment horizontal="left" vertical="center" wrapText="1"/>
      <protection locked="0"/>
    </xf>
    <xf numFmtId="10" fontId="3" fillId="0" borderId="10" xfId="0" applyNumberFormat="1" applyFont="1" applyFill="1" applyBorder="1" applyAlignment="1">
      <alignment horizontal="center"/>
    </xf>
    <xf numFmtId="0" fontId="7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1" xfId="0" applyNumberFormat="1" applyFont="1" applyFill="1" applyBorder="1" applyAlignment="1" applyProtection="1">
      <alignment horizontal="left" vertical="center" wrapText="1"/>
      <protection locked="0"/>
    </xf>
    <xf numFmtId="169" fontId="7" fillId="0" borderId="34" xfId="0" applyNumberFormat="1" applyFont="1" applyFill="1" applyBorder="1" applyAlignment="1" applyProtection="1">
      <alignment horizontal="center" vertical="center"/>
      <protection locked="0"/>
    </xf>
    <xf numFmtId="165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NumberFormat="1" applyFont="1" applyFill="1" applyBorder="1" applyAlignment="1" applyProtection="1">
      <alignment horizontal="left" vertical="center" wrapText="1"/>
      <protection locked="0"/>
    </xf>
    <xf numFmtId="14" fontId="6" fillId="0" borderId="10" xfId="29" applyNumberFormat="1" applyFont="1" applyFill="1" applyBorder="1" applyProtection="1">
      <alignment horizontal="center" vertical="center"/>
      <protection locked="0"/>
    </xf>
    <xf numFmtId="0" fontId="7" fillId="18" borderId="16" xfId="0" applyFont="1" applyFill="1" applyBorder="1" applyAlignment="1">
      <alignment horizontal="center" vertical="center" wrapText="1"/>
    </xf>
    <xf numFmtId="170" fontId="7" fillId="18" borderId="35" xfId="29" quotePrefix="1" applyFont="1" applyFill="1" applyBorder="1" applyAlignment="1">
      <alignment horizontal="center" vertical="center"/>
    </xf>
    <xf numFmtId="170" fontId="7" fillId="18" borderId="29" xfId="29" quotePrefix="1" applyFont="1" applyFill="1" applyBorder="1" applyAlignment="1">
      <alignment horizontal="center" vertical="center"/>
    </xf>
    <xf numFmtId="170" fontId="7" fillId="18" borderId="27" xfId="29" quotePrefix="1" applyFont="1" applyFill="1" applyBorder="1" applyAlignment="1">
      <alignment horizontal="center" vertical="center"/>
    </xf>
    <xf numFmtId="170" fontId="7" fillId="18" borderId="16" xfId="29" quotePrefix="1" applyFont="1" applyFill="1" applyBorder="1" applyAlignment="1">
      <alignment horizontal="center" vertical="center"/>
    </xf>
    <xf numFmtId="171" fontId="7" fillId="18" borderId="22" xfId="0" applyNumberFormat="1" applyFont="1" applyFill="1" applyBorder="1" applyAlignment="1" applyProtection="1">
      <alignment horizontal="center" vertical="center"/>
      <protection locked="0"/>
    </xf>
    <xf numFmtId="171" fontId="7" fillId="18" borderId="31" xfId="0" applyNumberFormat="1" applyFont="1" applyFill="1" applyBorder="1" applyAlignment="1" applyProtection="1">
      <alignment horizontal="center" vertical="center"/>
      <protection locked="0"/>
    </xf>
    <xf numFmtId="171" fontId="7" fillId="18" borderId="23" xfId="0" applyNumberFormat="1" applyFont="1" applyFill="1" applyBorder="1" applyAlignment="1" applyProtection="1">
      <alignment horizontal="center" vertical="center"/>
      <protection locked="0"/>
    </xf>
    <xf numFmtId="171" fontId="7" fillId="18" borderId="32" xfId="0" applyNumberFormat="1" applyFont="1" applyFill="1" applyBorder="1" applyAlignment="1" applyProtection="1">
      <alignment horizontal="center" vertical="center"/>
      <protection locked="0"/>
    </xf>
    <xf numFmtId="171" fontId="7" fillId="18" borderId="24" xfId="0" applyNumberFormat="1" applyFont="1" applyFill="1" applyBorder="1" applyAlignment="1" applyProtection="1">
      <alignment horizontal="center" vertical="center"/>
      <protection locked="0"/>
    </xf>
    <xf numFmtId="171" fontId="7" fillId="18" borderId="14" xfId="0" applyNumberFormat="1" applyFont="1" applyFill="1" applyBorder="1" applyAlignment="1" applyProtection="1">
      <alignment horizontal="center" vertical="center"/>
      <protection locked="0"/>
    </xf>
    <xf numFmtId="165" fontId="7" fillId="0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/>
    <xf numFmtId="0" fontId="0" fillId="0" borderId="0" xfId="0" applyAlignment="1">
      <alignment wrapText="1"/>
    </xf>
    <xf numFmtId="0" fontId="7" fillId="19" borderId="0" xfId="0" applyFont="1" applyFill="1" applyBorder="1" applyAlignment="1" applyProtection="1">
      <alignment horizontal="center"/>
      <protection locked="0"/>
    </xf>
    <xf numFmtId="169" fontId="28" fillId="0" borderId="0" xfId="0" applyNumberFormat="1" applyFont="1" applyFill="1" applyBorder="1"/>
    <xf numFmtId="0" fontId="6" fillId="19" borderId="0" xfId="0" applyFont="1" applyFill="1" applyBorder="1" applyAlignment="1" applyProtection="1">
      <alignment horizontal="center"/>
      <protection locked="0"/>
    </xf>
    <xf numFmtId="170" fontId="7" fillId="18" borderId="35" xfId="29" quotePrefix="1" applyFont="1" applyFill="1" applyBorder="1" applyAlignment="1" applyProtection="1">
      <alignment horizontal="center" vertical="center"/>
      <protection locked="0"/>
    </xf>
    <xf numFmtId="170" fontId="7" fillId="18" borderId="29" xfId="29" quotePrefix="1" applyFont="1" applyFill="1" applyBorder="1" applyAlignment="1" applyProtection="1">
      <alignment horizontal="center" vertical="center"/>
      <protection locked="0"/>
    </xf>
    <xf numFmtId="170" fontId="7" fillId="18" borderId="27" xfId="29" quotePrefix="1" applyFont="1" applyFill="1" applyBorder="1" applyAlignment="1" applyProtection="1">
      <alignment horizontal="center" vertical="center"/>
      <protection locked="0"/>
    </xf>
    <xf numFmtId="170" fontId="7" fillId="18" borderId="16" xfId="29" quotePrefix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169" fontId="6" fillId="0" borderId="13" xfId="0" applyNumberFormat="1" applyFont="1" applyFill="1" applyBorder="1" applyAlignment="1" applyProtection="1">
      <alignment horizontal="center" vertical="center"/>
      <protection locked="0"/>
    </xf>
    <xf numFmtId="169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169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169" fontId="28" fillId="0" borderId="0" xfId="0" applyNumberFormat="1" applyFont="1" applyFill="1" applyBorder="1" applyProtection="1">
      <protection locked="0"/>
    </xf>
    <xf numFmtId="10" fontId="29" fillId="0" borderId="10" xfId="0" applyNumberFormat="1" applyFont="1" applyFill="1" applyBorder="1" applyAlignment="1" applyProtection="1">
      <alignment horizontal="center"/>
      <protection locked="0"/>
    </xf>
    <xf numFmtId="10" fontId="3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6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8" fillId="0" borderId="0" xfId="31" applyAlignment="1" applyProtection="1"/>
    <xf numFmtId="0" fontId="0" fillId="19" borderId="0" xfId="0" applyFill="1"/>
    <xf numFmtId="0" fontId="31" fillId="0" borderId="0" xfId="31" applyFont="1" applyAlignment="1" applyProtection="1"/>
    <xf numFmtId="10" fontId="3" fillId="0" borderId="0" xfId="0" applyNumberFormat="1" applyFont="1" applyFill="1" applyBorder="1" applyAlignment="1">
      <alignment wrapText="1"/>
    </xf>
    <xf numFmtId="169" fontId="9" fillId="0" borderId="29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9" fontId="7" fillId="0" borderId="3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Fill="1" applyBorder="1" applyAlignment="1" applyProtection="1">
      <protection locked="0"/>
    </xf>
    <xf numFmtId="0" fontId="6" fillId="0" borderId="37" xfId="0" applyFont="1" applyFill="1" applyBorder="1" applyAlignment="1" applyProtection="1">
      <protection locked="0"/>
    </xf>
    <xf numFmtId="49" fontId="6" fillId="0" borderId="38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39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40" xfId="0" applyNumberFormat="1" applyFont="1" applyFill="1" applyBorder="1" applyAlignment="1" applyProtection="1">
      <alignment horizontal="left" vertical="center" wrapText="1"/>
      <protection locked="0"/>
    </xf>
    <xf numFmtId="10" fontId="3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6" fillId="0" borderId="36" xfId="0" applyFont="1" applyFill="1" applyBorder="1" applyAlignment="1" applyProtection="1">
      <alignment horizontal="right"/>
      <protection locked="0"/>
    </xf>
    <xf numFmtId="0" fontId="6" fillId="0" borderId="37" xfId="0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right" vertical="justify" wrapText="1"/>
    </xf>
    <xf numFmtId="0" fontId="4" fillId="0" borderId="37" xfId="0" applyNumberFormat="1" applyFont="1" applyFill="1" applyBorder="1" applyAlignment="1" applyProtection="1">
      <alignment horizontal="right" vertical="justify" wrapText="1"/>
    </xf>
    <xf numFmtId="168" fontId="2" fillId="0" borderId="38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39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8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39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4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6" fillId="18" borderId="41" xfId="0" applyNumberFormat="1" applyFont="1" applyFill="1" applyBorder="1" applyAlignment="1" applyProtection="1">
      <alignment horizontal="center"/>
    </xf>
    <xf numFmtId="0" fontId="6" fillId="18" borderId="42" xfId="0" applyNumberFormat="1" applyFont="1" applyFill="1" applyBorder="1" applyAlignment="1" applyProtection="1">
      <alignment horizontal="center"/>
    </xf>
    <xf numFmtId="0" fontId="6" fillId="18" borderId="43" xfId="0" applyNumberFormat="1" applyFont="1" applyFill="1" applyBorder="1" applyAlignment="1" applyProtection="1">
      <alignment horizontal="center"/>
    </xf>
    <xf numFmtId="164" fontId="3" fillId="0" borderId="0" xfId="0" applyNumberFormat="1" applyFont="1" applyFill="1" applyBorder="1" applyAlignment="1" applyProtection="1">
      <alignment horizontal="left"/>
    </xf>
    <xf numFmtId="168" fontId="2" fillId="0" borderId="38" xfId="0" applyNumberFormat="1" applyFont="1" applyFill="1" applyBorder="1" applyAlignment="1" applyProtection="1">
      <alignment horizontal="center" vertical="center" wrapText="1"/>
    </xf>
    <xf numFmtId="168" fontId="2" fillId="0" borderId="39" xfId="0" applyNumberFormat="1" applyFont="1" applyFill="1" applyBorder="1" applyAlignment="1" applyProtection="1">
      <alignment horizontal="center" vertical="center" wrapText="1"/>
    </xf>
    <xf numFmtId="168" fontId="2" fillId="0" borderId="4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right"/>
    </xf>
    <xf numFmtId="0" fontId="6" fillId="0" borderId="37" xfId="0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38" xfId="0" applyNumberFormat="1" applyFont="1" applyFill="1" applyBorder="1" applyAlignment="1" applyProtection="1">
      <alignment horizontal="center" vertical="center" wrapText="1"/>
    </xf>
    <xf numFmtId="0" fontId="2" fillId="0" borderId="39" xfId="0" applyNumberFormat="1" applyFont="1" applyFill="1" applyBorder="1" applyAlignment="1" applyProtection="1">
      <alignment horizontal="center" vertical="center" wrapText="1"/>
    </xf>
    <xf numFmtId="0" fontId="2" fillId="0" borderId="4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</cellXfs>
  <cellStyles count="44">
    <cellStyle name="20 % - Accent1" xfId="1"/>
    <cellStyle name="20 % - Accent2" xfId="2"/>
    <cellStyle name="20 % - Accent3" xfId="3"/>
    <cellStyle name="20 % - Accent4" xfId="4"/>
    <cellStyle name="20 % - Accent5" xfId="5"/>
    <cellStyle name="20 % - Accent6" xfId="6"/>
    <cellStyle name="40 % - Accent1" xfId="7"/>
    <cellStyle name="40 % - Accent2" xfId="8"/>
    <cellStyle name="40 % - Accent3" xfId="9"/>
    <cellStyle name="40 % - Accent4" xfId="10"/>
    <cellStyle name="40 % - Accent5" xfId="11"/>
    <cellStyle name="40 % - Accent6" xfId="12"/>
    <cellStyle name="60 % - Accent1" xfId="13"/>
    <cellStyle name="60 % - Accent2" xfId="14"/>
    <cellStyle name="60 % - Accent3" xfId="15"/>
    <cellStyle name="60 % - Accent4" xfId="16"/>
    <cellStyle name="60 % - Accent5" xfId="17"/>
    <cellStyle name="60 % - Accent6" xfId="18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/>
    <cellStyle name="Calcul" xfId="26"/>
    <cellStyle name="Cellule liée" xfId="27"/>
    <cellStyle name="Commentaire" xfId="28"/>
    <cellStyle name="Date" xfId="29"/>
    <cellStyle name="Entrée" xfId="30"/>
    <cellStyle name="Hyperlink" xfId="31" builtinId="8"/>
    <cellStyle name="Insatisfaisant" xfId="32"/>
    <cellStyle name="Neutre" xfId="33"/>
    <cellStyle name="Normal" xfId="0" builtinId="0"/>
    <cellStyle name="Satisfaisant" xfId="34"/>
    <cellStyle name="Sortie" xfId="35"/>
    <cellStyle name="Texte explicatif" xfId="36"/>
    <cellStyle name="Titre" xfId="37"/>
    <cellStyle name="Titre 1" xfId="38"/>
    <cellStyle name="Titre 2" xfId="39"/>
    <cellStyle name="Titre 3" xfId="40"/>
    <cellStyle name="Titre 4" xfId="41"/>
    <cellStyle name="Total" xfId="42" builtinId="25" customBuiltin="1"/>
    <cellStyle name="Vérification" xfId="43"/>
  </cellStyles>
  <dxfs count="83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45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3.xml"/><Relationship Id="rId20" Type="http://schemas.openxmlformats.org/officeDocument/2006/relationships/worksheet" Target="worksheets/sheet20.xml"/><Relationship Id="rId41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2</xdr:col>
      <xdr:colOff>390525</xdr:colOff>
      <xdr:row>2</xdr:row>
      <xdr:rowOff>104775</xdr:rowOff>
    </xdr:to>
    <xdr:pic>
      <xdr:nvPicPr>
        <xdr:cNvPr id="103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9812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2</xdr:col>
      <xdr:colOff>390525</xdr:colOff>
      <xdr:row>2</xdr:row>
      <xdr:rowOff>104775</xdr:rowOff>
    </xdr:to>
    <xdr:pic>
      <xdr:nvPicPr>
        <xdr:cNvPr id="2508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9812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2</xdr:col>
      <xdr:colOff>390525</xdr:colOff>
      <xdr:row>2</xdr:row>
      <xdr:rowOff>104775</xdr:rowOff>
    </xdr:to>
    <xdr:pic>
      <xdr:nvPicPr>
        <xdr:cNvPr id="2519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9812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2</xdr:col>
      <xdr:colOff>390525</xdr:colOff>
      <xdr:row>2</xdr:row>
      <xdr:rowOff>104775</xdr:rowOff>
    </xdr:to>
    <xdr:pic>
      <xdr:nvPicPr>
        <xdr:cNvPr id="2529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9812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2</xdr:col>
      <xdr:colOff>390525</xdr:colOff>
      <xdr:row>2</xdr:row>
      <xdr:rowOff>104775</xdr:rowOff>
    </xdr:to>
    <xdr:pic>
      <xdr:nvPicPr>
        <xdr:cNvPr id="2539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9812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2</xdr:col>
      <xdr:colOff>390525</xdr:colOff>
      <xdr:row>2</xdr:row>
      <xdr:rowOff>104775</xdr:rowOff>
    </xdr:to>
    <xdr:pic>
      <xdr:nvPicPr>
        <xdr:cNvPr id="2549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9812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2</xdr:col>
      <xdr:colOff>390525</xdr:colOff>
      <xdr:row>2</xdr:row>
      <xdr:rowOff>104775</xdr:rowOff>
    </xdr:to>
    <xdr:pic>
      <xdr:nvPicPr>
        <xdr:cNvPr id="2560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9812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2</xdr:col>
      <xdr:colOff>390525</xdr:colOff>
      <xdr:row>2</xdr:row>
      <xdr:rowOff>104775</xdr:rowOff>
    </xdr:to>
    <xdr:pic>
      <xdr:nvPicPr>
        <xdr:cNvPr id="2570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9812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2</xdr:col>
      <xdr:colOff>390525</xdr:colOff>
      <xdr:row>2</xdr:row>
      <xdr:rowOff>104775</xdr:rowOff>
    </xdr:to>
    <xdr:pic>
      <xdr:nvPicPr>
        <xdr:cNvPr id="2580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9812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2</xdr:col>
      <xdr:colOff>390525</xdr:colOff>
      <xdr:row>2</xdr:row>
      <xdr:rowOff>104775</xdr:rowOff>
    </xdr:to>
    <xdr:pic>
      <xdr:nvPicPr>
        <xdr:cNvPr id="2590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9812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2</xdr:col>
      <xdr:colOff>390525</xdr:colOff>
      <xdr:row>2</xdr:row>
      <xdr:rowOff>104775</xdr:rowOff>
    </xdr:to>
    <xdr:pic>
      <xdr:nvPicPr>
        <xdr:cNvPr id="2601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9812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2</xdr:col>
      <xdr:colOff>390525</xdr:colOff>
      <xdr:row>2</xdr:row>
      <xdr:rowOff>104775</xdr:rowOff>
    </xdr:to>
    <xdr:pic>
      <xdr:nvPicPr>
        <xdr:cNvPr id="1894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9812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2</xdr:col>
      <xdr:colOff>390525</xdr:colOff>
      <xdr:row>2</xdr:row>
      <xdr:rowOff>104775</xdr:rowOff>
    </xdr:to>
    <xdr:pic>
      <xdr:nvPicPr>
        <xdr:cNvPr id="2611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9812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2</xdr:col>
      <xdr:colOff>390525</xdr:colOff>
      <xdr:row>2</xdr:row>
      <xdr:rowOff>104775</xdr:rowOff>
    </xdr:to>
    <xdr:pic>
      <xdr:nvPicPr>
        <xdr:cNvPr id="2621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9812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2</xdr:col>
      <xdr:colOff>390525</xdr:colOff>
      <xdr:row>2</xdr:row>
      <xdr:rowOff>104775</xdr:rowOff>
    </xdr:to>
    <xdr:pic>
      <xdr:nvPicPr>
        <xdr:cNvPr id="2631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9812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2</xdr:col>
      <xdr:colOff>390525</xdr:colOff>
      <xdr:row>2</xdr:row>
      <xdr:rowOff>104775</xdr:rowOff>
    </xdr:to>
    <xdr:pic>
      <xdr:nvPicPr>
        <xdr:cNvPr id="2641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9812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2</xdr:col>
      <xdr:colOff>390525</xdr:colOff>
      <xdr:row>2</xdr:row>
      <xdr:rowOff>104775</xdr:rowOff>
    </xdr:to>
    <xdr:pic>
      <xdr:nvPicPr>
        <xdr:cNvPr id="2652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9812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2</xdr:col>
      <xdr:colOff>390525</xdr:colOff>
      <xdr:row>2</xdr:row>
      <xdr:rowOff>104775</xdr:rowOff>
    </xdr:to>
    <xdr:pic>
      <xdr:nvPicPr>
        <xdr:cNvPr id="2662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9812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2</xdr:col>
      <xdr:colOff>390525</xdr:colOff>
      <xdr:row>2</xdr:row>
      <xdr:rowOff>104775</xdr:rowOff>
    </xdr:to>
    <xdr:pic>
      <xdr:nvPicPr>
        <xdr:cNvPr id="2672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9812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2</xdr:col>
      <xdr:colOff>390525</xdr:colOff>
      <xdr:row>2</xdr:row>
      <xdr:rowOff>104775</xdr:rowOff>
    </xdr:to>
    <xdr:pic>
      <xdr:nvPicPr>
        <xdr:cNvPr id="2682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9812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2</xdr:col>
      <xdr:colOff>390525</xdr:colOff>
      <xdr:row>2</xdr:row>
      <xdr:rowOff>104775</xdr:rowOff>
    </xdr:to>
    <xdr:pic>
      <xdr:nvPicPr>
        <xdr:cNvPr id="2693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9812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2</xdr:col>
      <xdr:colOff>390525</xdr:colOff>
      <xdr:row>2</xdr:row>
      <xdr:rowOff>104775</xdr:rowOff>
    </xdr:to>
    <xdr:pic>
      <xdr:nvPicPr>
        <xdr:cNvPr id="2703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9812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2</xdr:col>
      <xdr:colOff>390525</xdr:colOff>
      <xdr:row>2</xdr:row>
      <xdr:rowOff>104775</xdr:rowOff>
    </xdr:to>
    <xdr:pic>
      <xdr:nvPicPr>
        <xdr:cNvPr id="2437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9812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2</xdr:col>
      <xdr:colOff>390525</xdr:colOff>
      <xdr:row>2</xdr:row>
      <xdr:rowOff>104775</xdr:rowOff>
    </xdr:to>
    <xdr:pic>
      <xdr:nvPicPr>
        <xdr:cNvPr id="2713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9812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2</xdr:col>
      <xdr:colOff>390525</xdr:colOff>
      <xdr:row>2</xdr:row>
      <xdr:rowOff>104775</xdr:rowOff>
    </xdr:to>
    <xdr:pic>
      <xdr:nvPicPr>
        <xdr:cNvPr id="2723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9812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2</xdr:col>
      <xdr:colOff>390525</xdr:colOff>
      <xdr:row>2</xdr:row>
      <xdr:rowOff>104775</xdr:rowOff>
    </xdr:to>
    <xdr:pic>
      <xdr:nvPicPr>
        <xdr:cNvPr id="2734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9812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2</xdr:col>
      <xdr:colOff>390525</xdr:colOff>
      <xdr:row>2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2021205" cy="48958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2</xdr:col>
      <xdr:colOff>390525</xdr:colOff>
      <xdr:row>2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2021205" cy="48958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2</xdr:col>
      <xdr:colOff>390525</xdr:colOff>
      <xdr:row>2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2021205" cy="48958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2</xdr:col>
      <xdr:colOff>390525</xdr:colOff>
      <xdr:row>2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2021205" cy="48958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2</xdr:col>
      <xdr:colOff>390525</xdr:colOff>
      <xdr:row>2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2021205" cy="48958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2</xdr:col>
      <xdr:colOff>390525</xdr:colOff>
      <xdr:row>2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2021205" cy="48958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6</xdr:row>
      <xdr:rowOff>28575</xdr:rowOff>
    </xdr:from>
    <xdr:to>
      <xdr:col>5</xdr:col>
      <xdr:colOff>762000</xdr:colOff>
      <xdr:row>10</xdr:row>
      <xdr:rowOff>133350</xdr:rowOff>
    </xdr:to>
    <xdr:sp macro="" textlink="">
      <xdr:nvSpPr>
        <xdr:cNvPr id="293889" name="AutoShape 1"/>
        <xdr:cNvSpPr>
          <a:spLocks noChangeArrowheads="1"/>
        </xdr:cNvSpPr>
      </xdr:nvSpPr>
      <xdr:spPr bwMode="auto">
        <a:xfrm>
          <a:off x="2419350" y="1000125"/>
          <a:ext cx="2200275" cy="752475"/>
        </a:xfrm>
        <a:prstGeom prst="leftRightArrowCallout">
          <a:avLst>
            <a:gd name="adj1" fmla="val 21954"/>
            <a:gd name="adj2" fmla="val 25000"/>
            <a:gd name="adj3" fmla="val 24719"/>
            <a:gd name="adj4" fmla="val 77204"/>
          </a:avLst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CA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Entrer les valeurs indiquées dans ces cases grises aux cases correspondantes de la "Sem 1" de la nouvelle feuille de calcul.</a:t>
          </a:r>
          <a:endParaRPr lang="en-CA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0</xdr:rowOff>
        </xdr:from>
        <xdr:to>
          <xdr:col>8</xdr:col>
          <xdr:colOff>457200</xdr:colOff>
          <xdr:row>27</xdr:row>
          <xdr:rowOff>38100</xdr:rowOff>
        </xdr:to>
        <xdr:sp macro="" textlink="">
          <xdr:nvSpPr>
            <xdr:cNvPr id="293890" name="Object 2" hidden="1">
              <a:extLst>
                <a:ext uri="{63B3BB69-23CF-44E3-9099-C40C66FF867C}">
                  <a14:compatExt spid="_x0000_s2938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6</xdr:col>
      <xdr:colOff>485775</xdr:colOff>
      <xdr:row>8</xdr:row>
      <xdr:rowOff>104775</xdr:rowOff>
    </xdr:from>
    <xdr:to>
      <xdr:col>7</xdr:col>
      <xdr:colOff>476250</xdr:colOff>
      <xdr:row>26</xdr:row>
      <xdr:rowOff>114300</xdr:rowOff>
    </xdr:to>
    <xdr:sp macro="" textlink="">
      <xdr:nvSpPr>
        <xdr:cNvPr id="293900" name="Line 3"/>
        <xdr:cNvSpPr>
          <a:spLocks noChangeShapeType="1"/>
        </xdr:cNvSpPr>
      </xdr:nvSpPr>
      <xdr:spPr bwMode="auto">
        <a:xfrm>
          <a:off x="5114925" y="1400175"/>
          <a:ext cx="762000" cy="2924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590550</xdr:colOff>
      <xdr:row>8</xdr:row>
      <xdr:rowOff>95250</xdr:rowOff>
    </xdr:from>
    <xdr:to>
      <xdr:col>3</xdr:col>
      <xdr:colOff>314325</xdr:colOff>
      <xdr:row>26</xdr:row>
      <xdr:rowOff>114300</xdr:rowOff>
    </xdr:to>
    <xdr:sp macro="" textlink="">
      <xdr:nvSpPr>
        <xdr:cNvPr id="293901" name="Line 4"/>
        <xdr:cNvSpPr>
          <a:spLocks noChangeShapeType="1"/>
        </xdr:cNvSpPr>
      </xdr:nvSpPr>
      <xdr:spPr bwMode="auto">
        <a:xfrm>
          <a:off x="2133600" y="1390650"/>
          <a:ext cx="495300" cy="2933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2</xdr:col>
      <xdr:colOff>390525</xdr:colOff>
      <xdr:row>2</xdr:row>
      <xdr:rowOff>104775</xdr:rowOff>
    </xdr:to>
    <xdr:pic>
      <xdr:nvPicPr>
        <xdr:cNvPr id="2447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9812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2</xdr:col>
      <xdr:colOff>390525</xdr:colOff>
      <xdr:row>2</xdr:row>
      <xdr:rowOff>104775</xdr:rowOff>
    </xdr:to>
    <xdr:pic>
      <xdr:nvPicPr>
        <xdr:cNvPr id="2457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9812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2</xdr:col>
      <xdr:colOff>390525</xdr:colOff>
      <xdr:row>2</xdr:row>
      <xdr:rowOff>104775</xdr:rowOff>
    </xdr:to>
    <xdr:pic>
      <xdr:nvPicPr>
        <xdr:cNvPr id="2467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9812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2</xdr:col>
      <xdr:colOff>390525</xdr:colOff>
      <xdr:row>2</xdr:row>
      <xdr:rowOff>104775</xdr:rowOff>
    </xdr:to>
    <xdr:pic>
      <xdr:nvPicPr>
        <xdr:cNvPr id="2478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9812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2</xdr:col>
      <xdr:colOff>390525</xdr:colOff>
      <xdr:row>2</xdr:row>
      <xdr:rowOff>104775</xdr:rowOff>
    </xdr:to>
    <xdr:pic>
      <xdr:nvPicPr>
        <xdr:cNvPr id="2488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9812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2</xdr:col>
      <xdr:colOff>390525</xdr:colOff>
      <xdr:row>2</xdr:row>
      <xdr:rowOff>104775</xdr:rowOff>
    </xdr:to>
    <xdr:pic>
      <xdr:nvPicPr>
        <xdr:cNvPr id="2498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9812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7" Type="http://schemas.openxmlformats.org/officeDocument/2006/relationships/image" Target="../media/image2.emf"/><Relationship Id="rId2" Type="http://schemas.openxmlformats.org/officeDocument/2006/relationships/hyperlink" Target="http://www.servicecanada.gc.ca/fra/travail_partage/index.shtml" TargetMode="External"/><Relationship Id="rId1" Type="http://schemas.openxmlformats.org/officeDocument/2006/relationships/hyperlink" Target="https://srv115.services.gc.ca/contactus-contacteznous.aspx" TargetMode="External"/><Relationship Id="rId6" Type="http://schemas.openxmlformats.org/officeDocument/2006/relationships/oleObject" Target="../embeddings/oleObject1.bin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56"/>
  <sheetViews>
    <sheetView showGridLines="0" tabSelected="1" zoomScale="7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H1" sqref="H1:J1"/>
    </sheetView>
  </sheetViews>
  <sheetFormatPr defaultRowHeight="13.2" x14ac:dyDescent="0.25"/>
  <cols>
    <col min="1" max="1" width="11.6640625" customWidth="1"/>
    <col min="2" max="2" width="12.6640625" style="13" customWidth="1"/>
    <col min="3" max="4" width="20.6640625" style="12" customWidth="1"/>
    <col min="5" max="7" width="11.6640625" style="12" customWidth="1"/>
    <col min="8" max="8" width="10.6640625" style="12" customWidth="1"/>
    <col min="9" max="9" width="11.6640625" style="12" customWidth="1"/>
    <col min="10" max="10" width="10.6640625" style="12" customWidth="1"/>
    <col min="11" max="11" width="11.33203125" style="12" customWidth="1"/>
    <col min="12" max="12" width="30.6640625" style="13" customWidth="1"/>
    <col min="24" max="24" width="10.109375" bestFit="1" customWidth="1"/>
  </cols>
  <sheetData>
    <row r="1" spans="1:26" s="6" customFormat="1" ht="17.399999999999999" customHeight="1" x14ac:dyDescent="0.25">
      <c r="B1" s="9"/>
      <c r="C1" s="9"/>
      <c r="D1" s="9"/>
      <c r="E1" s="138" t="s">
        <v>20</v>
      </c>
      <c r="F1" s="138"/>
      <c r="G1" s="139"/>
      <c r="H1" s="140"/>
      <c r="I1" s="141"/>
      <c r="J1" s="142"/>
      <c r="K1" s="135" t="s">
        <v>2</v>
      </c>
      <c r="L1" s="135"/>
      <c r="X1" s="32" t="str">
        <f>SUBSTITUTE(D4,"/","")</f>
        <v/>
      </c>
      <c r="Y1" s="32"/>
      <c r="Z1" s="32"/>
    </row>
    <row r="2" spans="1:26" s="6" customFormat="1" ht="17.399999999999999" customHeight="1" x14ac:dyDescent="0.25">
      <c r="B2" s="9"/>
      <c r="C2" s="9"/>
      <c r="D2" s="9"/>
      <c r="E2" s="138" t="s">
        <v>1</v>
      </c>
      <c r="F2" s="138"/>
      <c r="G2" s="139"/>
      <c r="H2" s="146"/>
      <c r="I2" s="147"/>
      <c r="J2" s="148"/>
      <c r="K2" s="135"/>
      <c r="L2" s="135"/>
      <c r="X2" s="33" t="str">
        <f>IF(LEN(X1)=7,LEFT(X1,1),LEFT(X1,2))</f>
        <v/>
      </c>
      <c r="Y2" s="32" t="str">
        <f>IF(LEN(X1)=7,MID(X1,2,2),MID(X1,3,2))</f>
        <v/>
      </c>
      <c r="Z2" s="32" t="str">
        <f>IF(LEN(X1)=7,RIGHT(X1,4),RIGHT(X1,4))</f>
        <v/>
      </c>
    </row>
    <row r="3" spans="1:26" s="6" customFormat="1" ht="17.399999999999999" x14ac:dyDescent="0.3">
      <c r="B3" s="7"/>
      <c r="C3" s="126"/>
      <c r="D3" s="126"/>
      <c r="E3" s="126"/>
      <c r="F3" s="2"/>
      <c r="G3" s="2"/>
      <c r="H3" s="2"/>
      <c r="I3" s="2"/>
      <c r="J3" s="2"/>
      <c r="K3" s="4"/>
      <c r="L3" s="8"/>
      <c r="X3" s="32" t="str">
        <f>CONCATENATE(Z2,"-",Y2,"-",X2)</f>
        <v>--</v>
      </c>
      <c r="Y3" s="32"/>
      <c r="Z3" s="32"/>
    </row>
    <row r="4" spans="1:26" s="6" customFormat="1" ht="16.2" thickBot="1" x14ac:dyDescent="0.35">
      <c r="A4" s="127" t="s">
        <v>16</v>
      </c>
      <c r="B4" s="127"/>
      <c r="C4" s="127"/>
      <c r="D4" s="70"/>
      <c r="E4" s="19">
        <f>ROUNDUP((D4/7-4043),0)</f>
        <v>-4043</v>
      </c>
      <c r="F4" s="2"/>
      <c r="G4" s="152"/>
      <c r="H4" s="152"/>
      <c r="I4" s="152"/>
      <c r="J4" s="2"/>
      <c r="K4" s="10" t="s">
        <v>31</v>
      </c>
      <c r="L4" s="8"/>
      <c r="X4" s="32" t="e">
        <f>ROUNDUP((X3/7-4043),0)</f>
        <v>#VALUE!</v>
      </c>
      <c r="Y4" s="32"/>
      <c r="Z4" s="32"/>
    </row>
    <row r="5" spans="1:26" s="6" customFormat="1" ht="16.5" customHeight="1" thickBot="1" x14ac:dyDescent="0.35">
      <c r="A5" s="127"/>
      <c r="B5" s="127"/>
      <c r="C5" s="127"/>
      <c r="D5" s="14"/>
      <c r="E5" s="5"/>
      <c r="F5" s="1"/>
      <c r="G5" s="149" t="s">
        <v>18</v>
      </c>
      <c r="H5" s="150"/>
      <c r="I5" s="150"/>
      <c r="J5" s="151"/>
      <c r="K5" s="1"/>
      <c r="L5" s="3"/>
    </row>
    <row r="6" spans="1:26" ht="75" customHeight="1" thickBot="1" x14ac:dyDescent="0.3">
      <c r="A6" s="71" t="s">
        <v>21</v>
      </c>
      <c r="B6" s="47" t="s">
        <v>3</v>
      </c>
      <c r="C6" s="48" t="s">
        <v>4</v>
      </c>
      <c r="D6" s="48" t="s">
        <v>5</v>
      </c>
      <c r="E6" s="28" t="s">
        <v>6</v>
      </c>
      <c r="F6" s="49" t="s">
        <v>7</v>
      </c>
      <c r="G6" s="27" t="s">
        <v>8</v>
      </c>
      <c r="H6" s="28" t="s">
        <v>9</v>
      </c>
      <c r="I6" s="28" t="s">
        <v>12</v>
      </c>
      <c r="J6" s="29" t="s">
        <v>10</v>
      </c>
      <c r="K6" s="30" t="s">
        <v>11</v>
      </c>
      <c r="L6" s="50" t="s">
        <v>13</v>
      </c>
    </row>
    <row r="7" spans="1:26" ht="13.8" x14ac:dyDescent="0.25">
      <c r="A7" s="88"/>
      <c r="B7" s="39"/>
      <c r="C7" s="34"/>
      <c r="D7" s="34"/>
      <c r="E7" s="37"/>
      <c r="F7" s="20"/>
      <c r="G7" s="51"/>
      <c r="H7" s="52"/>
      <c r="I7" s="76"/>
      <c r="J7" s="77"/>
      <c r="K7" s="21"/>
      <c r="L7" s="53"/>
    </row>
    <row r="8" spans="1:26" ht="14.4" thickBot="1" x14ac:dyDescent="0.3">
      <c r="A8" s="89"/>
      <c r="B8" s="54"/>
      <c r="C8" s="35"/>
      <c r="D8" s="35"/>
      <c r="E8" s="38"/>
      <c r="F8" s="124"/>
      <c r="G8" s="55"/>
      <c r="H8" s="56"/>
      <c r="I8" s="78"/>
      <c r="J8" s="79"/>
      <c r="K8" s="118"/>
      <c r="L8" s="57"/>
    </row>
    <row r="9" spans="1:26" ht="15.6" x14ac:dyDescent="0.25">
      <c r="A9" s="90"/>
      <c r="B9" s="58"/>
      <c r="C9" s="34"/>
      <c r="D9" s="34"/>
      <c r="E9" s="37"/>
      <c r="F9" s="20"/>
      <c r="G9" s="51"/>
      <c r="H9" s="52"/>
      <c r="I9" s="76"/>
      <c r="J9" s="77"/>
      <c r="K9" s="21"/>
      <c r="L9" s="53"/>
      <c r="N9" s="46"/>
      <c r="O9" s="46"/>
      <c r="P9" s="46"/>
    </row>
    <row r="10" spans="1:26" ht="14.4" thickBot="1" x14ac:dyDescent="0.3">
      <c r="A10" s="89"/>
      <c r="B10" s="54"/>
      <c r="C10" s="35"/>
      <c r="D10" s="35"/>
      <c r="E10" s="38"/>
      <c r="F10" s="124"/>
      <c r="G10" s="55"/>
      <c r="H10" s="56"/>
      <c r="I10" s="78"/>
      <c r="J10" s="79"/>
      <c r="K10" s="118"/>
      <c r="L10" s="57"/>
    </row>
    <row r="11" spans="1:26" ht="13.8" x14ac:dyDescent="0.25">
      <c r="A11" s="90"/>
      <c r="B11" s="58"/>
      <c r="C11" s="34"/>
      <c r="D11" s="34"/>
      <c r="E11" s="37"/>
      <c r="F11" s="20"/>
      <c r="G11" s="51"/>
      <c r="H11" s="52"/>
      <c r="I11" s="76"/>
      <c r="J11" s="77"/>
      <c r="K11" s="21"/>
      <c r="L11" s="53"/>
    </row>
    <row r="12" spans="1:26" ht="14.4" thickBot="1" x14ac:dyDescent="0.3">
      <c r="A12" s="89"/>
      <c r="B12" s="54"/>
      <c r="C12" s="35"/>
      <c r="D12" s="35"/>
      <c r="E12" s="38"/>
      <c r="F12" s="124"/>
      <c r="G12" s="55"/>
      <c r="H12" s="56"/>
      <c r="I12" s="78"/>
      <c r="J12" s="79"/>
      <c r="K12" s="118"/>
      <c r="L12" s="57"/>
    </row>
    <row r="13" spans="1:26" ht="13.8" x14ac:dyDescent="0.25">
      <c r="A13" s="90"/>
      <c r="B13" s="58"/>
      <c r="C13" s="34"/>
      <c r="D13" s="34"/>
      <c r="E13" s="37"/>
      <c r="F13" s="20"/>
      <c r="G13" s="51"/>
      <c r="H13" s="52"/>
      <c r="I13" s="76"/>
      <c r="J13" s="77"/>
      <c r="K13" s="21"/>
      <c r="L13" s="53"/>
    </row>
    <row r="14" spans="1:26" ht="14.4" thickBot="1" x14ac:dyDescent="0.3">
      <c r="A14" s="89"/>
      <c r="B14" s="54"/>
      <c r="C14" s="35"/>
      <c r="D14" s="35"/>
      <c r="E14" s="38"/>
      <c r="F14" s="124"/>
      <c r="G14" s="55"/>
      <c r="H14" s="56"/>
      <c r="I14" s="78"/>
      <c r="J14" s="79"/>
      <c r="K14" s="118"/>
      <c r="L14" s="57"/>
    </row>
    <row r="15" spans="1:26" ht="13.8" x14ac:dyDescent="0.25">
      <c r="A15" s="90"/>
      <c r="B15" s="58"/>
      <c r="C15" s="34"/>
      <c r="D15" s="34"/>
      <c r="E15" s="37"/>
      <c r="F15" s="20"/>
      <c r="G15" s="51"/>
      <c r="H15" s="52"/>
      <c r="I15" s="76"/>
      <c r="J15" s="77"/>
      <c r="K15" s="21"/>
      <c r="L15" s="53"/>
    </row>
    <row r="16" spans="1:26" ht="14.4" thickBot="1" x14ac:dyDescent="0.3">
      <c r="A16" s="89"/>
      <c r="B16" s="54"/>
      <c r="C16" s="35"/>
      <c r="D16" s="35"/>
      <c r="E16" s="38"/>
      <c r="F16" s="124"/>
      <c r="G16" s="55"/>
      <c r="H16" s="56"/>
      <c r="I16" s="78"/>
      <c r="J16" s="79"/>
      <c r="K16" s="118"/>
      <c r="L16" s="57"/>
    </row>
    <row r="17" spans="1:12" ht="13.8" x14ac:dyDescent="0.25">
      <c r="A17" s="90"/>
      <c r="B17" s="58"/>
      <c r="C17" s="34"/>
      <c r="D17" s="34"/>
      <c r="E17" s="37"/>
      <c r="F17" s="20"/>
      <c r="G17" s="51"/>
      <c r="H17" s="52"/>
      <c r="I17" s="76"/>
      <c r="J17" s="77"/>
      <c r="K17" s="21"/>
      <c r="L17" s="53"/>
    </row>
    <row r="18" spans="1:12" ht="14.4" thickBot="1" x14ac:dyDescent="0.3">
      <c r="A18" s="89"/>
      <c r="B18" s="54"/>
      <c r="C18" s="35"/>
      <c r="D18" s="35"/>
      <c r="E18" s="38"/>
      <c r="F18" s="124"/>
      <c r="G18" s="55"/>
      <c r="H18" s="56"/>
      <c r="I18" s="78"/>
      <c r="J18" s="79"/>
      <c r="K18" s="118"/>
      <c r="L18" s="57"/>
    </row>
    <row r="19" spans="1:12" ht="13.8" x14ac:dyDescent="0.25">
      <c r="A19" s="90"/>
      <c r="B19" s="58"/>
      <c r="C19" s="34"/>
      <c r="D19" s="34"/>
      <c r="E19" s="37"/>
      <c r="F19" s="20"/>
      <c r="G19" s="51"/>
      <c r="H19" s="52"/>
      <c r="I19" s="76"/>
      <c r="J19" s="77"/>
      <c r="K19" s="21"/>
      <c r="L19" s="53"/>
    </row>
    <row r="20" spans="1:12" ht="14.4" thickBot="1" x14ac:dyDescent="0.3">
      <c r="A20" s="89"/>
      <c r="B20" s="54"/>
      <c r="C20" s="35"/>
      <c r="D20" s="35"/>
      <c r="E20" s="38"/>
      <c r="F20" s="124"/>
      <c r="G20" s="55"/>
      <c r="H20" s="56"/>
      <c r="I20" s="78"/>
      <c r="J20" s="79"/>
      <c r="K20" s="118"/>
      <c r="L20" s="57"/>
    </row>
    <row r="21" spans="1:12" ht="13.8" x14ac:dyDescent="0.25">
      <c r="A21" s="90"/>
      <c r="B21" s="58"/>
      <c r="C21" s="34"/>
      <c r="D21" s="34"/>
      <c r="E21" s="37"/>
      <c r="F21" s="20"/>
      <c r="G21" s="51"/>
      <c r="H21" s="52"/>
      <c r="I21" s="76"/>
      <c r="J21" s="77"/>
      <c r="K21" s="21"/>
      <c r="L21" s="53"/>
    </row>
    <row r="22" spans="1:12" ht="14.4" thickBot="1" x14ac:dyDescent="0.3">
      <c r="A22" s="89"/>
      <c r="B22" s="54"/>
      <c r="C22" s="35"/>
      <c r="D22" s="35"/>
      <c r="E22" s="38"/>
      <c r="F22" s="124"/>
      <c r="G22" s="55"/>
      <c r="H22" s="56"/>
      <c r="I22" s="78"/>
      <c r="J22" s="79"/>
      <c r="K22" s="118"/>
      <c r="L22" s="57"/>
    </row>
    <row r="23" spans="1:12" ht="13.8" x14ac:dyDescent="0.25">
      <c r="A23" s="90"/>
      <c r="B23" s="58"/>
      <c r="C23" s="34"/>
      <c r="D23" s="34"/>
      <c r="E23" s="37"/>
      <c r="F23" s="20"/>
      <c r="G23" s="51"/>
      <c r="H23" s="52"/>
      <c r="I23" s="76"/>
      <c r="J23" s="77"/>
      <c r="K23" s="21"/>
      <c r="L23" s="53"/>
    </row>
    <row r="24" spans="1:12" ht="14.4" thickBot="1" x14ac:dyDescent="0.3">
      <c r="A24" s="89"/>
      <c r="B24" s="54"/>
      <c r="C24" s="35"/>
      <c r="D24" s="35"/>
      <c r="E24" s="38"/>
      <c r="F24" s="124"/>
      <c r="G24" s="55"/>
      <c r="H24" s="56"/>
      <c r="I24" s="78"/>
      <c r="J24" s="79"/>
      <c r="K24" s="118"/>
      <c r="L24" s="57"/>
    </row>
    <row r="25" spans="1:12" ht="13.8" x14ac:dyDescent="0.25">
      <c r="A25" s="90"/>
      <c r="B25" s="58"/>
      <c r="C25" s="34"/>
      <c r="D25" s="34"/>
      <c r="E25" s="37"/>
      <c r="F25" s="20"/>
      <c r="G25" s="51"/>
      <c r="H25" s="52"/>
      <c r="I25" s="76"/>
      <c r="J25" s="77"/>
      <c r="K25" s="21"/>
      <c r="L25" s="53"/>
    </row>
    <row r="26" spans="1:12" ht="14.4" thickBot="1" x14ac:dyDescent="0.3">
      <c r="A26" s="89"/>
      <c r="B26" s="54"/>
      <c r="C26" s="35"/>
      <c r="D26" s="35"/>
      <c r="E26" s="38"/>
      <c r="F26" s="124"/>
      <c r="G26" s="55"/>
      <c r="H26" s="56"/>
      <c r="I26" s="78"/>
      <c r="J26" s="79"/>
      <c r="K26" s="118"/>
      <c r="L26" s="57"/>
    </row>
    <row r="27" spans="1:12" ht="13.8" x14ac:dyDescent="0.25">
      <c r="A27" s="90"/>
      <c r="B27" s="58"/>
      <c r="C27" s="34"/>
      <c r="D27" s="34"/>
      <c r="E27" s="37"/>
      <c r="F27" s="20"/>
      <c r="G27" s="51"/>
      <c r="H27" s="52"/>
      <c r="I27" s="76"/>
      <c r="J27" s="77"/>
      <c r="K27" s="21"/>
      <c r="L27" s="53"/>
    </row>
    <row r="28" spans="1:12" ht="14.4" thickBot="1" x14ac:dyDescent="0.3">
      <c r="A28" s="89"/>
      <c r="B28" s="54"/>
      <c r="C28" s="35"/>
      <c r="D28" s="35"/>
      <c r="E28" s="38"/>
      <c r="F28" s="124"/>
      <c r="G28" s="55"/>
      <c r="H28" s="56"/>
      <c r="I28" s="78"/>
      <c r="J28" s="79"/>
      <c r="K28" s="118"/>
      <c r="L28" s="57"/>
    </row>
    <row r="29" spans="1:12" ht="13.8" x14ac:dyDescent="0.25">
      <c r="A29" s="90"/>
      <c r="B29" s="58"/>
      <c r="C29" s="34"/>
      <c r="D29" s="34"/>
      <c r="E29" s="37"/>
      <c r="F29" s="20"/>
      <c r="G29" s="51"/>
      <c r="H29" s="52"/>
      <c r="I29" s="76"/>
      <c r="J29" s="77"/>
      <c r="K29" s="21"/>
      <c r="L29" s="59"/>
    </row>
    <row r="30" spans="1:12" ht="14.4" thickBot="1" x14ac:dyDescent="0.3">
      <c r="A30" s="89"/>
      <c r="B30" s="54"/>
      <c r="C30" s="35"/>
      <c r="D30" s="35"/>
      <c r="E30" s="38"/>
      <c r="F30" s="124"/>
      <c r="G30" s="55"/>
      <c r="H30" s="56"/>
      <c r="I30" s="78"/>
      <c r="J30" s="79"/>
      <c r="K30" s="118"/>
      <c r="L30" s="60"/>
    </row>
    <row r="31" spans="1:12" ht="14.4" thickBot="1" x14ac:dyDescent="0.3">
      <c r="A31" s="91"/>
      <c r="B31" s="41"/>
      <c r="C31" s="36"/>
      <c r="D31" s="36"/>
      <c r="E31" s="38"/>
      <c r="F31" s="124"/>
      <c r="G31" s="55"/>
      <c r="H31" s="61"/>
      <c r="I31" s="80"/>
      <c r="J31" s="81"/>
      <c r="K31" s="118"/>
      <c r="L31" s="62"/>
    </row>
    <row r="32" spans="1:12" ht="14.4" thickBot="1" x14ac:dyDescent="0.3">
      <c r="A32" s="92" t="s">
        <v>17</v>
      </c>
      <c r="B32" s="93"/>
      <c r="C32" s="94"/>
      <c r="D32" s="85"/>
      <c r="E32" s="95">
        <f>SUM(E7:E31)</f>
        <v>0</v>
      </c>
      <c r="F32" s="96">
        <f>SUM(F7:F31)</f>
        <v>0</v>
      </c>
      <c r="G32" s="97"/>
      <c r="H32" s="97"/>
      <c r="I32" s="97"/>
      <c r="J32" s="87"/>
      <c r="K32" s="98">
        <f>SUM(K7:K31)</f>
        <v>0</v>
      </c>
      <c r="L32" s="99"/>
    </row>
    <row r="33" spans="1:13" ht="13.8" x14ac:dyDescent="0.25">
      <c r="A33" s="100"/>
      <c r="B33" s="100"/>
      <c r="C33" s="94"/>
      <c r="D33" s="94"/>
      <c r="E33" s="101">
        <f>E32 + D32</f>
        <v>0</v>
      </c>
      <c r="F33" s="99"/>
      <c r="G33" s="97"/>
      <c r="H33" s="97"/>
      <c r="I33" s="97"/>
      <c r="J33" s="97"/>
      <c r="K33" s="101">
        <f>K32 + J32</f>
        <v>0</v>
      </c>
      <c r="L33" s="99"/>
    </row>
    <row r="34" spans="1:13" ht="13.8" x14ac:dyDescent="0.25">
      <c r="A34" s="100" t="s">
        <v>14</v>
      </c>
      <c r="B34" s="100"/>
      <c r="C34" s="102" t="e">
        <f>K32/E32</f>
        <v>#DIV/0!</v>
      </c>
      <c r="D34" s="103" t="e">
        <f>((J32+K32)/(D32+E32))</f>
        <v>#DIV/0!</v>
      </c>
      <c r="E34" s="99"/>
      <c r="F34" s="99"/>
      <c r="G34" s="97"/>
      <c r="H34" s="97"/>
      <c r="I34" s="97"/>
      <c r="J34" s="97"/>
      <c r="K34" s="99"/>
      <c r="L34" s="99"/>
    </row>
    <row r="35" spans="1:13" s="83" customFormat="1" ht="12.75" customHeight="1" x14ac:dyDescent="0.25">
      <c r="A35" s="104"/>
      <c r="B35" s="105"/>
      <c r="C35" s="133" t="s">
        <v>23</v>
      </c>
      <c r="D35" s="134"/>
      <c r="E35" s="134"/>
      <c r="F35" s="134"/>
      <c r="G35" s="134"/>
      <c r="H35" s="134"/>
      <c r="I35" s="134"/>
      <c r="J35" s="134"/>
      <c r="K35" s="134"/>
      <c r="L35" s="134"/>
    </row>
    <row r="36" spans="1:13" s="83" customFormat="1" x14ac:dyDescent="0.25">
      <c r="A36" s="105"/>
      <c r="B36" s="105"/>
      <c r="C36" s="134"/>
      <c r="D36" s="134"/>
      <c r="E36" s="134"/>
      <c r="F36" s="134"/>
      <c r="G36" s="134"/>
      <c r="H36" s="134"/>
      <c r="I36" s="134"/>
      <c r="J36" s="134"/>
      <c r="K36" s="134"/>
      <c r="L36" s="134"/>
    </row>
    <row r="37" spans="1:13" s="83" customFormat="1" x14ac:dyDescent="0.25">
      <c r="A37" s="105"/>
      <c r="B37" s="105"/>
      <c r="C37" s="134"/>
      <c r="D37" s="134"/>
      <c r="E37" s="134"/>
      <c r="F37" s="134"/>
      <c r="G37" s="134"/>
      <c r="H37" s="134"/>
      <c r="I37" s="134"/>
      <c r="J37" s="134"/>
      <c r="K37" s="134"/>
      <c r="L37" s="134"/>
    </row>
    <row r="38" spans="1:13" s="6" customFormat="1" x14ac:dyDescent="0.25">
      <c r="A38" s="100"/>
      <c r="B38" s="106"/>
      <c r="C38" s="106"/>
      <c r="D38" s="106"/>
      <c r="E38" s="106"/>
      <c r="F38" s="107"/>
      <c r="G38" s="107"/>
      <c r="H38" s="107"/>
      <c r="I38" s="107"/>
      <c r="J38" s="107"/>
      <c r="K38" s="107"/>
      <c r="L38" s="106"/>
    </row>
    <row r="39" spans="1:13" s="6" customFormat="1" ht="15.6" x14ac:dyDescent="0.25">
      <c r="A39" s="108" t="s">
        <v>19</v>
      </c>
      <c r="B39" s="109"/>
      <c r="C39" s="130"/>
      <c r="D39" s="131"/>
      <c r="E39" s="132"/>
      <c r="F39" s="136" t="s">
        <v>15</v>
      </c>
      <c r="G39" s="137"/>
      <c r="H39" s="143"/>
      <c r="I39" s="144"/>
      <c r="J39" s="145"/>
      <c r="K39" s="110" t="s">
        <v>0</v>
      </c>
      <c r="L39" s="45"/>
      <c r="M39" s="23"/>
    </row>
    <row r="40" spans="1:13" s="6" customFormat="1" ht="13.8" x14ac:dyDescent="0.25">
      <c r="A40" s="128" t="s">
        <v>22</v>
      </c>
      <c r="B40" s="129"/>
      <c r="C40" s="130"/>
      <c r="D40" s="131"/>
      <c r="E40" s="132"/>
      <c r="F40" s="107"/>
      <c r="G40" s="107"/>
      <c r="H40" s="107"/>
      <c r="I40" s="107"/>
      <c r="J40" s="107"/>
      <c r="K40" s="107"/>
      <c r="L40" s="106"/>
    </row>
    <row r="41" spans="1:13" s="6" customFormat="1" ht="14.25" customHeight="1" x14ac:dyDescent="0.3">
      <c r="A41" s="111"/>
      <c r="B41" s="125"/>
      <c r="C41" s="125"/>
      <c r="D41" s="106"/>
      <c r="E41" s="106"/>
      <c r="F41" s="107"/>
      <c r="G41" s="107"/>
      <c r="H41" s="107"/>
      <c r="I41" s="107"/>
      <c r="J41" s="107"/>
      <c r="K41" s="107"/>
      <c r="L41" s="106"/>
    </row>
    <row r="42" spans="1:13" s="6" customFormat="1" x14ac:dyDescent="0.25">
      <c r="A42" s="111"/>
      <c r="B42" s="106"/>
      <c r="C42" s="106"/>
      <c r="D42" s="106"/>
      <c r="E42" s="106"/>
      <c r="F42" s="107"/>
      <c r="G42" s="107"/>
      <c r="H42" s="107"/>
      <c r="I42" s="107"/>
      <c r="J42" s="107"/>
      <c r="K42" s="107"/>
      <c r="L42" s="106"/>
    </row>
    <row r="43" spans="1:13" x14ac:dyDescent="0.25">
      <c r="A43" s="112"/>
      <c r="B43" s="113"/>
      <c r="C43" s="106"/>
      <c r="D43" s="106"/>
      <c r="E43" s="106"/>
      <c r="F43" s="106"/>
      <c r="G43" s="106"/>
      <c r="H43" s="106"/>
      <c r="I43" s="106"/>
      <c r="J43" s="106"/>
      <c r="K43" s="106"/>
      <c r="L43" s="113"/>
    </row>
    <row r="44" spans="1:13" x14ac:dyDescent="0.25">
      <c r="A44" s="112"/>
      <c r="B44" s="113"/>
      <c r="C44" s="106"/>
      <c r="D44" s="106"/>
      <c r="E44" s="106"/>
      <c r="F44" s="106"/>
      <c r="G44" s="106"/>
      <c r="H44" s="106"/>
      <c r="I44" s="106"/>
      <c r="J44" s="106"/>
      <c r="K44" s="106"/>
      <c r="L44" s="113"/>
    </row>
    <row r="45" spans="1:13" x14ac:dyDescent="0.25">
      <c r="A45" s="112"/>
      <c r="B45" s="113"/>
      <c r="C45" s="106"/>
      <c r="D45" s="106"/>
      <c r="E45" s="106"/>
      <c r="F45" s="106"/>
      <c r="G45" s="106"/>
      <c r="H45" s="106"/>
      <c r="I45" s="106"/>
      <c r="J45" s="106"/>
      <c r="K45" s="106"/>
      <c r="L45" s="113"/>
    </row>
    <row r="46" spans="1:13" x14ac:dyDescent="0.25">
      <c r="A46" s="112"/>
      <c r="B46" s="113"/>
      <c r="C46" s="106"/>
      <c r="D46" s="106"/>
      <c r="E46" s="106"/>
      <c r="F46" s="106"/>
      <c r="G46" s="106"/>
      <c r="H46" s="106"/>
      <c r="I46" s="106"/>
      <c r="J46" s="106"/>
      <c r="K46" s="106"/>
      <c r="L46" s="113"/>
    </row>
    <row r="47" spans="1:13" x14ac:dyDescent="0.25">
      <c r="A47" s="112"/>
      <c r="B47" s="113"/>
      <c r="C47" s="106"/>
      <c r="D47" s="106"/>
      <c r="E47" s="106"/>
      <c r="F47" s="106"/>
      <c r="G47" s="106"/>
      <c r="H47" s="106"/>
      <c r="I47" s="106"/>
      <c r="J47" s="106"/>
      <c r="K47" s="106"/>
      <c r="L47" s="113"/>
    </row>
    <row r="48" spans="1:13" x14ac:dyDescent="0.25">
      <c r="A48" s="112"/>
      <c r="B48" s="113"/>
      <c r="C48" s="106"/>
      <c r="D48" s="106"/>
      <c r="E48" s="106"/>
      <c r="F48" s="106"/>
      <c r="G48" s="106"/>
      <c r="H48" s="106"/>
      <c r="I48" s="106"/>
      <c r="J48" s="106"/>
      <c r="K48" s="106"/>
      <c r="L48" s="113"/>
    </row>
    <row r="49" spans="1:12" x14ac:dyDescent="0.25">
      <c r="A49" s="112"/>
      <c r="B49" s="113"/>
      <c r="C49" s="106"/>
      <c r="D49" s="106"/>
      <c r="E49" s="106"/>
      <c r="F49" s="106"/>
      <c r="G49" s="106"/>
      <c r="H49" s="106"/>
      <c r="I49" s="106"/>
      <c r="J49" s="106"/>
      <c r="K49" s="106"/>
      <c r="L49" s="113"/>
    </row>
    <row r="50" spans="1:12" x14ac:dyDescent="0.25">
      <c r="A50" s="112"/>
      <c r="B50" s="113"/>
      <c r="C50" s="106"/>
      <c r="D50" s="106"/>
      <c r="E50" s="106"/>
      <c r="F50" s="106"/>
      <c r="G50" s="106"/>
      <c r="H50" s="106"/>
      <c r="I50" s="106"/>
      <c r="J50" s="106"/>
      <c r="K50" s="106"/>
      <c r="L50" s="113"/>
    </row>
    <row r="51" spans="1:12" x14ac:dyDescent="0.25">
      <c r="A51" s="112"/>
      <c r="B51" s="113"/>
      <c r="C51" s="106"/>
      <c r="D51" s="106"/>
      <c r="E51" s="106"/>
      <c r="F51" s="106"/>
      <c r="G51" s="106"/>
      <c r="H51" s="106"/>
      <c r="I51" s="106"/>
      <c r="J51" s="106"/>
      <c r="K51" s="106"/>
      <c r="L51" s="113"/>
    </row>
    <row r="52" spans="1:12" x14ac:dyDescent="0.25">
      <c r="A52" s="112"/>
      <c r="B52" s="113"/>
      <c r="C52" s="106"/>
      <c r="D52" s="106"/>
      <c r="E52" s="106"/>
      <c r="F52" s="106"/>
      <c r="G52" s="106"/>
      <c r="H52" s="106"/>
      <c r="I52" s="106"/>
      <c r="J52" s="106"/>
      <c r="K52" s="106"/>
      <c r="L52" s="113"/>
    </row>
    <row r="53" spans="1:12" x14ac:dyDescent="0.25">
      <c r="A53" s="112"/>
      <c r="B53" s="113"/>
      <c r="C53" s="106"/>
      <c r="D53" s="106"/>
      <c r="E53" s="106"/>
      <c r="F53" s="106"/>
      <c r="G53" s="106"/>
      <c r="H53" s="106"/>
      <c r="I53" s="106"/>
      <c r="J53" s="106"/>
      <c r="K53" s="106"/>
      <c r="L53" s="113"/>
    </row>
    <row r="54" spans="1:12" x14ac:dyDescent="0.25">
      <c r="A54" s="112"/>
      <c r="B54" s="113"/>
      <c r="C54" s="106"/>
      <c r="D54" s="106"/>
      <c r="E54" s="106"/>
      <c r="F54" s="106"/>
      <c r="G54" s="106"/>
      <c r="H54" s="106"/>
      <c r="I54" s="106"/>
      <c r="J54" s="106"/>
      <c r="K54" s="106"/>
      <c r="L54" s="113"/>
    </row>
    <row r="55" spans="1:12" x14ac:dyDescent="0.25">
      <c r="A55" s="112"/>
      <c r="B55" s="113"/>
      <c r="C55" s="106"/>
      <c r="D55" s="106"/>
      <c r="E55" s="106"/>
      <c r="F55" s="106"/>
      <c r="G55" s="106"/>
      <c r="H55" s="106"/>
      <c r="I55" s="106"/>
      <c r="J55" s="106"/>
      <c r="K55" s="106"/>
      <c r="L55" s="113"/>
    </row>
    <row r="56" spans="1:12" x14ac:dyDescent="0.25">
      <c r="A56" s="112"/>
      <c r="B56" s="113"/>
      <c r="C56" s="106"/>
      <c r="D56" s="106"/>
      <c r="E56" s="106"/>
      <c r="F56" s="106"/>
      <c r="G56" s="106"/>
      <c r="H56" s="106"/>
      <c r="I56" s="106"/>
      <c r="J56" s="106"/>
      <c r="K56" s="106"/>
      <c r="L56" s="113"/>
    </row>
  </sheetData>
  <sheetProtection selectLockedCells="1"/>
  <protectedRanges>
    <protectedRange sqref="A7:IV31" name="OpenRange"/>
  </protectedRanges>
  <mergeCells count="17">
    <mergeCell ref="K1:L2"/>
    <mergeCell ref="F39:G39"/>
    <mergeCell ref="E1:G1"/>
    <mergeCell ref="H1:J1"/>
    <mergeCell ref="H39:J39"/>
    <mergeCell ref="H2:J2"/>
    <mergeCell ref="G5:J5"/>
    <mergeCell ref="G4:I4"/>
    <mergeCell ref="E2:G2"/>
    <mergeCell ref="B41:C41"/>
    <mergeCell ref="C3:E3"/>
    <mergeCell ref="A4:C4"/>
    <mergeCell ref="A5:C5"/>
    <mergeCell ref="A40:B40"/>
    <mergeCell ref="C40:E40"/>
    <mergeCell ref="C39:E39"/>
    <mergeCell ref="C35:L37"/>
  </mergeCells>
  <phoneticPr fontId="0" type="noConversion"/>
  <conditionalFormatting sqref="K7:K31">
    <cfRule type="expression" dxfId="831" priority="5" stopIfTrue="1">
      <formula>(F7+K7)&gt;E7</formula>
    </cfRule>
  </conditionalFormatting>
  <conditionalFormatting sqref="H1:J1">
    <cfRule type="expression" dxfId="830" priority="6" stopIfTrue="1">
      <formula>LEN(H1)&gt;10</formula>
    </cfRule>
    <cfRule type="expression" dxfId="829" priority="7" stopIfTrue="1">
      <formula>LEN(H1)&lt;7</formula>
    </cfRule>
  </conditionalFormatting>
  <conditionalFormatting sqref="B7:B31">
    <cfRule type="expression" dxfId="828" priority="8" stopIfTrue="1">
      <formula>LEN(B7)&lt;&gt;9</formula>
    </cfRule>
  </conditionalFormatting>
  <conditionalFormatting sqref="E7:F8 E9:E31">
    <cfRule type="expression" dxfId="827" priority="9" stopIfTrue="1">
      <formula>(E7)&gt;100</formula>
    </cfRule>
  </conditionalFormatting>
  <conditionalFormatting sqref="G7:H8 H9:H31">
    <cfRule type="expression" dxfId="826" priority="10" stopIfTrue="1">
      <formula>(G7)&gt;7</formula>
    </cfRule>
  </conditionalFormatting>
  <conditionalFormatting sqref="I7:J31">
    <cfRule type="expression" dxfId="825" priority="11" stopIfTrue="1">
      <formula>(I7)&gt;9999</formula>
    </cfRule>
  </conditionalFormatting>
  <conditionalFormatting sqref="L39">
    <cfRule type="expression" dxfId="824" priority="12" stopIfTrue="1">
      <formula>LEN(L39)&lt;10</formula>
    </cfRule>
  </conditionalFormatting>
  <conditionalFormatting sqref="C34">
    <cfRule type="expression" dxfId="823" priority="13" stopIfTrue="1">
      <formula>ISERROR(K32/E32)</formula>
    </cfRule>
    <cfRule type="expression" dxfId="822" priority="14" stopIfTrue="1">
      <formula>(C34)&gt;1</formula>
    </cfRule>
  </conditionalFormatting>
  <conditionalFormatting sqref="E32:F32 K32">
    <cfRule type="cellIs" dxfId="821" priority="15" stopIfTrue="1" operator="equal">
      <formula>0</formula>
    </cfRule>
  </conditionalFormatting>
  <conditionalFormatting sqref="A7:A31">
    <cfRule type="expression" dxfId="820" priority="16" stopIfTrue="1">
      <formula>ISBLANK(B7)</formula>
    </cfRule>
    <cfRule type="expression" dxfId="819" priority="17" stopIfTrue="1">
      <formula>ISERR($E$4)</formula>
    </cfRule>
  </conditionalFormatting>
  <conditionalFormatting sqref="E4">
    <cfRule type="expression" dxfId="818" priority="18" stopIfTrue="1">
      <formula>ISERR(E4)</formula>
    </cfRule>
    <cfRule type="cellIs" dxfId="817" priority="19" stopIfTrue="1" operator="lessThan">
      <formula>0</formula>
    </cfRule>
  </conditionalFormatting>
  <conditionalFormatting sqref="D4">
    <cfRule type="expression" dxfId="816" priority="20" stopIfTrue="1">
      <formula>ISERR(E4)</formula>
    </cfRule>
  </conditionalFormatting>
  <conditionalFormatting sqref="F9:F30">
    <cfRule type="expression" dxfId="815" priority="3" stopIfTrue="1">
      <formula>(F9)&gt;100</formula>
    </cfRule>
  </conditionalFormatting>
  <conditionalFormatting sqref="G9:G30">
    <cfRule type="expression" dxfId="814" priority="4" stopIfTrue="1">
      <formula>(G9)&gt;7</formula>
    </cfRule>
  </conditionalFormatting>
  <conditionalFormatting sqref="F31">
    <cfRule type="expression" dxfId="813" priority="1" stopIfTrue="1">
      <formula>(F31)&gt;100</formula>
    </cfRule>
  </conditionalFormatting>
  <conditionalFormatting sqref="G31">
    <cfRule type="expression" dxfId="812" priority="2" stopIfTrue="1">
      <formula>(G31)&gt;7</formula>
    </cfRule>
  </conditionalFormatting>
  <dataValidations xWindow="680" yWindow="430" count="22">
    <dataValidation type="decimal" operator="lessThan" allowBlank="1" showInputMessage="1" errorTitle="Paid sick leave amount" error="Invalid input. Must be under $ 10 000.00." promptTitle="Congés de maladie payés" prompt="Indiquez le montant en dollars des congés de maladie payés à l'employé(e)." sqref="I7:I31">
      <formula1>10000</formula1>
    </dataValidation>
    <dataValidation type="decimal" operator="lessThan" allowBlank="1" showInputMessage="1" errorTitle="All other paid amounts" error="Invalid input. Must be under $ 10 000.00." promptTitle="Tout autre montant payé" prompt="Indiquez le montant en dollars de tout autre montant payé à l'employé(e), ex. paye de vacances, congé férié payé." sqref="J7:J31">
      <formula1>10000</formula1>
    </dataValidation>
    <dataValidation type="textLength" allowBlank="1" showInputMessage="1" errorTitle="Invalid format" error="The Service Canada Program officer who enrolled you in the Work-sharing Program will provide this information to you._x000a__x000a_Specific criterias_x000a_- 7 or 10 Digit Number._x000a_- No spaces or non-numeric characters._x000a__x000a_" promptTitle="Numéro de l'accord" prompt="Indiquez le numéro assigné à l'accord de Travail partagé._x000a__x000a_- 7 à 10 chiffres._x000a_- Sans espaces ou caractères autres que numériques." sqref="H1">
      <formula1>7</formula1>
      <formula2>10</formula2>
    </dataValidation>
    <dataValidation allowBlank="1" showInputMessage="1" promptTitle="Certifié par" prompt="Ce rapport doit être signé par un représentant autorisé par l'employeur." sqref="C39:E39"/>
    <dataValidation allowBlank="1" showInputMessage="1" promptTitle="Prénom" prompt="Indiquez le prénom de l'employé(e)." sqref="C7:C31"/>
    <dataValidation allowBlank="1" showInputMessage="1" promptTitle="Employeur" prompt="Indiquez le nom de votre entreprise." sqref="H2:J2"/>
    <dataValidation type="whole" errorStyle="warning" allowBlank="1" showInputMessage="1" showErrorMessage="1" errorTitle="NAS invalide" error="Doit être entre 100000000 et 999999999 sans espaces ou traits d'union. " promptTitle="NAS" prompt="Indiquez le numéro d'assurance sociale de l'employé.  " sqref="B7:B31">
      <formula1>100000000</formula1>
      <formula2>999999999</formula2>
    </dataValidation>
    <dataValidation allowBlank="1" showInputMessage="1" promptTitle="Nom de famille" prompt="Indiquez le nom de famille de l'employé(e)." sqref="D7:D31"/>
    <dataValidation allowBlank="1" showInputMessage="1" promptTitle="Commentaires" prompt="Des informations supplémentaires seraient indiquées dans cette case, par exemple, lorsque l'employé(e) a été licencié." sqref="L7:L31"/>
    <dataValidation allowBlank="1" showInputMessage="1" promptTitle="Totaux" prompt="Veuillez noter que si vous remplissez ce formulaire électroniquement, une formule calculera automatiquement ce total." sqref="B32"/>
    <dataValidation allowBlank="1" showInputMessage="1" promptTitle="Poste" prompt="Indiquez le poste de la personne autorisée." sqref="H39"/>
    <dataValidation type="decimal" operator="lessThan" allowBlank="1" showInputMessage="1" promptTitle="Heures réelles de travail" prompt="Indiquez le nombre d'heures réelles de travail que l'employé a physiquement travaillé incluant les heures supplémentaires.  Les vacances, congés fériés, de maladie, ou autres absences, qu’ils soient payés ou non, ne doivent pas être inclus." sqref="F7:F31">
      <formula1>100</formula1>
    </dataValidation>
    <dataValidation type="decimal" operator="lessThanOrEqual" allowBlank="1" showInputMessage="1" promptTitle="Heures hebdomadaires normales" prompt="Indiquer le nombre d'heures que l'employé aurait travaillé, sans le travail partagé. Si l'employé travaille selon un horaire irrégulier, ce nombre peut varier de semaine en semaine. _x000a_" sqref="E7:E31">
      <formula1>99.5</formula1>
    </dataValidation>
    <dataValidation type="date" errorStyle="warning" operator="greaterThan" allowBlank="1" showInputMessage="1" errorTitle="Format invalide" promptTitle="Semaine du rapport" sqref="D4">
      <formula1>39901</formula1>
    </dataValidation>
    <dataValidation type="whole" allowBlank="1" showInputMessage="1" showErrorMessage="1" errorTitle=" Jours non disponible " error="Doit être entre 0 et 7" promptTitle="Jours non disponible" prompt=" Indiquez le nombre de jours complets où l'employé(e) a été incapable de travailler pour raison autre que maladie." sqref="G7:G31">
      <formula1>0</formula1>
      <formula2>7</formula2>
    </dataValidation>
    <dataValidation type="whole" allowBlank="1" showInputMessage="1" showErrorMessage="1" errorTitle=" Jours manqués (maladie) " error=" Doit être entre 0 et 7" promptTitle="Jours manqués (maladie)" prompt=" Indiquez le nombre de jours complets où l'employé(e) a été incapable de travailler en raison de maladie." sqref="H7:H31">
      <formula1>0</formula1>
      <formula2>7</formula2>
    </dataValidation>
    <dataValidation allowBlank="1" showErrorMessage="1" sqref="K32"/>
    <dataValidation allowBlank="1" sqref="E32:F32"/>
    <dataValidation type="decimal" operator="greaterThan" allowBlank="1" showInputMessage="1" showErrorMessage="1" promptTitle="Report d'un rapport précédent" prompt="N'entrer aucune valeur à moins qu'il s'agisse d'une prolongation à un accord précédent.._x000a_" sqref="D32">
      <formula1>100</formula1>
    </dataValidation>
    <dataValidation type="decimal" operator="greaterThan" allowBlank="1" showInputMessage="1" showErrorMessage="1" promptTitle="Report d'un rapport précédent" prompt="N'entrer aucune valeur à moins qu'il s'agisse d'une prolongation à un accord précédent._x000a_" sqref="J32">
      <formula1>100</formula1>
    </dataValidation>
    <dataValidation operator="equal" allowBlank="1" showInputMessage="1" errorTitle="Date" error="Indiquez la date que le rapport a été complété." promptTitle="Date" prompt="Indiquez la date que le rapport a été complété." sqref="L39"/>
    <dataValidation type="textLength" allowBlank="1" showInputMessage="1" errorTitle="Hours missed Work-sharing" error="Maxium 4 digits e.g. 37.5" promptTitle="Heures de TP chômées" prompt="Indiquer le nombre d'heures totales de travail manquées dû au TP. Si une partie d'une heure a été manquée, arrondir à la demi-heure près, ex. 37.25 devient 37.5. Toute heure supplémentaire effectuée doit être déduite des heures chômées dû au TP._x000a__x000a__x000a__x000a_" sqref="K7:K31">
      <formula1>0</formula1>
      <formula2>4</formula2>
    </dataValidation>
  </dataValidations>
  <printOptions horizontalCentered="1" verticalCentered="1"/>
  <pageMargins left="0.19685039370078741" right="0.19685039370078741" top="3.937007874015748E-2" bottom="3.937007874015748E-2" header="0" footer="0"/>
  <pageSetup paperSize="5"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42"/>
  <sheetViews>
    <sheetView showGridLines="0" zoomScale="75" workbookViewId="0">
      <pane xSplit="2" ySplit="6" topLeftCell="C7" activePane="bottomRight" state="frozen"/>
      <selection activeCell="K4" sqref="K4"/>
      <selection pane="topRight" activeCell="K4" sqref="K4"/>
      <selection pane="bottomLeft" activeCell="K4" sqref="K4"/>
      <selection pane="bottomRight" activeCell="H1" sqref="H1:J1"/>
    </sheetView>
  </sheetViews>
  <sheetFormatPr defaultRowHeight="13.2" x14ac:dyDescent="0.25"/>
  <cols>
    <col min="1" max="1" width="11.6640625" customWidth="1"/>
    <col min="2" max="2" width="12.6640625" style="13" customWidth="1"/>
    <col min="3" max="4" width="20.6640625" style="12" customWidth="1"/>
    <col min="5" max="7" width="11.6640625" style="12" customWidth="1"/>
    <col min="8" max="8" width="10.6640625" style="12" customWidth="1"/>
    <col min="9" max="9" width="11.6640625" style="12" customWidth="1"/>
    <col min="10" max="10" width="10.6640625" style="12" customWidth="1"/>
    <col min="11" max="11" width="11.33203125" style="12" customWidth="1"/>
    <col min="12" max="12" width="30.6640625" style="13" customWidth="1"/>
    <col min="24" max="24" width="10.109375" bestFit="1" customWidth="1"/>
  </cols>
  <sheetData>
    <row r="1" spans="1:26" s="6" customFormat="1" ht="17.399999999999999" customHeight="1" x14ac:dyDescent="0.25">
      <c r="B1" s="9"/>
      <c r="C1" s="9"/>
      <c r="D1" s="9"/>
      <c r="E1" s="138" t="s">
        <v>20</v>
      </c>
      <c r="F1" s="138"/>
      <c r="G1" s="139"/>
      <c r="H1" s="153" t="str">
        <f>IF(ISBLANK('Sem 1'!H1:J1),"",'Sem 1'!H1:J1)</f>
        <v/>
      </c>
      <c r="I1" s="154"/>
      <c r="J1" s="155"/>
      <c r="K1" s="135" t="s">
        <v>2</v>
      </c>
      <c r="L1" s="135"/>
      <c r="X1" s="32" t="str">
        <f>SUBSTITUTE(D4,"/","")</f>
        <v>63</v>
      </c>
      <c r="Y1" s="32"/>
      <c r="Z1" s="32"/>
    </row>
    <row r="2" spans="1:26" s="6" customFormat="1" ht="17.399999999999999" customHeight="1" x14ac:dyDescent="0.25">
      <c r="B2" s="9"/>
      <c r="C2" s="9"/>
      <c r="D2" s="9"/>
      <c r="E2" s="138" t="s">
        <v>1</v>
      </c>
      <c r="F2" s="138"/>
      <c r="G2" s="139"/>
      <c r="H2" s="161" t="str">
        <f>IF(ISBLANK('Sem 1'!H2:J2),"",'Sem 1'!H2:J2)</f>
        <v/>
      </c>
      <c r="I2" s="162"/>
      <c r="J2" s="163"/>
      <c r="K2" s="135"/>
      <c r="L2" s="135"/>
      <c r="X2" s="33" t="str">
        <f>IF(LEN(X1)=7,LEFT(X1,1),LEFT(X1,2))</f>
        <v>63</v>
      </c>
      <c r="Y2" s="32" t="str">
        <f>IF(LEN(X1)=7,MID(X1,2,2),MID(X1,3,2))</f>
        <v/>
      </c>
      <c r="Z2" s="32" t="str">
        <f>IF(LEN(X1)=7,RIGHT(X1,4),RIGHT(X1,4))</f>
        <v>63</v>
      </c>
    </row>
    <row r="3" spans="1:26" s="6" customFormat="1" ht="17.399999999999999" x14ac:dyDescent="0.3">
      <c r="B3" s="7"/>
      <c r="C3" s="126"/>
      <c r="D3" s="126"/>
      <c r="E3" s="126"/>
      <c r="F3" s="2"/>
      <c r="G3" s="2"/>
      <c r="H3" s="2"/>
      <c r="I3" s="2"/>
      <c r="J3" s="2"/>
      <c r="K3" s="4"/>
      <c r="L3" s="8"/>
      <c r="X3" s="32" t="str">
        <f>CONCATENATE(Z2,"-",Y2,"-",X2)</f>
        <v>63--63</v>
      </c>
      <c r="Y3" s="32"/>
      <c r="Z3" s="32"/>
    </row>
    <row r="4" spans="1:26" s="6" customFormat="1" ht="16.2" thickBot="1" x14ac:dyDescent="0.35">
      <c r="A4" s="127" t="s">
        <v>16</v>
      </c>
      <c r="B4" s="127"/>
      <c r="C4" s="127"/>
      <c r="D4" s="70">
        <f>'Sem 9'!D4+7</f>
        <v>63</v>
      </c>
      <c r="E4" s="19">
        <f>ROUNDUP((D4/7-4043),0)</f>
        <v>-4034</v>
      </c>
      <c r="F4" s="2"/>
      <c r="G4" s="152"/>
      <c r="H4" s="152"/>
      <c r="I4" s="152"/>
      <c r="J4" s="2"/>
      <c r="K4" s="10" t="s">
        <v>31</v>
      </c>
      <c r="L4" s="8"/>
      <c r="X4" s="32" t="e">
        <f>ROUNDUP((X3/7-4043),0)</f>
        <v>#VALUE!</v>
      </c>
      <c r="Y4" s="32"/>
      <c r="Z4" s="32"/>
    </row>
    <row r="5" spans="1:26" s="6" customFormat="1" ht="16.5" customHeight="1" thickBot="1" x14ac:dyDescent="0.35">
      <c r="A5" s="127"/>
      <c r="B5" s="127"/>
      <c r="C5" s="127"/>
      <c r="D5" s="14"/>
      <c r="E5" s="5"/>
      <c r="F5" s="1"/>
      <c r="G5" s="149" t="s">
        <v>18</v>
      </c>
      <c r="H5" s="150"/>
      <c r="I5" s="150"/>
      <c r="J5" s="151"/>
      <c r="K5" s="1"/>
      <c r="L5" s="3"/>
    </row>
    <row r="6" spans="1:26" ht="75" customHeight="1" thickBot="1" x14ac:dyDescent="0.3">
      <c r="A6" s="71" t="s">
        <v>21</v>
      </c>
      <c r="B6" s="47" t="s">
        <v>3</v>
      </c>
      <c r="C6" s="48" t="s">
        <v>4</v>
      </c>
      <c r="D6" s="48" t="s">
        <v>5</v>
      </c>
      <c r="E6" s="28" t="s">
        <v>6</v>
      </c>
      <c r="F6" s="49" t="s">
        <v>7</v>
      </c>
      <c r="G6" s="27" t="s">
        <v>8</v>
      </c>
      <c r="H6" s="28" t="s">
        <v>9</v>
      </c>
      <c r="I6" s="28" t="s">
        <v>12</v>
      </c>
      <c r="J6" s="29" t="s">
        <v>10</v>
      </c>
      <c r="K6" s="30" t="s">
        <v>11</v>
      </c>
      <c r="L6" s="50" t="s">
        <v>13</v>
      </c>
    </row>
    <row r="7" spans="1:26" ht="13.8" x14ac:dyDescent="0.25">
      <c r="A7" s="72"/>
      <c r="B7" s="39" t="str">
        <f>IF(ISBLANK('Sem 1'!B7),"",'Sem 1'!B7)</f>
        <v/>
      </c>
      <c r="C7" s="64" t="str">
        <f>IF(ISBLANK('Sem 1'!C7),"",'Sem 1'!C7)</f>
        <v/>
      </c>
      <c r="D7" s="64" t="str">
        <f>IF(ISBLANK('Sem 1'!D7),"",'Sem 1'!D7)</f>
        <v/>
      </c>
      <c r="E7" s="37" t="str">
        <f>IF(ISBLANK('Sem 1'!E7),"",'Sem 1'!E7)</f>
        <v/>
      </c>
      <c r="F7" s="67"/>
      <c r="G7" s="51"/>
      <c r="H7" s="52"/>
      <c r="I7" s="76"/>
      <c r="J7" s="77"/>
      <c r="K7" s="21"/>
      <c r="L7" s="53"/>
    </row>
    <row r="8" spans="1:26" ht="14.4" thickBot="1" x14ac:dyDescent="0.3">
      <c r="A8" s="73"/>
      <c r="B8" s="40" t="str">
        <f>IF(ISBLANK('Sem 1'!B8),"",'Sem 1'!B8)</f>
        <v/>
      </c>
      <c r="C8" s="65" t="str">
        <f>IF(ISBLANK('Sem 1'!C8),"",'Sem 1'!C8)</f>
        <v/>
      </c>
      <c r="D8" s="65" t="str">
        <f>IF(ISBLANK('Sem 1'!D8),"",'Sem 1'!D8)</f>
        <v/>
      </c>
      <c r="E8" s="38" t="str">
        <f>IF(ISBLANK('Sem 1'!E8),"",'Sem 1'!E8)</f>
        <v/>
      </c>
      <c r="F8" s="124"/>
      <c r="G8" s="55"/>
      <c r="H8" s="56"/>
      <c r="I8" s="78"/>
      <c r="J8" s="79"/>
      <c r="K8" s="118"/>
      <c r="L8" s="57"/>
    </row>
    <row r="9" spans="1:26" ht="15.6" x14ac:dyDescent="0.25">
      <c r="A9" s="74"/>
      <c r="B9" s="39" t="str">
        <f>IF(ISBLANK('Sem 1'!B9),"",'Sem 1'!B9)</f>
        <v/>
      </c>
      <c r="C9" s="64" t="str">
        <f>IF(ISBLANK('Sem 1'!C9),"",'Sem 1'!C9)</f>
        <v/>
      </c>
      <c r="D9" s="66" t="str">
        <f>IF(ISBLANK('Sem 1'!D9),"",'Sem 1'!D9)</f>
        <v/>
      </c>
      <c r="E9" s="37" t="str">
        <f>IF(ISBLANK('Sem 1'!E9),"",'Sem 1'!E9)</f>
        <v/>
      </c>
      <c r="F9" s="67"/>
      <c r="G9" s="51"/>
      <c r="H9" s="52"/>
      <c r="I9" s="76"/>
      <c r="J9" s="77"/>
      <c r="K9" s="21"/>
      <c r="L9" s="53"/>
      <c r="N9" s="46"/>
      <c r="O9" s="46"/>
      <c r="P9" s="46"/>
    </row>
    <row r="10" spans="1:26" ht="14.4" thickBot="1" x14ac:dyDescent="0.3">
      <c r="A10" s="73"/>
      <c r="B10" s="40" t="str">
        <f>IF(ISBLANK('Sem 1'!B10),"",'Sem 1'!B10)</f>
        <v/>
      </c>
      <c r="C10" s="65" t="str">
        <f>IF(ISBLANK('Sem 1'!C10),"",'Sem 1'!C10)</f>
        <v/>
      </c>
      <c r="D10" s="65" t="str">
        <f>IF(ISBLANK('Sem 1'!D10),"",'Sem 1'!D10)</f>
        <v/>
      </c>
      <c r="E10" s="38" t="str">
        <f>IF(ISBLANK('Sem 1'!E10),"",'Sem 1'!E10)</f>
        <v/>
      </c>
      <c r="F10" s="124"/>
      <c r="G10" s="55"/>
      <c r="H10" s="56"/>
      <c r="I10" s="78"/>
      <c r="J10" s="79"/>
      <c r="K10" s="118"/>
      <c r="L10" s="57"/>
    </row>
    <row r="11" spans="1:26" ht="13.8" x14ac:dyDescent="0.25">
      <c r="A11" s="74"/>
      <c r="B11" s="82" t="str">
        <f>IF(ISBLANK('Sem 1'!B11),"",'Sem 1'!B11)</f>
        <v/>
      </c>
      <c r="C11" s="64" t="str">
        <f>IF(ISBLANK('Sem 1'!C11),"",'Sem 1'!C11)</f>
        <v/>
      </c>
      <c r="D11" s="64" t="str">
        <f>IF(ISBLANK('Sem 1'!D11),"",'Sem 1'!D11)</f>
        <v/>
      </c>
      <c r="E11" s="37" t="str">
        <f>IF(ISBLANK('Sem 1'!E11),"",'Sem 1'!E11)</f>
        <v/>
      </c>
      <c r="F11" s="67"/>
      <c r="G11" s="51"/>
      <c r="H11" s="52"/>
      <c r="I11" s="76"/>
      <c r="J11" s="77"/>
      <c r="K11" s="21"/>
      <c r="L11" s="53"/>
    </row>
    <row r="12" spans="1:26" ht="14.4" thickBot="1" x14ac:dyDescent="0.3">
      <c r="A12" s="73"/>
      <c r="B12" s="40" t="str">
        <f>IF(ISBLANK('Sem 1'!B12),"",'Sem 1'!B12)</f>
        <v/>
      </c>
      <c r="C12" s="65" t="str">
        <f>IF(ISBLANK('Sem 1'!C12),"",'Sem 1'!C12)</f>
        <v/>
      </c>
      <c r="D12" s="65" t="str">
        <f>IF(ISBLANK('Sem 1'!D12),"",'Sem 1'!D12)</f>
        <v/>
      </c>
      <c r="E12" s="38" t="str">
        <f>IF(ISBLANK('Sem 1'!E12),"",'Sem 1'!E12)</f>
        <v/>
      </c>
      <c r="F12" s="124"/>
      <c r="G12" s="55"/>
      <c r="H12" s="56"/>
      <c r="I12" s="78"/>
      <c r="J12" s="79"/>
      <c r="K12" s="118"/>
      <c r="L12" s="57"/>
    </row>
    <row r="13" spans="1:26" ht="13.8" x14ac:dyDescent="0.25">
      <c r="A13" s="74"/>
      <c r="B13" s="39" t="str">
        <f>IF(ISBLANK('Sem 1'!B13),"",'Sem 1'!B13)</f>
        <v/>
      </c>
      <c r="C13" s="64" t="str">
        <f>IF(ISBLANK('Sem 1'!C13),"",'Sem 1'!C13)</f>
        <v/>
      </c>
      <c r="D13" s="64" t="str">
        <f>IF(ISBLANK('Sem 1'!D13),"",'Sem 1'!D13)</f>
        <v/>
      </c>
      <c r="E13" s="37" t="str">
        <f>IF(ISBLANK('Sem 1'!E13),"",'Sem 1'!E13)</f>
        <v/>
      </c>
      <c r="F13" s="67"/>
      <c r="G13" s="51"/>
      <c r="H13" s="52"/>
      <c r="I13" s="76"/>
      <c r="J13" s="77"/>
      <c r="K13" s="21"/>
      <c r="L13" s="53"/>
    </row>
    <row r="14" spans="1:26" ht="14.4" thickBot="1" x14ac:dyDescent="0.3">
      <c r="A14" s="73"/>
      <c r="B14" s="40" t="str">
        <f>IF(ISBLANK('Sem 1'!B14),"",'Sem 1'!B14)</f>
        <v/>
      </c>
      <c r="C14" s="65" t="str">
        <f>IF(ISBLANK('Sem 1'!C14),"",'Sem 1'!C14)</f>
        <v/>
      </c>
      <c r="D14" s="65" t="str">
        <f>IF(ISBLANK('Sem 1'!D14),"",'Sem 1'!D14)</f>
        <v/>
      </c>
      <c r="E14" s="38" t="str">
        <f>IF(ISBLANK('Sem 1'!E14),"",'Sem 1'!E14)</f>
        <v/>
      </c>
      <c r="F14" s="124"/>
      <c r="G14" s="55"/>
      <c r="H14" s="56"/>
      <c r="I14" s="78"/>
      <c r="J14" s="79"/>
      <c r="K14" s="118"/>
      <c r="L14" s="57"/>
    </row>
    <row r="15" spans="1:26" ht="13.8" x14ac:dyDescent="0.25">
      <c r="A15" s="74"/>
      <c r="B15" s="39" t="str">
        <f>IF(ISBLANK('Sem 1'!B15),"",'Sem 1'!B15)</f>
        <v/>
      </c>
      <c r="C15" s="64" t="str">
        <f>IF(ISBLANK('Sem 1'!C15),"",'Sem 1'!C15)</f>
        <v/>
      </c>
      <c r="D15" s="64" t="str">
        <f>IF(ISBLANK('Sem 1'!D15),"",'Sem 1'!D15)</f>
        <v/>
      </c>
      <c r="E15" s="37" t="str">
        <f>IF(ISBLANK('Sem 1'!E15),"",'Sem 1'!E15)</f>
        <v/>
      </c>
      <c r="F15" s="67"/>
      <c r="G15" s="51"/>
      <c r="H15" s="52"/>
      <c r="I15" s="76"/>
      <c r="J15" s="77"/>
      <c r="K15" s="21"/>
      <c r="L15" s="53"/>
    </row>
    <row r="16" spans="1:26" ht="14.4" thickBot="1" x14ac:dyDescent="0.3">
      <c r="A16" s="73"/>
      <c r="B16" s="40" t="str">
        <f>IF(ISBLANK('Sem 1'!B16),"",'Sem 1'!B16)</f>
        <v/>
      </c>
      <c r="C16" s="65" t="str">
        <f>IF(ISBLANK('Sem 1'!C16),"",'Sem 1'!C16)</f>
        <v/>
      </c>
      <c r="D16" s="65" t="str">
        <f>IF(ISBLANK('Sem 1'!D16),"",'Sem 1'!D16)</f>
        <v/>
      </c>
      <c r="E16" s="38" t="str">
        <f>IF(ISBLANK('Sem 1'!E16),"",'Sem 1'!E16)</f>
        <v/>
      </c>
      <c r="F16" s="124"/>
      <c r="G16" s="55"/>
      <c r="H16" s="56"/>
      <c r="I16" s="78"/>
      <c r="J16" s="79"/>
      <c r="K16" s="118"/>
      <c r="L16" s="57"/>
    </row>
    <row r="17" spans="1:12" ht="13.8" x14ac:dyDescent="0.25">
      <c r="A17" s="74"/>
      <c r="B17" s="39" t="str">
        <f>IF(ISBLANK('Sem 1'!B17),"",'Sem 1'!B17)</f>
        <v/>
      </c>
      <c r="C17" s="64" t="str">
        <f>IF(ISBLANK('Sem 1'!C17),"",'Sem 1'!C17)</f>
        <v/>
      </c>
      <c r="D17" s="64" t="str">
        <f>IF(ISBLANK('Sem 1'!D17),"",'Sem 1'!D17)</f>
        <v/>
      </c>
      <c r="E17" s="37" t="str">
        <f>IF(ISBLANK('Sem 1'!E17),"",'Sem 1'!E17)</f>
        <v/>
      </c>
      <c r="F17" s="67"/>
      <c r="G17" s="51"/>
      <c r="H17" s="52"/>
      <c r="I17" s="76"/>
      <c r="J17" s="77"/>
      <c r="K17" s="21"/>
      <c r="L17" s="53"/>
    </row>
    <row r="18" spans="1:12" ht="14.4" thickBot="1" x14ac:dyDescent="0.3">
      <c r="A18" s="73"/>
      <c r="B18" s="40" t="str">
        <f>IF(ISBLANK('Sem 1'!B18),"",'Sem 1'!B18)</f>
        <v/>
      </c>
      <c r="C18" s="65" t="str">
        <f>IF(ISBLANK('Sem 1'!C18),"",'Sem 1'!C18)</f>
        <v/>
      </c>
      <c r="D18" s="65" t="str">
        <f>IF(ISBLANK('Sem 1'!D18),"",'Sem 1'!D18)</f>
        <v/>
      </c>
      <c r="E18" s="38" t="str">
        <f>IF(ISBLANK('Sem 1'!E18),"",'Sem 1'!E18)</f>
        <v/>
      </c>
      <c r="F18" s="124"/>
      <c r="G18" s="55"/>
      <c r="H18" s="56"/>
      <c r="I18" s="78"/>
      <c r="J18" s="79"/>
      <c r="K18" s="118"/>
      <c r="L18" s="57"/>
    </row>
    <row r="19" spans="1:12" ht="13.8" x14ac:dyDescent="0.25">
      <c r="A19" s="74"/>
      <c r="B19" s="39" t="str">
        <f>IF(ISBLANK('Sem 1'!B19),"",'Sem 1'!B19)</f>
        <v/>
      </c>
      <c r="C19" s="64" t="str">
        <f>IF(ISBLANK('Sem 1'!C19),"",'Sem 1'!C19)</f>
        <v/>
      </c>
      <c r="D19" s="64" t="str">
        <f>IF(ISBLANK('Sem 1'!D19),"",'Sem 1'!D19)</f>
        <v/>
      </c>
      <c r="E19" s="37" t="str">
        <f>IF(ISBLANK('Sem 1'!E19),"",'Sem 1'!E19)</f>
        <v/>
      </c>
      <c r="F19" s="67"/>
      <c r="G19" s="51"/>
      <c r="H19" s="52"/>
      <c r="I19" s="76"/>
      <c r="J19" s="77"/>
      <c r="K19" s="21"/>
      <c r="L19" s="53"/>
    </row>
    <row r="20" spans="1:12" ht="14.4" thickBot="1" x14ac:dyDescent="0.3">
      <c r="A20" s="73"/>
      <c r="B20" s="40" t="str">
        <f>IF(ISBLANK('Sem 1'!B20),"",'Sem 1'!B20)</f>
        <v/>
      </c>
      <c r="C20" s="65" t="str">
        <f>IF(ISBLANK('Sem 1'!C20),"",'Sem 1'!C20)</f>
        <v/>
      </c>
      <c r="D20" s="65" t="str">
        <f>IF(ISBLANK('Sem 1'!D20),"",'Sem 1'!D20)</f>
        <v/>
      </c>
      <c r="E20" s="38" t="str">
        <f>IF(ISBLANK('Sem 1'!E20),"",'Sem 1'!E20)</f>
        <v/>
      </c>
      <c r="F20" s="124"/>
      <c r="G20" s="55"/>
      <c r="H20" s="56"/>
      <c r="I20" s="78"/>
      <c r="J20" s="79"/>
      <c r="K20" s="118"/>
      <c r="L20" s="57"/>
    </row>
    <row r="21" spans="1:12" ht="13.8" x14ac:dyDescent="0.25">
      <c r="A21" s="74"/>
      <c r="B21" s="39" t="str">
        <f>IF(ISBLANK('Sem 1'!B21),"",'Sem 1'!B21)</f>
        <v/>
      </c>
      <c r="C21" s="64" t="str">
        <f>IF(ISBLANK('Sem 1'!C21),"",'Sem 1'!C21)</f>
        <v/>
      </c>
      <c r="D21" s="64" t="str">
        <f>IF(ISBLANK('Sem 1'!D21),"",'Sem 1'!D21)</f>
        <v/>
      </c>
      <c r="E21" s="37" t="str">
        <f>IF(ISBLANK('Sem 1'!E21),"",'Sem 1'!E21)</f>
        <v/>
      </c>
      <c r="F21" s="67"/>
      <c r="G21" s="51"/>
      <c r="H21" s="52"/>
      <c r="I21" s="76"/>
      <c r="J21" s="77"/>
      <c r="K21" s="21"/>
      <c r="L21" s="53"/>
    </row>
    <row r="22" spans="1:12" ht="14.4" thickBot="1" x14ac:dyDescent="0.3">
      <c r="A22" s="73"/>
      <c r="B22" s="40" t="str">
        <f>IF(ISBLANK('Sem 1'!B22),"",'Sem 1'!B22)</f>
        <v/>
      </c>
      <c r="C22" s="65" t="str">
        <f>IF(ISBLANK('Sem 1'!C22),"",'Sem 1'!C22)</f>
        <v/>
      </c>
      <c r="D22" s="65" t="str">
        <f>IF(ISBLANK('Sem 1'!D22),"",'Sem 1'!D22)</f>
        <v/>
      </c>
      <c r="E22" s="38" t="str">
        <f>IF(ISBLANK('Sem 1'!E22),"",'Sem 1'!E22)</f>
        <v/>
      </c>
      <c r="F22" s="124"/>
      <c r="G22" s="55"/>
      <c r="H22" s="56"/>
      <c r="I22" s="78"/>
      <c r="J22" s="79"/>
      <c r="K22" s="118"/>
      <c r="L22" s="57"/>
    </row>
    <row r="23" spans="1:12" ht="13.8" x14ac:dyDescent="0.25">
      <c r="A23" s="74"/>
      <c r="B23" s="39" t="str">
        <f>IF(ISBLANK('Sem 1'!B23),"",'Sem 1'!B23)</f>
        <v/>
      </c>
      <c r="C23" s="64" t="str">
        <f>IF(ISBLANK('Sem 1'!C23),"",'Sem 1'!C23)</f>
        <v/>
      </c>
      <c r="D23" s="64" t="str">
        <f>IF(ISBLANK('Sem 1'!D23),"",'Sem 1'!D23)</f>
        <v/>
      </c>
      <c r="E23" s="37" t="str">
        <f>IF(ISBLANK('Sem 1'!E23),"",'Sem 1'!E23)</f>
        <v/>
      </c>
      <c r="F23" s="67"/>
      <c r="G23" s="51"/>
      <c r="H23" s="52"/>
      <c r="I23" s="76"/>
      <c r="J23" s="77"/>
      <c r="K23" s="21"/>
      <c r="L23" s="53"/>
    </row>
    <row r="24" spans="1:12" ht="14.4" thickBot="1" x14ac:dyDescent="0.3">
      <c r="A24" s="73"/>
      <c r="B24" s="40" t="str">
        <f>IF(ISBLANK('Sem 1'!B24),"",'Sem 1'!B24)</f>
        <v/>
      </c>
      <c r="C24" s="65" t="str">
        <f>IF(ISBLANK('Sem 1'!C24),"",'Sem 1'!C24)</f>
        <v/>
      </c>
      <c r="D24" s="65" t="str">
        <f>IF(ISBLANK('Sem 1'!D24),"",'Sem 1'!D24)</f>
        <v/>
      </c>
      <c r="E24" s="38" t="str">
        <f>IF(ISBLANK('Sem 1'!E24),"",'Sem 1'!E24)</f>
        <v/>
      </c>
      <c r="F24" s="124"/>
      <c r="G24" s="55"/>
      <c r="H24" s="56"/>
      <c r="I24" s="78"/>
      <c r="J24" s="79"/>
      <c r="K24" s="118"/>
      <c r="L24" s="57"/>
    </row>
    <row r="25" spans="1:12" ht="13.8" x14ac:dyDescent="0.25">
      <c r="A25" s="74"/>
      <c r="B25" s="39" t="str">
        <f>IF(ISBLANK('Sem 1'!B25),"",'Sem 1'!B25)</f>
        <v/>
      </c>
      <c r="C25" s="64" t="str">
        <f>IF(ISBLANK('Sem 1'!C25),"",'Sem 1'!C25)</f>
        <v/>
      </c>
      <c r="D25" s="64" t="str">
        <f>IF(ISBLANK('Sem 1'!D25),"",'Sem 1'!D25)</f>
        <v/>
      </c>
      <c r="E25" s="37" t="str">
        <f>IF(ISBLANK('Sem 1'!E25),"",'Sem 1'!E25)</f>
        <v/>
      </c>
      <c r="F25" s="67"/>
      <c r="G25" s="51"/>
      <c r="H25" s="52"/>
      <c r="I25" s="76"/>
      <c r="J25" s="77"/>
      <c r="K25" s="21"/>
      <c r="L25" s="53"/>
    </row>
    <row r="26" spans="1:12" ht="14.4" thickBot="1" x14ac:dyDescent="0.3">
      <c r="A26" s="73"/>
      <c r="B26" s="40" t="str">
        <f>IF(ISBLANK('Sem 1'!B26),"",'Sem 1'!B26)</f>
        <v/>
      </c>
      <c r="C26" s="65" t="str">
        <f>IF(ISBLANK('Sem 1'!C26),"",'Sem 1'!C26)</f>
        <v/>
      </c>
      <c r="D26" s="65" t="str">
        <f>IF(ISBLANK('Sem 1'!D26),"",'Sem 1'!D26)</f>
        <v/>
      </c>
      <c r="E26" s="38" t="str">
        <f>IF(ISBLANK('Sem 1'!E26),"",'Sem 1'!E26)</f>
        <v/>
      </c>
      <c r="F26" s="124"/>
      <c r="G26" s="55"/>
      <c r="H26" s="56"/>
      <c r="I26" s="78"/>
      <c r="J26" s="79"/>
      <c r="K26" s="118"/>
      <c r="L26" s="57"/>
    </row>
    <row r="27" spans="1:12" ht="13.8" x14ac:dyDescent="0.25">
      <c r="A27" s="74"/>
      <c r="B27" s="39" t="str">
        <f>IF(ISBLANK('Sem 1'!B27),"",'Sem 1'!B27)</f>
        <v/>
      </c>
      <c r="C27" s="64" t="str">
        <f>IF(ISBLANK('Sem 1'!C27),"",'Sem 1'!C27)</f>
        <v/>
      </c>
      <c r="D27" s="64" t="str">
        <f>IF(ISBLANK('Sem 1'!D27),"",'Sem 1'!D27)</f>
        <v/>
      </c>
      <c r="E27" s="37" t="str">
        <f>IF(ISBLANK('Sem 1'!E27),"",'Sem 1'!E27)</f>
        <v/>
      </c>
      <c r="F27" s="67"/>
      <c r="G27" s="51"/>
      <c r="H27" s="52"/>
      <c r="I27" s="76"/>
      <c r="J27" s="77"/>
      <c r="K27" s="21"/>
      <c r="L27" s="53"/>
    </row>
    <row r="28" spans="1:12" ht="14.4" thickBot="1" x14ac:dyDescent="0.3">
      <c r="A28" s="73"/>
      <c r="B28" s="40" t="str">
        <f>IF(ISBLANK('Sem 1'!B28),"",'Sem 1'!B28)</f>
        <v/>
      </c>
      <c r="C28" s="65" t="str">
        <f>IF(ISBLANK('Sem 1'!C28),"",'Sem 1'!C28)</f>
        <v/>
      </c>
      <c r="D28" s="65" t="str">
        <f>IF(ISBLANK('Sem 1'!D28),"",'Sem 1'!D28)</f>
        <v/>
      </c>
      <c r="E28" s="38" t="str">
        <f>IF(ISBLANK('Sem 1'!E28),"",'Sem 1'!E28)</f>
        <v/>
      </c>
      <c r="F28" s="124"/>
      <c r="G28" s="55"/>
      <c r="H28" s="56"/>
      <c r="I28" s="78"/>
      <c r="J28" s="79"/>
      <c r="K28" s="118"/>
      <c r="L28" s="57"/>
    </row>
    <row r="29" spans="1:12" ht="13.8" x14ac:dyDescent="0.25">
      <c r="A29" s="74"/>
      <c r="B29" s="39" t="str">
        <f>IF(ISBLANK('Sem 1'!B29),"",'Sem 1'!B29)</f>
        <v/>
      </c>
      <c r="C29" s="64" t="str">
        <f>IF(ISBLANK('Sem 1'!C29),"",'Sem 1'!C29)</f>
        <v/>
      </c>
      <c r="D29" s="64" t="str">
        <f>IF(ISBLANK('Sem 1'!D29),"",'Sem 1'!D29)</f>
        <v/>
      </c>
      <c r="E29" s="37" t="str">
        <f>IF(ISBLANK('Sem 1'!E29),"",'Sem 1'!E29)</f>
        <v/>
      </c>
      <c r="F29" s="67"/>
      <c r="G29" s="51"/>
      <c r="H29" s="52"/>
      <c r="I29" s="76"/>
      <c r="J29" s="77"/>
      <c r="K29" s="21"/>
      <c r="L29" s="59"/>
    </row>
    <row r="30" spans="1:12" ht="14.4" thickBot="1" x14ac:dyDescent="0.3">
      <c r="A30" s="73"/>
      <c r="B30" s="40" t="str">
        <f>IF(ISBLANK('Sem 1'!B30),"",'Sem 1'!B30)</f>
        <v/>
      </c>
      <c r="C30" s="65" t="str">
        <f>IF(ISBLANK('Sem 1'!C30),"",'Sem 1'!C30)</f>
        <v/>
      </c>
      <c r="D30" s="65" t="str">
        <f>IF(ISBLANK('Sem 1'!D30),"",'Sem 1'!D30)</f>
        <v/>
      </c>
      <c r="E30" s="38" t="str">
        <f>IF(ISBLANK('Sem 1'!E30),"",'Sem 1'!E30)</f>
        <v/>
      </c>
      <c r="F30" s="124"/>
      <c r="G30" s="55"/>
      <c r="H30" s="56"/>
      <c r="I30" s="78"/>
      <c r="J30" s="79"/>
      <c r="K30" s="118"/>
      <c r="L30" s="60"/>
    </row>
    <row r="31" spans="1:12" ht="14.4" thickBot="1" x14ac:dyDescent="0.3">
      <c r="A31" s="75"/>
      <c r="B31" s="68" t="str">
        <f>IF(ISBLANK('Sem 1'!B31),"",'Sem 1'!B31)</f>
        <v/>
      </c>
      <c r="C31" s="69" t="str">
        <f>IF(ISBLANK('Sem 1'!C31),"",'Sem 1'!C31)</f>
        <v/>
      </c>
      <c r="D31" s="69" t="str">
        <f>IF(ISBLANK('Sem 1'!D31),"",'Sem 1'!D31)</f>
        <v/>
      </c>
      <c r="E31" s="38" t="str">
        <f>IF(ISBLANK('Sem 1'!E31),"",'Sem 1'!E31)</f>
        <v/>
      </c>
      <c r="F31" s="124"/>
      <c r="G31" s="55"/>
      <c r="H31" s="61"/>
      <c r="I31" s="80"/>
      <c r="J31" s="81"/>
      <c r="K31" s="118"/>
      <c r="L31" s="62"/>
    </row>
    <row r="32" spans="1:12" ht="14.4" thickBot="1" x14ac:dyDescent="0.3">
      <c r="A32" s="22" t="s">
        <v>17</v>
      </c>
      <c r="B32" s="31"/>
      <c r="C32" s="165"/>
      <c r="D32" s="165"/>
      <c r="E32" s="24">
        <f>SUM(E7:E31)</f>
        <v>0</v>
      </c>
      <c r="F32" s="25">
        <f>SUM(F7:F31)</f>
        <v>0</v>
      </c>
      <c r="G32" s="156"/>
      <c r="H32" s="156"/>
      <c r="I32" s="156"/>
      <c r="J32" s="156"/>
      <c r="K32" s="26">
        <f>SUM(K7:K31)</f>
        <v>0</v>
      </c>
      <c r="L32" s="18"/>
    </row>
    <row r="33" spans="1:13" ht="13.8" x14ac:dyDescent="0.25">
      <c r="A33" s="15"/>
      <c r="B33" s="15"/>
      <c r="C33" s="16"/>
      <c r="D33" s="16"/>
      <c r="E33" s="86">
        <f>(E32+ 'Sem 9'!E33)</f>
        <v>0</v>
      </c>
      <c r="F33" s="18"/>
      <c r="G33" s="17"/>
      <c r="H33" s="17"/>
      <c r="I33" s="17"/>
      <c r="J33" s="17"/>
      <c r="K33" s="86">
        <f>(K32+ 'Sem 9'!K33)</f>
        <v>0</v>
      </c>
      <c r="L33" s="18"/>
    </row>
    <row r="34" spans="1:13" ht="13.8" x14ac:dyDescent="0.25">
      <c r="A34" s="15" t="s">
        <v>14</v>
      </c>
      <c r="B34" s="15"/>
      <c r="C34" s="63" t="e">
        <f>(K32/E32)</f>
        <v>#DIV/0!</v>
      </c>
      <c r="D34" s="63" t="e">
        <f>K33/E33</f>
        <v>#DIV/0!</v>
      </c>
      <c r="E34" s="18"/>
      <c r="F34" s="18"/>
      <c r="G34" s="17"/>
      <c r="H34" s="17"/>
      <c r="I34" s="17"/>
      <c r="J34" s="17"/>
      <c r="K34" s="18"/>
      <c r="L34" s="18"/>
    </row>
    <row r="35" spans="1:13" s="83" customFormat="1" ht="12.75" customHeight="1" x14ac:dyDescent="0.25">
      <c r="B35" s="84"/>
      <c r="C35" s="159" t="s">
        <v>23</v>
      </c>
      <c r="D35" s="160"/>
      <c r="E35" s="160"/>
      <c r="F35" s="160"/>
      <c r="G35" s="160"/>
      <c r="H35" s="160"/>
      <c r="I35" s="160"/>
      <c r="J35" s="160"/>
      <c r="K35" s="160"/>
      <c r="L35" s="160"/>
    </row>
    <row r="36" spans="1:13" s="83" customFormat="1" x14ac:dyDescent="0.25">
      <c r="A36" s="84"/>
      <c r="B36" s="84"/>
      <c r="C36" s="160"/>
      <c r="D36" s="160"/>
      <c r="E36" s="160"/>
      <c r="F36" s="160"/>
      <c r="G36" s="160"/>
      <c r="H36" s="160"/>
      <c r="I36" s="160"/>
      <c r="J36" s="160"/>
      <c r="K36" s="160"/>
      <c r="L36" s="160"/>
    </row>
    <row r="37" spans="1:13" s="83" customFormat="1" x14ac:dyDescent="0.25">
      <c r="A37" s="84"/>
      <c r="B37" s="84"/>
      <c r="C37" s="160"/>
      <c r="D37" s="160"/>
      <c r="E37" s="160"/>
      <c r="F37" s="160"/>
      <c r="G37" s="160"/>
      <c r="H37" s="160"/>
      <c r="I37" s="160"/>
      <c r="J37" s="160"/>
      <c r="K37" s="160"/>
      <c r="L37" s="160"/>
    </row>
    <row r="38" spans="1:13" s="6" customFormat="1" x14ac:dyDescent="0.25">
      <c r="A38" s="15"/>
      <c r="B38" s="12"/>
      <c r="C38" s="12"/>
      <c r="D38" s="12"/>
      <c r="E38" s="12"/>
      <c r="F38" s="11"/>
      <c r="G38" s="11"/>
      <c r="H38" s="11"/>
      <c r="I38" s="11"/>
      <c r="J38" s="11"/>
      <c r="K38" s="11"/>
      <c r="L38" s="12"/>
    </row>
    <row r="39" spans="1:13" s="6" customFormat="1" ht="15.6" x14ac:dyDescent="0.25">
      <c r="A39" s="42" t="s">
        <v>19</v>
      </c>
      <c r="B39" s="43"/>
      <c r="C39" s="130"/>
      <c r="D39" s="131"/>
      <c r="E39" s="132"/>
      <c r="F39" s="157" t="s">
        <v>15</v>
      </c>
      <c r="G39" s="158"/>
      <c r="H39" s="143"/>
      <c r="I39" s="144"/>
      <c r="J39" s="145"/>
      <c r="K39" s="44" t="s">
        <v>0</v>
      </c>
      <c r="L39" s="45"/>
      <c r="M39" s="23"/>
    </row>
    <row r="40" spans="1:13" s="6" customFormat="1" ht="13.8" x14ac:dyDescent="0.25">
      <c r="A40" s="128" t="s">
        <v>22</v>
      </c>
      <c r="B40" s="129"/>
      <c r="C40" s="130"/>
      <c r="D40" s="131"/>
      <c r="E40" s="132"/>
      <c r="F40" s="11"/>
      <c r="G40" s="11"/>
      <c r="H40" s="11"/>
      <c r="I40" s="11"/>
      <c r="J40" s="11"/>
      <c r="K40" s="11"/>
      <c r="L40" s="12"/>
    </row>
    <row r="41" spans="1:13" s="6" customFormat="1" ht="14.25" customHeight="1" x14ac:dyDescent="0.3">
      <c r="B41" s="164"/>
      <c r="C41" s="164"/>
      <c r="D41" s="12"/>
      <c r="E41" s="12"/>
      <c r="F41" s="11"/>
      <c r="G41" s="11"/>
      <c r="H41" s="11"/>
      <c r="I41" s="11"/>
      <c r="J41" s="11"/>
      <c r="K41" s="11"/>
      <c r="L41" s="12"/>
    </row>
    <row r="42" spans="1:13" s="6" customFormat="1" x14ac:dyDescent="0.25">
      <c r="B42" s="12"/>
      <c r="C42" s="12"/>
      <c r="D42" s="12"/>
      <c r="E42" s="12"/>
      <c r="F42" s="11"/>
      <c r="G42" s="11"/>
      <c r="H42" s="11"/>
      <c r="I42" s="11"/>
      <c r="J42" s="11"/>
      <c r="K42" s="11"/>
      <c r="L42" s="12"/>
    </row>
  </sheetData>
  <sheetProtection selectLockedCells="1"/>
  <protectedRanges>
    <protectedRange sqref="M7:IV31" name="OpenRange"/>
    <protectedRange sqref="A7:D31 H7:J31 L7:L31" name="OpenRange_2"/>
    <protectedRange sqref="E7:E31" name="OpenRange_1"/>
    <protectedRange sqref="K7:K31" name="OpenRange_3"/>
    <protectedRange sqref="F7:G31" name="OpenRange_4"/>
  </protectedRanges>
  <mergeCells count="19">
    <mergeCell ref="H1:J1"/>
    <mergeCell ref="H39:J39"/>
    <mergeCell ref="H2:J2"/>
    <mergeCell ref="G5:J5"/>
    <mergeCell ref="G4:I4"/>
    <mergeCell ref="E1:G1"/>
    <mergeCell ref="E2:G2"/>
    <mergeCell ref="C35:L37"/>
    <mergeCell ref="F39:G39"/>
    <mergeCell ref="K1:L2"/>
    <mergeCell ref="G32:J32"/>
    <mergeCell ref="B41:C41"/>
    <mergeCell ref="C3:E3"/>
    <mergeCell ref="A4:C4"/>
    <mergeCell ref="C32:D32"/>
    <mergeCell ref="A5:C5"/>
    <mergeCell ref="A40:B40"/>
    <mergeCell ref="C40:E40"/>
    <mergeCell ref="C39:E39"/>
  </mergeCells>
  <phoneticPr fontId="0" type="noConversion"/>
  <conditionalFormatting sqref="L39">
    <cfRule type="expression" dxfId="637" priority="13" stopIfTrue="1">
      <formula>LEN(L39)&lt;10</formula>
    </cfRule>
  </conditionalFormatting>
  <conditionalFormatting sqref="C34">
    <cfRule type="expression" dxfId="636" priority="14" stopIfTrue="1">
      <formula>ISERROR(K32/E32)</formula>
    </cfRule>
    <cfRule type="expression" dxfId="635" priority="15" stopIfTrue="1">
      <formula>(C34)&gt;1</formula>
    </cfRule>
  </conditionalFormatting>
  <conditionalFormatting sqref="A7:A31">
    <cfRule type="expression" dxfId="634" priority="16" stopIfTrue="1">
      <formula>ISBLANK(B7)</formula>
    </cfRule>
    <cfRule type="expression" dxfId="633" priority="17" stopIfTrue="1">
      <formula>ISERR($E$4)</formula>
    </cfRule>
  </conditionalFormatting>
  <conditionalFormatting sqref="D4">
    <cfRule type="expression" dxfId="632" priority="18" stopIfTrue="1">
      <formula>ISERR(E4)</formula>
    </cfRule>
  </conditionalFormatting>
  <conditionalFormatting sqref="H1:J1">
    <cfRule type="expression" dxfId="631" priority="19" stopIfTrue="1">
      <formula>LEN(H1)&gt;10</formula>
    </cfRule>
    <cfRule type="expression" dxfId="630" priority="20" stopIfTrue="1">
      <formula>LEN(H1)&lt;7</formula>
    </cfRule>
  </conditionalFormatting>
  <conditionalFormatting sqref="B7:B31">
    <cfRule type="expression" dxfId="629" priority="21" stopIfTrue="1">
      <formula>LEN(B7)&lt;&gt;9</formula>
    </cfRule>
  </conditionalFormatting>
  <conditionalFormatting sqref="H7:H31">
    <cfRule type="expression" dxfId="628" priority="23" stopIfTrue="1">
      <formula>(H7)&gt;7</formula>
    </cfRule>
  </conditionalFormatting>
  <conditionalFormatting sqref="I7:J31">
    <cfRule type="expression" dxfId="627" priority="24" stopIfTrue="1">
      <formula>(I7)&gt;9999</formula>
    </cfRule>
  </conditionalFormatting>
  <conditionalFormatting sqref="E32:F32 K32">
    <cfRule type="cellIs" dxfId="626" priority="25" stopIfTrue="1" operator="equal">
      <formula>0</formula>
    </cfRule>
  </conditionalFormatting>
  <conditionalFormatting sqref="E4">
    <cfRule type="expression" dxfId="625" priority="26" stopIfTrue="1">
      <formula>ISERR(E4)</formula>
    </cfRule>
    <cfRule type="cellIs" dxfId="624" priority="27" stopIfTrue="1" operator="lessThan">
      <formula>0</formula>
    </cfRule>
  </conditionalFormatting>
  <conditionalFormatting sqref="E7:E31">
    <cfRule type="expression" dxfId="623" priority="8" stopIfTrue="1">
      <formula>(E7)&gt;100</formula>
    </cfRule>
  </conditionalFormatting>
  <conditionalFormatting sqref="K7:K31">
    <cfRule type="expression" dxfId="622" priority="7" stopIfTrue="1">
      <formula>(F7+K7)&gt;E7</formula>
    </cfRule>
  </conditionalFormatting>
  <conditionalFormatting sqref="F7:F8">
    <cfRule type="expression" dxfId="621" priority="5" stopIfTrue="1">
      <formula>(F7)&gt;100</formula>
    </cfRule>
  </conditionalFormatting>
  <conditionalFormatting sqref="G7:G8">
    <cfRule type="expression" dxfId="620" priority="6" stopIfTrue="1">
      <formula>(G7)&gt;7</formula>
    </cfRule>
  </conditionalFormatting>
  <conditionalFormatting sqref="F9:F30">
    <cfRule type="expression" dxfId="619" priority="3" stopIfTrue="1">
      <formula>(F9)&gt;100</formula>
    </cfRule>
  </conditionalFormatting>
  <conditionalFormatting sqref="G9:G30">
    <cfRule type="expression" dxfId="618" priority="4" stopIfTrue="1">
      <formula>(G9)&gt;7</formula>
    </cfRule>
  </conditionalFormatting>
  <conditionalFormatting sqref="F31">
    <cfRule type="expression" dxfId="617" priority="1" stopIfTrue="1">
      <formula>(F31)&gt;100</formula>
    </cfRule>
  </conditionalFormatting>
  <conditionalFormatting sqref="G31">
    <cfRule type="expression" dxfId="616" priority="2" stopIfTrue="1">
      <formula>(G31)&gt;7</formula>
    </cfRule>
  </conditionalFormatting>
  <dataValidations count="20">
    <dataValidation type="decimal" operator="lessThan" allowBlank="1" showInputMessage="1" errorTitle="Paid sick leave amount" error="Invalid input. Must be under $ 10 000.00." promptTitle="Congés de maladie payés" prompt="Indiquez le montant en dollars des congés de maladie payés à l'employé(e)." sqref="I7:I31">
      <formula1>10000</formula1>
    </dataValidation>
    <dataValidation type="decimal" operator="lessThan" allowBlank="1" showInputMessage="1" errorTitle="All other paid amounts" error="Invalid input. Must be under $ 10 000.00." promptTitle="Tout autre montant payé" prompt="Indiquez le montant en dollars de tout autre montant payé à l'employé(e), ex. paye de vacances, congé férié payé." sqref="J7:J31">
      <formula1>10000</formula1>
    </dataValidation>
    <dataValidation type="textLength" allowBlank="1" showInputMessage="1" errorTitle="Invalid format" error="The Service Canada Program officer who enrolled you in the Work-sharing Program will provide this information to you._x000a__x000a_Specific criterias_x000a_- 7 or 10 Digit Number._x000a_- No spaces or non-numeric characters._x000a__x000a_" promptTitle="Numéro de l'accord" prompt="Indiquez le numéro assigné à l'accord de Travail partagé._x000a__x000a_- 7 à 10 chiffres._x000a_- Sans espaces ou caractères autres que numériques." sqref="H1">
      <formula1>7</formula1>
      <formula2>10</formula2>
    </dataValidation>
    <dataValidation allowBlank="1" showInputMessage="1" promptTitle="Certifié par" prompt="Ce rapport doit être signé par un représentant autorisé par l'employeur." sqref="C39:E39"/>
    <dataValidation allowBlank="1" showInputMessage="1" promptTitle="Prénom" prompt="Indiquez le prénom de l'employé(e)." sqref="C7:C31"/>
    <dataValidation allowBlank="1" showInputMessage="1" promptTitle="Employeur" prompt="Indiquez le nom de votre entreprise." sqref="H2:J2"/>
    <dataValidation allowBlank="1" showInputMessage="1" promptTitle="Nom de famille" prompt="Indiquez le nom de famille de l'employé(e)." sqref="D7:D31"/>
    <dataValidation allowBlank="1" showInputMessage="1" promptTitle="Commentaires" prompt="Des informations supplémentaires seraient indiquées dans cette case, par exemple, lorsque l'employé(e) a été licencié." sqref="L7:L31"/>
    <dataValidation allowBlank="1" showInputMessage="1" promptTitle="Totaux" prompt="Veuillez noter que si vous remplissez ce formulaire électroniquement, une formule calculera automatiquement ce total." sqref="B32"/>
    <dataValidation allowBlank="1" showInputMessage="1" promptTitle="Poste" prompt="Indiquez le poste de la personne autorisée." sqref="H39"/>
    <dataValidation type="date" errorStyle="warning" operator="greaterThan" allowBlank="1" showInputMessage="1" errorTitle="Format invalide" promptTitle="Semaine du rapport" sqref="D4">
      <formula1>39901</formula1>
    </dataValidation>
    <dataValidation type="whole" allowBlank="1" showInputMessage="1" showErrorMessage="1" errorTitle=" Jours non disponible " error="Doit être entre 0 et 7" promptTitle="Jours non disponible" prompt=" Indiquez le nombre de jours complets où l'employé(e) a été incapable de travailler pour raison autre que maladie." sqref="G7:G31">
      <formula1>0</formula1>
      <formula2>7</formula2>
    </dataValidation>
    <dataValidation type="whole" allowBlank="1" showInputMessage="1" showErrorMessage="1" errorTitle=" Jours manqués (maladie) " error=" Doit être entre 0 et 7" promptTitle="Jours manqués (maladie)" prompt=" Indiquez le nombre de jours complets où l'employé(e) a été incapable de travailler en raison de maladie." sqref="H7:H31">
      <formula1>0</formula1>
      <formula2>7</formula2>
    </dataValidation>
    <dataValidation allowBlank="1" showErrorMessage="1" sqref="K32"/>
    <dataValidation allowBlank="1" sqref="E32:F32"/>
    <dataValidation type="whole" errorStyle="warning" allowBlank="1" showInputMessage="1" showErrorMessage="1" errorTitle="NAS invalide" error="Doit être entre 100000000 et 999999999 sans espaces ou traits d'union. " promptTitle="NAS" prompt="Indiquez le numéro d'assurance sociale de l'employé.  " sqref="B7:B31">
      <formula1>100000000</formula1>
      <formula2>999999999</formula2>
    </dataValidation>
    <dataValidation operator="equal" allowBlank="1" showInputMessage="1" errorTitle="Date" error="Indiquez la date que le rapport a été complété." promptTitle="Date" prompt="Indiquez la date que le rapport a été complété." sqref="L39"/>
    <dataValidation type="decimal" operator="lessThanOrEqual" allowBlank="1" showInputMessage="1" promptTitle="Heures hebdomadaires normales" prompt="Indiquer le nombre d'heures que l'employé aurait travaillé, sans le travail partagé. Si l'employé travaille selon un horaire irrégulier, ce nombre peut varier de semaine en semaine. " sqref="E7:E31">
      <formula1>99.5</formula1>
    </dataValidation>
    <dataValidation type="textLength" allowBlank="1" showInputMessage="1" errorTitle="Hours missed Work-sharing" error="Maxium 4 digits e.g. 37.5" promptTitle="Heures de TP chômées" prompt="Indiquer le nombre d'heures totales de travail manquées dû au TP. Si une partie d'une heure a été manquée, arrondir à la demi-heure près, ex. 37.25 devient 37.5. Toute heure supplémentaire effectuée doit être déduite des heures chômées dû au TP." sqref="K7:K31">
      <formula1>0</formula1>
      <formula2>4</formula2>
    </dataValidation>
    <dataValidation type="decimal" operator="lessThan" allowBlank="1" showInputMessage="1" promptTitle="Heures réelles de travail" prompt="Indiquez le nombre d'heures réelles de travail que l'employé a physiquement travaillé incluant les heures supplémentaires.  Les vacances, congés fériés, de maladie, ou autres absences, qu’ils soient payés ou non, ne doivent pas être inclus." sqref="F7:F31">
      <formula1>100</formula1>
    </dataValidation>
  </dataValidations>
  <printOptions horizontalCentered="1" verticalCentered="1"/>
  <pageMargins left="0.19685039370078741" right="0.19685039370078741" top="3.937007874015748E-2" bottom="3.937007874015748E-2" header="0" footer="0"/>
  <pageSetup paperSize="5" scale="98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Z42"/>
  <sheetViews>
    <sheetView showGridLines="0" zoomScale="75" workbookViewId="0">
      <pane xSplit="2" ySplit="6" topLeftCell="C7" activePane="bottomRight" state="frozen"/>
      <selection activeCell="K4" sqref="K4"/>
      <selection pane="topRight" activeCell="K4" sqref="K4"/>
      <selection pane="bottomLeft" activeCell="K4" sqref="K4"/>
      <selection pane="bottomRight" activeCell="H1" sqref="H1:J1"/>
    </sheetView>
  </sheetViews>
  <sheetFormatPr defaultRowHeight="13.2" x14ac:dyDescent="0.25"/>
  <cols>
    <col min="1" max="1" width="11.6640625" customWidth="1"/>
    <col min="2" max="2" width="12.6640625" style="13" customWidth="1"/>
    <col min="3" max="4" width="20.6640625" style="12" customWidth="1"/>
    <col min="5" max="7" width="11.6640625" style="12" customWidth="1"/>
    <col min="8" max="8" width="10.6640625" style="12" customWidth="1"/>
    <col min="9" max="9" width="11.6640625" style="12" customWidth="1"/>
    <col min="10" max="10" width="10.6640625" style="12" customWidth="1"/>
    <col min="11" max="11" width="11.33203125" style="12" customWidth="1"/>
    <col min="12" max="12" width="30.6640625" style="13" customWidth="1"/>
    <col min="24" max="24" width="10.109375" bestFit="1" customWidth="1"/>
  </cols>
  <sheetData>
    <row r="1" spans="1:26" s="6" customFormat="1" ht="17.399999999999999" customHeight="1" x14ac:dyDescent="0.25">
      <c r="B1" s="9"/>
      <c r="C1" s="9"/>
      <c r="D1" s="9"/>
      <c r="E1" s="138" t="s">
        <v>20</v>
      </c>
      <c r="F1" s="138"/>
      <c r="G1" s="139"/>
      <c r="H1" s="153" t="str">
        <f>IF(ISBLANK('Sem 1'!H1:J1),"",'Sem 1'!H1:J1)</f>
        <v/>
      </c>
      <c r="I1" s="154"/>
      <c r="J1" s="155"/>
      <c r="K1" s="135" t="s">
        <v>2</v>
      </c>
      <c r="L1" s="135"/>
      <c r="X1" s="32" t="str">
        <f>SUBSTITUTE(D4,"/","")</f>
        <v>70</v>
      </c>
      <c r="Y1" s="32"/>
      <c r="Z1" s="32"/>
    </row>
    <row r="2" spans="1:26" s="6" customFormat="1" ht="17.399999999999999" customHeight="1" x14ac:dyDescent="0.25">
      <c r="B2" s="9"/>
      <c r="C2" s="9"/>
      <c r="D2" s="9"/>
      <c r="E2" s="138" t="s">
        <v>1</v>
      </c>
      <c r="F2" s="138"/>
      <c r="G2" s="139"/>
      <c r="H2" s="161" t="str">
        <f>IF(ISBLANK('Sem 1'!H2:J2),"",'Sem 1'!H2:J2)</f>
        <v/>
      </c>
      <c r="I2" s="162"/>
      <c r="J2" s="163"/>
      <c r="K2" s="135"/>
      <c r="L2" s="135"/>
      <c r="X2" s="33" t="str">
        <f>IF(LEN(X1)=7,LEFT(X1,1),LEFT(X1,2))</f>
        <v>70</v>
      </c>
      <c r="Y2" s="32" t="str">
        <f>IF(LEN(X1)=7,MID(X1,2,2),MID(X1,3,2))</f>
        <v/>
      </c>
      <c r="Z2" s="32" t="str">
        <f>IF(LEN(X1)=7,RIGHT(X1,4),RIGHT(X1,4))</f>
        <v>70</v>
      </c>
    </row>
    <row r="3" spans="1:26" s="6" customFormat="1" ht="17.399999999999999" x14ac:dyDescent="0.3">
      <c r="B3" s="7"/>
      <c r="C3" s="126"/>
      <c r="D3" s="126"/>
      <c r="E3" s="126"/>
      <c r="F3" s="2"/>
      <c r="G3" s="2"/>
      <c r="H3" s="2"/>
      <c r="I3" s="2"/>
      <c r="J3" s="2"/>
      <c r="K3" s="4"/>
      <c r="L3" s="8"/>
      <c r="X3" s="32" t="str">
        <f>CONCATENATE(Z2,"-",Y2,"-",X2)</f>
        <v>70--70</v>
      </c>
      <c r="Y3" s="32"/>
      <c r="Z3" s="32"/>
    </row>
    <row r="4" spans="1:26" s="6" customFormat="1" ht="16.2" thickBot="1" x14ac:dyDescent="0.35">
      <c r="A4" s="127" t="s">
        <v>16</v>
      </c>
      <c r="B4" s="127"/>
      <c r="C4" s="127"/>
      <c r="D4" s="70">
        <f>'Sem 10'!D4+7</f>
        <v>70</v>
      </c>
      <c r="E4" s="19">
        <f>ROUNDUP((D4/7-4043),0)</f>
        <v>-4033</v>
      </c>
      <c r="F4" s="2"/>
      <c r="G4" s="152"/>
      <c r="H4" s="152"/>
      <c r="I4" s="152"/>
      <c r="J4" s="2"/>
      <c r="K4" s="10" t="s">
        <v>31</v>
      </c>
      <c r="L4" s="8"/>
      <c r="X4" s="32" t="e">
        <f>ROUNDUP((X3/7-4043),0)</f>
        <v>#VALUE!</v>
      </c>
      <c r="Y4" s="32"/>
      <c r="Z4" s="32"/>
    </row>
    <row r="5" spans="1:26" s="6" customFormat="1" ht="16.5" customHeight="1" thickBot="1" x14ac:dyDescent="0.35">
      <c r="A5" s="127"/>
      <c r="B5" s="127"/>
      <c r="C5" s="127"/>
      <c r="D5" s="14"/>
      <c r="E5" s="5"/>
      <c r="F5" s="1"/>
      <c r="G5" s="149" t="s">
        <v>18</v>
      </c>
      <c r="H5" s="150"/>
      <c r="I5" s="150"/>
      <c r="J5" s="151"/>
      <c r="K5" s="1"/>
      <c r="L5" s="3"/>
    </row>
    <row r="6" spans="1:26" ht="75" customHeight="1" thickBot="1" x14ac:dyDescent="0.3">
      <c r="A6" s="71" t="s">
        <v>21</v>
      </c>
      <c r="B6" s="47" t="s">
        <v>3</v>
      </c>
      <c r="C6" s="48" t="s">
        <v>4</v>
      </c>
      <c r="D6" s="48" t="s">
        <v>5</v>
      </c>
      <c r="E6" s="28" t="s">
        <v>6</v>
      </c>
      <c r="F6" s="49" t="s">
        <v>7</v>
      </c>
      <c r="G6" s="27" t="s">
        <v>8</v>
      </c>
      <c r="H6" s="28" t="s">
        <v>9</v>
      </c>
      <c r="I6" s="28" t="s">
        <v>12</v>
      </c>
      <c r="J6" s="29" t="s">
        <v>10</v>
      </c>
      <c r="K6" s="30" t="s">
        <v>11</v>
      </c>
      <c r="L6" s="50" t="s">
        <v>13</v>
      </c>
    </row>
    <row r="7" spans="1:26" ht="13.8" x14ac:dyDescent="0.25">
      <c r="A7" s="72"/>
      <c r="B7" s="39" t="str">
        <f>IF(ISBLANK('Sem 1'!B7),"",'Sem 1'!B7)</f>
        <v/>
      </c>
      <c r="C7" s="64" t="str">
        <f>IF(ISBLANK('Sem 1'!C7),"",'Sem 1'!C7)</f>
        <v/>
      </c>
      <c r="D7" s="64" t="str">
        <f>IF(ISBLANK('Sem 1'!D7),"",'Sem 1'!D7)</f>
        <v/>
      </c>
      <c r="E7" s="37" t="str">
        <f>IF(ISBLANK('Sem 1'!E7),"",'Sem 1'!E7)</f>
        <v/>
      </c>
      <c r="F7" s="67"/>
      <c r="G7" s="51"/>
      <c r="H7" s="52"/>
      <c r="I7" s="76"/>
      <c r="J7" s="77"/>
      <c r="K7" s="21"/>
      <c r="L7" s="53"/>
    </row>
    <row r="8" spans="1:26" ht="14.4" thickBot="1" x14ac:dyDescent="0.3">
      <c r="A8" s="73"/>
      <c r="B8" s="40" t="str">
        <f>IF(ISBLANK('Sem 1'!B8),"",'Sem 1'!B8)</f>
        <v/>
      </c>
      <c r="C8" s="65" t="str">
        <f>IF(ISBLANK('Sem 1'!C8),"",'Sem 1'!C8)</f>
        <v/>
      </c>
      <c r="D8" s="65" t="str">
        <f>IF(ISBLANK('Sem 1'!D8),"",'Sem 1'!D8)</f>
        <v/>
      </c>
      <c r="E8" s="38" t="str">
        <f>IF(ISBLANK('Sem 1'!E8),"",'Sem 1'!E8)</f>
        <v/>
      </c>
      <c r="F8" s="124"/>
      <c r="G8" s="55"/>
      <c r="H8" s="56"/>
      <c r="I8" s="78"/>
      <c r="J8" s="79"/>
      <c r="K8" s="118"/>
      <c r="L8" s="57"/>
    </row>
    <row r="9" spans="1:26" ht="15.6" x14ac:dyDescent="0.25">
      <c r="A9" s="74"/>
      <c r="B9" s="39" t="str">
        <f>IF(ISBLANK('Sem 1'!B9),"",'Sem 1'!B9)</f>
        <v/>
      </c>
      <c r="C9" s="64" t="str">
        <f>IF(ISBLANK('Sem 1'!C9),"",'Sem 1'!C9)</f>
        <v/>
      </c>
      <c r="D9" s="66" t="str">
        <f>IF(ISBLANK('Sem 1'!D9),"",'Sem 1'!D9)</f>
        <v/>
      </c>
      <c r="E9" s="37" t="str">
        <f>IF(ISBLANK('Sem 1'!E9),"",'Sem 1'!E9)</f>
        <v/>
      </c>
      <c r="F9" s="67"/>
      <c r="G9" s="51"/>
      <c r="H9" s="52"/>
      <c r="I9" s="76"/>
      <c r="J9" s="77"/>
      <c r="K9" s="21"/>
      <c r="L9" s="53"/>
      <c r="N9" s="46"/>
      <c r="O9" s="46"/>
      <c r="P9" s="46"/>
    </row>
    <row r="10" spans="1:26" ht="14.4" thickBot="1" x14ac:dyDescent="0.3">
      <c r="A10" s="73"/>
      <c r="B10" s="40" t="str">
        <f>IF(ISBLANK('Sem 1'!B10),"",'Sem 1'!B10)</f>
        <v/>
      </c>
      <c r="C10" s="65" t="str">
        <f>IF(ISBLANK('Sem 1'!C10),"",'Sem 1'!C10)</f>
        <v/>
      </c>
      <c r="D10" s="65" t="str">
        <f>IF(ISBLANK('Sem 1'!D10),"",'Sem 1'!D10)</f>
        <v/>
      </c>
      <c r="E10" s="38" t="str">
        <f>IF(ISBLANK('Sem 1'!E10),"",'Sem 1'!E10)</f>
        <v/>
      </c>
      <c r="F10" s="124"/>
      <c r="G10" s="55"/>
      <c r="H10" s="56"/>
      <c r="I10" s="78"/>
      <c r="J10" s="79"/>
      <c r="K10" s="118"/>
      <c r="L10" s="57"/>
    </row>
    <row r="11" spans="1:26" ht="13.8" x14ac:dyDescent="0.25">
      <c r="A11" s="74"/>
      <c r="B11" s="82" t="str">
        <f>IF(ISBLANK('Sem 1'!B11),"",'Sem 1'!B11)</f>
        <v/>
      </c>
      <c r="C11" s="64" t="str">
        <f>IF(ISBLANK('Sem 1'!C11),"",'Sem 1'!C11)</f>
        <v/>
      </c>
      <c r="D11" s="64" t="str">
        <f>IF(ISBLANK('Sem 1'!D11),"",'Sem 1'!D11)</f>
        <v/>
      </c>
      <c r="E11" s="37" t="str">
        <f>IF(ISBLANK('Sem 1'!E11),"",'Sem 1'!E11)</f>
        <v/>
      </c>
      <c r="F11" s="67"/>
      <c r="G11" s="51"/>
      <c r="H11" s="52"/>
      <c r="I11" s="76"/>
      <c r="J11" s="77"/>
      <c r="K11" s="21"/>
      <c r="L11" s="53"/>
    </row>
    <row r="12" spans="1:26" ht="14.4" thickBot="1" x14ac:dyDescent="0.3">
      <c r="A12" s="73"/>
      <c r="B12" s="40" t="str">
        <f>IF(ISBLANK('Sem 1'!B12),"",'Sem 1'!B12)</f>
        <v/>
      </c>
      <c r="C12" s="65" t="str">
        <f>IF(ISBLANK('Sem 1'!C12),"",'Sem 1'!C12)</f>
        <v/>
      </c>
      <c r="D12" s="65" t="str">
        <f>IF(ISBLANK('Sem 1'!D12),"",'Sem 1'!D12)</f>
        <v/>
      </c>
      <c r="E12" s="38" t="str">
        <f>IF(ISBLANK('Sem 1'!E12),"",'Sem 1'!E12)</f>
        <v/>
      </c>
      <c r="F12" s="124"/>
      <c r="G12" s="55"/>
      <c r="H12" s="56"/>
      <c r="I12" s="78"/>
      <c r="J12" s="79"/>
      <c r="K12" s="118"/>
      <c r="L12" s="57"/>
    </row>
    <row r="13" spans="1:26" ht="13.8" x14ac:dyDescent="0.25">
      <c r="A13" s="74"/>
      <c r="B13" s="39" t="str">
        <f>IF(ISBLANK('Sem 1'!B13),"",'Sem 1'!B13)</f>
        <v/>
      </c>
      <c r="C13" s="64" t="str">
        <f>IF(ISBLANK('Sem 1'!C13),"",'Sem 1'!C13)</f>
        <v/>
      </c>
      <c r="D13" s="64" t="str">
        <f>IF(ISBLANK('Sem 1'!D13),"",'Sem 1'!D13)</f>
        <v/>
      </c>
      <c r="E13" s="37" t="str">
        <f>IF(ISBLANK('Sem 1'!E13),"",'Sem 1'!E13)</f>
        <v/>
      </c>
      <c r="F13" s="67"/>
      <c r="G13" s="51"/>
      <c r="H13" s="52"/>
      <c r="I13" s="76"/>
      <c r="J13" s="77"/>
      <c r="K13" s="21"/>
      <c r="L13" s="53"/>
    </row>
    <row r="14" spans="1:26" ht="14.4" thickBot="1" x14ac:dyDescent="0.3">
      <c r="A14" s="73"/>
      <c r="B14" s="40" t="str">
        <f>IF(ISBLANK('Sem 1'!B14),"",'Sem 1'!B14)</f>
        <v/>
      </c>
      <c r="C14" s="65" t="str">
        <f>IF(ISBLANK('Sem 1'!C14),"",'Sem 1'!C14)</f>
        <v/>
      </c>
      <c r="D14" s="65" t="str">
        <f>IF(ISBLANK('Sem 1'!D14),"",'Sem 1'!D14)</f>
        <v/>
      </c>
      <c r="E14" s="38" t="str">
        <f>IF(ISBLANK('Sem 1'!E14),"",'Sem 1'!E14)</f>
        <v/>
      </c>
      <c r="F14" s="124"/>
      <c r="G14" s="55"/>
      <c r="H14" s="56"/>
      <c r="I14" s="78"/>
      <c r="J14" s="79"/>
      <c r="K14" s="118"/>
      <c r="L14" s="57"/>
    </row>
    <row r="15" spans="1:26" ht="13.8" x14ac:dyDescent="0.25">
      <c r="A15" s="74"/>
      <c r="B15" s="39" t="str">
        <f>IF(ISBLANK('Sem 1'!B15),"",'Sem 1'!B15)</f>
        <v/>
      </c>
      <c r="C15" s="64" t="str">
        <f>IF(ISBLANK('Sem 1'!C15),"",'Sem 1'!C15)</f>
        <v/>
      </c>
      <c r="D15" s="64" t="str">
        <f>IF(ISBLANK('Sem 1'!D15),"",'Sem 1'!D15)</f>
        <v/>
      </c>
      <c r="E15" s="37" t="str">
        <f>IF(ISBLANK('Sem 1'!E15),"",'Sem 1'!E15)</f>
        <v/>
      </c>
      <c r="F15" s="67"/>
      <c r="G15" s="51"/>
      <c r="H15" s="52"/>
      <c r="I15" s="76"/>
      <c r="J15" s="77"/>
      <c r="K15" s="21"/>
      <c r="L15" s="53"/>
    </row>
    <row r="16" spans="1:26" ht="14.4" thickBot="1" x14ac:dyDescent="0.3">
      <c r="A16" s="73"/>
      <c r="B16" s="40" t="str">
        <f>IF(ISBLANK('Sem 1'!B16),"",'Sem 1'!B16)</f>
        <v/>
      </c>
      <c r="C16" s="65" t="str">
        <f>IF(ISBLANK('Sem 1'!C16),"",'Sem 1'!C16)</f>
        <v/>
      </c>
      <c r="D16" s="65" t="str">
        <f>IF(ISBLANK('Sem 1'!D16),"",'Sem 1'!D16)</f>
        <v/>
      </c>
      <c r="E16" s="38" t="str">
        <f>IF(ISBLANK('Sem 1'!E16),"",'Sem 1'!E16)</f>
        <v/>
      </c>
      <c r="F16" s="124"/>
      <c r="G16" s="55"/>
      <c r="H16" s="56"/>
      <c r="I16" s="78"/>
      <c r="J16" s="79"/>
      <c r="K16" s="118"/>
      <c r="L16" s="57"/>
    </row>
    <row r="17" spans="1:12" ht="13.8" x14ac:dyDescent="0.25">
      <c r="A17" s="74"/>
      <c r="B17" s="39" t="str">
        <f>IF(ISBLANK('Sem 1'!B17),"",'Sem 1'!B17)</f>
        <v/>
      </c>
      <c r="C17" s="64" t="str">
        <f>IF(ISBLANK('Sem 1'!C17),"",'Sem 1'!C17)</f>
        <v/>
      </c>
      <c r="D17" s="64" t="str">
        <f>IF(ISBLANK('Sem 1'!D17),"",'Sem 1'!D17)</f>
        <v/>
      </c>
      <c r="E17" s="37" t="str">
        <f>IF(ISBLANK('Sem 1'!E17),"",'Sem 1'!E17)</f>
        <v/>
      </c>
      <c r="F17" s="67"/>
      <c r="G17" s="51"/>
      <c r="H17" s="52"/>
      <c r="I17" s="76"/>
      <c r="J17" s="77"/>
      <c r="K17" s="21"/>
      <c r="L17" s="53"/>
    </row>
    <row r="18" spans="1:12" ht="14.4" thickBot="1" x14ac:dyDescent="0.3">
      <c r="A18" s="73"/>
      <c r="B18" s="40" t="str">
        <f>IF(ISBLANK('Sem 1'!B18),"",'Sem 1'!B18)</f>
        <v/>
      </c>
      <c r="C18" s="65" t="str">
        <f>IF(ISBLANK('Sem 1'!C18),"",'Sem 1'!C18)</f>
        <v/>
      </c>
      <c r="D18" s="65" t="str">
        <f>IF(ISBLANK('Sem 1'!D18),"",'Sem 1'!D18)</f>
        <v/>
      </c>
      <c r="E18" s="38" t="str">
        <f>IF(ISBLANK('Sem 1'!E18),"",'Sem 1'!E18)</f>
        <v/>
      </c>
      <c r="F18" s="124"/>
      <c r="G18" s="55"/>
      <c r="H18" s="56"/>
      <c r="I18" s="78"/>
      <c r="J18" s="79"/>
      <c r="K18" s="118"/>
      <c r="L18" s="57"/>
    </row>
    <row r="19" spans="1:12" ht="13.8" x14ac:dyDescent="0.25">
      <c r="A19" s="74"/>
      <c r="B19" s="39" t="str">
        <f>IF(ISBLANK('Sem 1'!B19),"",'Sem 1'!B19)</f>
        <v/>
      </c>
      <c r="C19" s="64" t="str">
        <f>IF(ISBLANK('Sem 1'!C19),"",'Sem 1'!C19)</f>
        <v/>
      </c>
      <c r="D19" s="64" t="str">
        <f>IF(ISBLANK('Sem 1'!D19),"",'Sem 1'!D19)</f>
        <v/>
      </c>
      <c r="E19" s="37" t="str">
        <f>IF(ISBLANK('Sem 1'!E19),"",'Sem 1'!E19)</f>
        <v/>
      </c>
      <c r="F19" s="67"/>
      <c r="G19" s="51"/>
      <c r="H19" s="52"/>
      <c r="I19" s="76"/>
      <c r="J19" s="77"/>
      <c r="K19" s="21"/>
      <c r="L19" s="53"/>
    </row>
    <row r="20" spans="1:12" ht="14.4" thickBot="1" x14ac:dyDescent="0.3">
      <c r="A20" s="73"/>
      <c r="B20" s="40" t="str">
        <f>IF(ISBLANK('Sem 1'!B20),"",'Sem 1'!B20)</f>
        <v/>
      </c>
      <c r="C20" s="65" t="str">
        <f>IF(ISBLANK('Sem 1'!C20),"",'Sem 1'!C20)</f>
        <v/>
      </c>
      <c r="D20" s="65" t="str">
        <f>IF(ISBLANK('Sem 1'!D20),"",'Sem 1'!D20)</f>
        <v/>
      </c>
      <c r="E20" s="38" t="str">
        <f>IF(ISBLANK('Sem 1'!E20),"",'Sem 1'!E20)</f>
        <v/>
      </c>
      <c r="F20" s="124"/>
      <c r="G20" s="55"/>
      <c r="H20" s="56"/>
      <c r="I20" s="78"/>
      <c r="J20" s="79"/>
      <c r="K20" s="118"/>
      <c r="L20" s="57"/>
    </row>
    <row r="21" spans="1:12" ht="13.8" x14ac:dyDescent="0.25">
      <c r="A21" s="74"/>
      <c r="B21" s="39" t="str">
        <f>IF(ISBLANK('Sem 1'!B21),"",'Sem 1'!B21)</f>
        <v/>
      </c>
      <c r="C21" s="64" t="str">
        <f>IF(ISBLANK('Sem 1'!C21),"",'Sem 1'!C21)</f>
        <v/>
      </c>
      <c r="D21" s="64" t="str">
        <f>IF(ISBLANK('Sem 1'!D21),"",'Sem 1'!D21)</f>
        <v/>
      </c>
      <c r="E21" s="37" t="str">
        <f>IF(ISBLANK('Sem 1'!E21),"",'Sem 1'!E21)</f>
        <v/>
      </c>
      <c r="F21" s="67"/>
      <c r="G21" s="51"/>
      <c r="H21" s="52"/>
      <c r="I21" s="76"/>
      <c r="J21" s="77"/>
      <c r="K21" s="21"/>
      <c r="L21" s="53"/>
    </row>
    <row r="22" spans="1:12" ht="14.4" thickBot="1" x14ac:dyDescent="0.3">
      <c r="A22" s="73"/>
      <c r="B22" s="40" t="str">
        <f>IF(ISBLANK('Sem 1'!B22),"",'Sem 1'!B22)</f>
        <v/>
      </c>
      <c r="C22" s="65" t="str">
        <f>IF(ISBLANK('Sem 1'!C22),"",'Sem 1'!C22)</f>
        <v/>
      </c>
      <c r="D22" s="65" t="str">
        <f>IF(ISBLANK('Sem 1'!D22),"",'Sem 1'!D22)</f>
        <v/>
      </c>
      <c r="E22" s="38" t="str">
        <f>IF(ISBLANK('Sem 1'!E22),"",'Sem 1'!E22)</f>
        <v/>
      </c>
      <c r="F22" s="124"/>
      <c r="G22" s="55"/>
      <c r="H22" s="56"/>
      <c r="I22" s="78"/>
      <c r="J22" s="79"/>
      <c r="K22" s="118"/>
      <c r="L22" s="57"/>
    </row>
    <row r="23" spans="1:12" ht="13.8" x14ac:dyDescent="0.25">
      <c r="A23" s="74"/>
      <c r="B23" s="39" t="str">
        <f>IF(ISBLANK('Sem 1'!B23),"",'Sem 1'!B23)</f>
        <v/>
      </c>
      <c r="C23" s="64" t="str">
        <f>IF(ISBLANK('Sem 1'!C23),"",'Sem 1'!C23)</f>
        <v/>
      </c>
      <c r="D23" s="64" t="str">
        <f>IF(ISBLANK('Sem 1'!D23),"",'Sem 1'!D23)</f>
        <v/>
      </c>
      <c r="E23" s="37" t="str">
        <f>IF(ISBLANK('Sem 1'!E23),"",'Sem 1'!E23)</f>
        <v/>
      </c>
      <c r="F23" s="67"/>
      <c r="G23" s="51"/>
      <c r="H23" s="52"/>
      <c r="I23" s="76"/>
      <c r="J23" s="77"/>
      <c r="K23" s="21"/>
      <c r="L23" s="53"/>
    </row>
    <row r="24" spans="1:12" ht="14.4" thickBot="1" x14ac:dyDescent="0.3">
      <c r="A24" s="73"/>
      <c r="B24" s="40" t="str">
        <f>IF(ISBLANK('Sem 1'!B24),"",'Sem 1'!B24)</f>
        <v/>
      </c>
      <c r="C24" s="65" t="str">
        <f>IF(ISBLANK('Sem 1'!C24),"",'Sem 1'!C24)</f>
        <v/>
      </c>
      <c r="D24" s="65" t="str">
        <f>IF(ISBLANK('Sem 1'!D24),"",'Sem 1'!D24)</f>
        <v/>
      </c>
      <c r="E24" s="38" t="str">
        <f>IF(ISBLANK('Sem 1'!E24),"",'Sem 1'!E24)</f>
        <v/>
      </c>
      <c r="F24" s="124"/>
      <c r="G24" s="55"/>
      <c r="H24" s="56"/>
      <c r="I24" s="78"/>
      <c r="J24" s="79"/>
      <c r="K24" s="118"/>
      <c r="L24" s="57"/>
    </row>
    <row r="25" spans="1:12" ht="13.8" x14ac:dyDescent="0.25">
      <c r="A25" s="74"/>
      <c r="B25" s="39" t="str">
        <f>IF(ISBLANK('Sem 1'!B25),"",'Sem 1'!B25)</f>
        <v/>
      </c>
      <c r="C25" s="64" t="str">
        <f>IF(ISBLANK('Sem 1'!C25),"",'Sem 1'!C25)</f>
        <v/>
      </c>
      <c r="D25" s="64" t="str">
        <f>IF(ISBLANK('Sem 1'!D25),"",'Sem 1'!D25)</f>
        <v/>
      </c>
      <c r="E25" s="37" t="str">
        <f>IF(ISBLANK('Sem 1'!E25),"",'Sem 1'!E25)</f>
        <v/>
      </c>
      <c r="F25" s="67"/>
      <c r="G25" s="51"/>
      <c r="H25" s="52"/>
      <c r="I25" s="76"/>
      <c r="J25" s="77"/>
      <c r="K25" s="21"/>
      <c r="L25" s="53"/>
    </row>
    <row r="26" spans="1:12" ht="14.4" thickBot="1" x14ac:dyDescent="0.3">
      <c r="A26" s="73"/>
      <c r="B26" s="40" t="str">
        <f>IF(ISBLANK('Sem 1'!B26),"",'Sem 1'!B26)</f>
        <v/>
      </c>
      <c r="C26" s="65" t="str">
        <f>IF(ISBLANK('Sem 1'!C26),"",'Sem 1'!C26)</f>
        <v/>
      </c>
      <c r="D26" s="65" t="str">
        <f>IF(ISBLANK('Sem 1'!D26),"",'Sem 1'!D26)</f>
        <v/>
      </c>
      <c r="E26" s="38" t="str">
        <f>IF(ISBLANK('Sem 1'!E26),"",'Sem 1'!E26)</f>
        <v/>
      </c>
      <c r="F26" s="124"/>
      <c r="G26" s="55"/>
      <c r="H26" s="56"/>
      <c r="I26" s="78"/>
      <c r="J26" s="79"/>
      <c r="K26" s="118"/>
      <c r="L26" s="57"/>
    </row>
    <row r="27" spans="1:12" ht="13.8" x14ac:dyDescent="0.25">
      <c r="A27" s="74"/>
      <c r="B27" s="39" t="str">
        <f>IF(ISBLANK('Sem 1'!B27),"",'Sem 1'!B27)</f>
        <v/>
      </c>
      <c r="C27" s="64" t="str">
        <f>IF(ISBLANK('Sem 1'!C27),"",'Sem 1'!C27)</f>
        <v/>
      </c>
      <c r="D27" s="64" t="str">
        <f>IF(ISBLANK('Sem 1'!D27),"",'Sem 1'!D27)</f>
        <v/>
      </c>
      <c r="E27" s="37" t="str">
        <f>IF(ISBLANK('Sem 1'!E27),"",'Sem 1'!E27)</f>
        <v/>
      </c>
      <c r="F27" s="67"/>
      <c r="G27" s="51"/>
      <c r="H27" s="52"/>
      <c r="I27" s="76"/>
      <c r="J27" s="77"/>
      <c r="K27" s="21"/>
      <c r="L27" s="53"/>
    </row>
    <row r="28" spans="1:12" ht="14.4" thickBot="1" x14ac:dyDescent="0.3">
      <c r="A28" s="73"/>
      <c r="B28" s="40" t="str">
        <f>IF(ISBLANK('Sem 1'!B28),"",'Sem 1'!B28)</f>
        <v/>
      </c>
      <c r="C28" s="65" t="str">
        <f>IF(ISBLANK('Sem 1'!C28),"",'Sem 1'!C28)</f>
        <v/>
      </c>
      <c r="D28" s="65" t="str">
        <f>IF(ISBLANK('Sem 1'!D28),"",'Sem 1'!D28)</f>
        <v/>
      </c>
      <c r="E28" s="38" t="str">
        <f>IF(ISBLANK('Sem 1'!E28),"",'Sem 1'!E28)</f>
        <v/>
      </c>
      <c r="F28" s="124"/>
      <c r="G28" s="55"/>
      <c r="H28" s="56"/>
      <c r="I28" s="78"/>
      <c r="J28" s="79"/>
      <c r="K28" s="118"/>
      <c r="L28" s="57"/>
    </row>
    <row r="29" spans="1:12" ht="13.8" x14ac:dyDescent="0.25">
      <c r="A29" s="74"/>
      <c r="B29" s="39" t="str">
        <f>IF(ISBLANK('Sem 1'!B29),"",'Sem 1'!B29)</f>
        <v/>
      </c>
      <c r="C29" s="64" t="str">
        <f>IF(ISBLANK('Sem 1'!C29),"",'Sem 1'!C29)</f>
        <v/>
      </c>
      <c r="D29" s="64" t="str">
        <f>IF(ISBLANK('Sem 1'!D29),"",'Sem 1'!D29)</f>
        <v/>
      </c>
      <c r="E29" s="37" t="str">
        <f>IF(ISBLANK('Sem 1'!E29),"",'Sem 1'!E29)</f>
        <v/>
      </c>
      <c r="F29" s="67"/>
      <c r="G29" s="51"/>
      <c r="H29" s="52"/>
      <c r="I29" s="76"/>
      <c r="J29" s="77"/>
      <c r="K29" s="21"/>
      <c r="L29" s="59"/>
    </row>
    <row r="30" spans="1:12" ht="14.4" thickBot="1" x14ac:dyDescent="0.3">
      <c r="A30" s="73"/>
      <c r="B30" s="40" t="str">
        <f>IF(ISBLANK('Sem 1'!B30),"",'Sem 1'!B30)</f>
        <v/>
      </c>
      <c r="C30" s="65" t="str">
        <f>IF(ISBLANK('Sem 1'!C30),"",'Sem 1'!C30)</f>
        <v/>
      </c>
      <c r="D30" s="65" t="str">
        <f>IF(ISBLANK('Sem 1'!D30),"",'Sem 1'!D30)</f>
        <v/>
      </c>
      <c r="E30" s="38" t="str">
        <f>IF(ISBLANK('Sem 1'!E30),"",'Sem 1'!E30)</f>
        <v/>
      </c>
      <c r="F30" s="124"/>
      <c r="G30" s="55"/>
      <c r="H30" s="56"/>
      <c r="I30" s="78"/>
      <c r="J30" s="79"/>
      <c r="K30" s="118"/>
      <c r="L30" s="60"/>
    </row>
    <row r="31" spans="1:12" ht="14.4" thickBot="1" x14ac:dyDescent="0.3">
      <c r="A31" s="75"/>
      <c r="B31" s="68" t="str">
        <f>IF(ISBLANK('Sem 1'!B31),"",'Sem 1'!B31)</f>
        <v/>
      </c>
      <c r="C31" s="69" t="str">
        <f>IF(ISBLANK('Sem 1'!C31),"",'Sem 1'!C31)</f>
        <v/>
      </c>
      <c r="D31" s="69" t="str">
        <f>IF(ISBLANK('Sem 1'!D31),"",'Sem 1'!D31)</f>
        <v/>
      </c>
      <c r="E31" s="38" t="str">
        <f>IF(ISBLANK('Sem 1'!E31),"",'Sem 1'!E31)</f>
        <v/>
      </c>
      <c r="F31" s="124"/>
      <c r="G31" s="55"/>
      <c r="H31" s="61"/>
      <c r="I31" s="80"/>
      <c r="J31" s="81"/>
      <c r="K31" s="118"/>
      <c r="L31" s="62"/>
    </row>
    <row r="32" spans="1:12" ht="14.4" thickBot="1" x14ac:dyDescent="0.3">
      <c r="A32" s="22" t="s">
        <v>17</v>
      </c>
      <c r="B32" s="31"/>
      <c r="C32" s="165"/>
      <c r="D32" s="165"/>
      <c r="E32" s="24">
        <f>SUM(E7:E31)</f>
        <v>0</v>
      </c>
      <c r="F32" s="25">
        <f>SUM(F7:F31)</f>
        <v>0</v>
      </c>
      <c r="G32" s="156"/>
      <c r="H32" s="156"/>
      <c r="I32" s="156"/>
      <c r="J32" s="156"/>
      <c r="K32" s="26">
        <f>SUM(K7:K31)</f>
        <v>0</v>
      </c>
      <c r="L32" s="18"/>
    </row>
    <row r="33" spans="1:13" ht="13.8" x14ac:dyDescent="0.25">
      <c r="A33" s="15"/>
      <c r="B33" s="15"/>
      <c r="C33" s="16"/>
      <c r="D33" s="16"/>
      <c r="E33" s="86">
        <f>(E32+ 'Sem 10'!E33)</f>
        <v>0</v>
      </c>
      <c r="F33" s="18"/>
      <c r="G33" s="17"/>
      <c r="H33" s="17"/>
      <c r="I33" s="17"/>
      <c r="J33" s="17"/>
      <c r="K33" s="86">
        <f>(K32+ 'Sem 10'!K33)</f>
        <v>0</v>
      </c>
      <c r="L33" s="18"/>
    </row>
    <row r="34" spans="1:13" ht="13.8" x14ac:dyDescent="0.25">
      <c r="A34" s="15" t="s">
        <v>14</v>
      </c>
      <c r="B34" s="15"/>
      <c r="C34" s="63" t="e">
        <f>(K32/E32)</f>
        <v>#DIV/0!</v>
      </c>
      <c r="D34" s="63" t="e">
        <f>K33/E33</f>
        <v>#DIV/0!</v>
      </c>
      <c r="E34" s="18"/>
      <c r="F34" s="18"/>
      <c r="G34" s="17"/>
      <c r="H34" s="17"/>
      <c r="I34" s="17"/>
      <c r="J34" s="17"/>
      <c r="K34" s="18"/>
      <c r="L34" s="18"/>
    </row>
    <row r="35" spans="1:13" s="83" customFormat="1" ht="12.75" customHeight="1" x14ac:dyDescent="0.25">
      <c r="B35" s="84"/>
      <c r="C35" s="159" t="s">
        <v>23</v>
      </c>
      <c r="D35" s="160"/>
      <c r="E35" s="160"/>
      <c r="F35" s="160"/>
      <c r="G35" s="160"/>
      <c r="H35" s="160"/>
      <c r="I35" s="160"/>
      <c r="J35" s="160"/>
      <c r="K35" s="160"/>
      <c r="L35" s="160"/>
    </row>
    <row r="36" spans="1:13" s="83" customFormat="1" x14ac:dyDescent="0.25">
      <c r="A36" s="84"/>
      <c r="B36" s="84"/>
      <c r="C36" s="160"/>
      <c r="D36" s="160"/>
      <c r="E36" s="160"/>
      <c r="F36" s="160"/>
      <c r="G36" s="160"/>
      <c r="H36" s="160"/>
      <c r="I36" s="160"/>
      <c r="J36" s="160"/>
      <c r="K36" s="160"/>
      <c r="L36" s="160"/>
    </row>
    <row r="37" spans="1:13" s="83" customFormat="1" x14ac:dyDescent="0.25">
      <c r="A37" s="84"/>
      <c r="B37" s="84"/>
      <c r="C37" s="160"/>
      <c r="D37" s="160"/>
      <c r="E37" s="160"/>
      <c r="F37" s="160"/>
      <c r="G37" s="160"/>
      <c r="H37" s="160"/>
      <c r="I37" s="160"/>
      <c r="J37" s="160"/>
      <c r="K37" s="160"/>
      <c r="L37" s="160"/>
    </row>
    <row r="38" spans="1:13" s="6" customFormat="1" x14ac:dyDescent="0.25">
      <c r="A38" s="15"/>
      <c r="B38" s="12"/>
      <c r="C38" s="12"/>
      <c r="D38" s="12"/>
      <c r="E38" s="12"/>
      <c r="F38" s="11"/>
      <c r="G38" s="11"/>
      <c r="H38" s="11"/>
      <c r="I38" s="11"/>
      <c r="J38" s="11"/>
      <c r="K38" s="11"/>
      <c r="L38" s="12"/>
    </row>
    <row r="39" spans="1:13" s="6" customFormat="1" ht="15.6" x14ac:dyDescent="0.25">
      <c r="A39" s="42" t="s">
        <v>19</v>
      </c>
      <c r="B39" s="43"/>
      <c r="C39" s="130"/>
      <c r="D39" s="131"/>
      <c r="E39" s="132"/>
      <c r="F39" s="157" t="s">
        <v>15</v>
      </c>
      <c r="G39" s="158"/>
      <c r="H39" s="143"/>
      <c r="I39" s="144"/>
      <c r="J39" s="145"/>
      <c r="K39" s="44" t="s">
        <v>0</v>
      </c>
      <c r="L39" s="45"/>
      <c r="M39" s="23"/>
    </row>
    <row r="40" spans="1:13" s="6" customFormat="1" ht="13.8" x14ac:dyDescent="0.25">
      <c r="A40" s="128" t="s">
        <v>22</v>
      </c>
      <c r="B40" s="129"/>
      <c r="C40" s="130"/>
      <c r="D40" s="131"/>
      <c r="E40" s="132"/>
      <c r="F40" s="11"/>
      <c r="G40" s="11"/>
      <c r="H40" s="11"/>
      <c r="I40" s="11"/>
      <c r="J40" s="11"/>
      <c r="K40" s="11"/>
      <c r="L40" s="12"/>
    </row>
    <row r="41" spans="1:13" s="6" customFormat="1" ht="14.25" customHeight="1" x14ac:dyDescent="0.3">
      <c r="B41" s="164"/>
      <c r="C41" s="164"/>
      <c r="D41" s="12"/>
      <c r="E41" s="12"/>
      <c r="F41" s="11"/>
      <c r="G41" s="11"/>
      <c r="H41" s="11"/>
      <c r="I41" s="11"/>
      <c r="J41" s="11"/>
      <c r="K41" s="11"/>
      <c r="L41" s="12"/>
    </row>
    <row r="42" spans="1:13" s="6" customFormat="1" x14ac:dyDescent="0.25">
      <c r="B42" s="12"/>
      <c r="C42" s="12"/>
      <c r="D42" s="12"/>
      <c r="E42" s="12"/>
      <c r="F42" s="11"/>
      <c r="G42" s="11"/>
      <c r="H42" s="11"/>
      <c r="I42" s="11"/>
      <c r="J42" s="11"/>
      <c r="K42" s="11"/>
      <c r="L42" s="12"/>
    </row>
  </sheetData>
  <sheetProtection selectLockedCells="1"/>
  <protectedRanges>
    <protectedRange sqref="M7:IV31" name="OpenRange"/>
    <protectedRange sqref="A7:D31 H7:J31 L7:L31" name="OpenRange_2"/>
    <protectedRange sqref="E7:E31" name="OpenRange_1"/>
    <protectedRange sqref="K7:K31" name="OpenRange_3"/>
    <protectedRange sqref="F7:G31" name="OpenRange_4"/>
  </protectedRanges>
  <mergeCells count="19">
    <mergeCell ref="B41:C41"/>
    <mergeCell ref="C3:E3"/>
    <mergeCell ref="A4:C4"/>
    <mergeCell ref="C32:D32"/>
    <mergeCell ref="A5:C5"/>
    <mergeCell ref="A40:B40"/>
    <mergeCell ref="C40:E40"/>
    <mergeCell ref="K1:L2"/>
    <mergeCell ref="H1:J1"/>
    <mergeCell ref="G32:J32"/>
    <mergeCell ref="F39:G39"/>
    <mergeCell ref="E1:G1"/>
    <mergeCell ref="E2:G2"/>
    <mergeCell ref="C35:L37"/>
    <mergeCell ref="C39:E39"/>
    <mergeCell ref="H39:J39"/>
    <mergeCell ref="H2:J2"/>
    <mergeCell ref="G5:J5"/>
    <mergeCell ref="G4:I4"/>
  </mergeCells>
  <phoneticPr fontId="0" type="noConversion"/>
  <conditionalFormatting sqref="L39">
    <cfRule type="expression" dxfId="615" priority="13" stopIfTrue="1">
      <formula>LEN(L39)&lt;10</formula>
    </cfRule>
  </conditionalFormatting>
  <conditionalFormatting sqref="C34">
    <cfRule type="expression" dxfId="614" priority="14" stopIfTrue="1">
      <formula>ISERROR(K32/E32)</formula>
    </cfRule>
    <cfRule type="expression" dxfId="613" priority="15" stopIfTrue="1">
      <formula>(C34)&gt;1</formula>
    </cfRule>
  </conditionalFormatting>
  <conditionalFormatting sqref="A7:A31">
    <cfRule type="expression" dxfId="612" priority="16" stopIfTrue="1">
      <formula>ISBLANK(B7)</formula>
    </cfRule>
    <cfRule type="expression" dxfId="611" priority="17" stopIfTrue="1">
      <formula>ISERR($E$4)</formula>
    </cfRule>
  </conditionalFormatting>
  <conditionalFormatting sqref="D4">
    <cfRule type="expression" dxfId="610" priority="18" stopIfTrue="1">
      <formula>ISERR(E4)</formula>
    </cfRule>
  </conditionalFormatting>
  <conditionalFormatting sqref="H1:J1">
    <cfRule type="expression" dxfId="609" priority="19" stopIfTrue="1">
      <formula>LEN(H1)&gt;10</formula>
    </cfRule>
    <cfRule type="expression" dxfId="608" priority="20" stopIfTrue="1">
      <formula>LEN(H1)&lt;7</formula>
    </cfRule>
  </conditionalFormatting>
  <conditionalFormatting sqref="B7:B31">
    <cfRule type="expression" dxfId="607" priority="21" stopIfTrue="1">
      <formula>LEN(B7)&lt;&gt;9</formula>
    </cfRule>
  </conditionalFormatting>
  <conditionalFormatting sqref="H7:H31">
    <cfRule type="expression" dxfId="606" priority="23" stopIfTrue="1">
      <formula>(H7)&gt;7</formula>
    </cfRule>
  </conditionalFormatting>
  <conditionalFormatting sqref="I7:J31">
    <cfRule type="expression" dxfId="605" priority="24" stopIfTrue="1">
      <formula>(I7)&gt;9999</formula>
    </cfRule>
  </conditionalFormatting>
  <conditionalFormatting sqref="E32:F32 K32">
    <cfRule type="cellIs" dxfId="604" priority="25" stopIfTrue="1" operator="equal">
      <formula>0</formula>
    </cfRule>
  </conditionalFormatting>
  <conditionalFormatting sqref="E4">
    <cfRule type="expression" dxfId="603" priority="26" stopIfTrue="1">
      <formula>ISERR(E4)</formula>
    </cfRule>
    <cfRule type="cellIs" dxfId="602" priority="27" stopIfTrue="1" operator="lessThan">
      <formula>0</formula>
    </cfRule>
  </conditionalFormatting>
  <conditionalFormatting sqref="E7:E31">
    <cfRule type="expression" dxfId="601" priority="8" stopIfTrue="1">
      <formula>(E7)&gt;100</formula>
    </cfRule>
  </conditionalFormatting>
  <conditionalFormatting sqref="K7:K31">
    <cfRule type="expression" dxfId="600" priority="7" stopIfTrue="1">
      <formula>(F7+K7)&gt;E7</formula>
    </cfRule>
  </conditionalFormatting>
  <conditionalFormatting sqref="F7:F8">
    <cfRule type="expression" dxfId="599" priority="5" stopIfTrue="1">
      <formula>(F7)&gt;100</formula>
    </cfRule>
  </conditionalFormatting>
  <conditionalFormatting sqref="G7:G8">
    <cfRule type="expression" dxfId="598" priority="6" stopIfTrue="1">
      <formula>(G7)&gt;7</formula>
    </cfRule>
  </conditionalFormatting>
  <conditionalFormatting sqref="F9:F30">
    <cfRule type="expression" dxfId="597" priority="3" stopIfTrue="1">
      <formula>(F9)&gt;100</formula>
    </cfRule>
  </conditionalFormatting>
  <conditionalFormatting sqref="G9:G30">
    <cfRule type="expression" dxfId="596" priority="4" stopIfTrue="1">
      <formula>(G9)&gt;7</formula>
    </cfRule>
  </conditionalFormatting>
  <conditionalFormatting sqref="F31">
    <cfRule type="expression" dxfId="595" priority="1" stopIfTrue="1">
      <formula>(F31)&gt;100</formula>
    </cfRule>
  </conditionalFormatting>
  <conditionalFormatting sqref="G31">
    <cfRule type="expression" dxfId="594" priority="2" stopIfTrue="1">
      <formula>(G31)&gt;7</formula>
    </cfRule>
  </conditionalFormatting>
  <dataValidations count="20">
    <dataValidation type="decimal" operator="lessThan" allowBlank="1" showInputMessage="1" errorTitle="Paid sick leave amount" error="Invalid input. Must be under $ 10 000.00." promptTitle="Congés de maladie payés" prompt="Indiquez le montant en dollars des congés de maladie payés à l'employé(e)." sqref="I7:I31">
      <formula1>10000</formula1>
    </dataValidation>
    <dataValidation type="decimal" operator="lessThan" allowBlank="1" showInputMessage="1" errorTitle="All other paid amounts" error="Invalid input. Must be under $ 10 000.00." promptTitle="Tout autre montant payé" prompt="Indiquez le montant en dollars de tout autre montant payé à l'employé(e), ex. paye de vacances, congé férié payé." sqref="J7:J31">
      <formula1>10000</formula1>
    </dataValidation>
    <dataValidation type="textLength" allowBlank="1" showInputMessage="1" errorTitle="Invalid format" error="The Service Canada Program officer who enrolled you in the Work-sharing Program will provide this information to you._x000a__x000a_Specific criterias_x000a_- 7 or 10 Digit Number._x000a_- No spaces or non-numeric characters._x000a__x000a_" promptTitle="Numéro de l'accord" prompt="Indiquez le numéro assigné à l'accord de Travail partagé._x000a__x000a_- 7 à 10 chiffres._x000a_- Sans espaces ou caractères autres que numériques." sqref="H1">
      <formula1>7</formula1>
      <formula2>10</formula2>
    </dataValidation>
    <dataValidation allowBlank="1" showInputMessage="1" promptTitle="Certifié par" prompt="Ce rapport doit être signé par un représentant autorisé par l'employeur." sqref="C39:E39"/>
    <dataValidation allowBlank="1" showInputMessage="1" promptTitle="Prénom" prompt="Indiquez le prénom de l'employé(e)." sqref="C7:C31"/>
    <dataValidation allowBlank="1" showInputMessage="1" promptTitle="Employeur" prompt="Indiquez le nom de votre entreprise." sqref="H2:J2"/>
    <dataValidation allowBlank="1" showInputMessage="1" promptTitle="Nom de famille" prompt="Indiquez le nom de famille de l'employé(e)." sqref="D7:D31"/>
    <dataValidation allowBlank="1" showInputMessage="1" promptTitle="Commentaires" prompt="Des informations supplémentaires seraient indiquées dans cette case, par exemple, lorsque l'employé(e) a été licencié." sqref="L7:L31"/>
    <dataValidation allowBlank="1" showInputMessage="1" promptTitle="Totaux" prompt="Veuillez noter que si vous remplissez ce formulaire électroniquement, une formule calculera automatiquement ce total." sqref="B32"/>
    <dataValidation allowBlank="1" showInputMessage="1" promptTitle="Poste" prompt="Indiquez le poste de la personne autorisée." sqref="H39"/>
    <dataValidation type="date" errorStyle="warning" operator="greaterThan" allowBlank="1" showInputMessage="1" errorTitle="Format invalide" promptTitle="Semaine du rapport" sqref="D4">
      <formula1>39901</formula1>
    </dataValidation>
    <dataValidation type="whole" allowBlank="1" showInputMessage="1" showErrorMessage="1" errorTitle=" Jours non disponible " error="Doit être entre 0 et 7" promptTitle="Jours non disponible" prompt=" Indiquez le nombre de jours complets où l'employé(e) a été incapable de travailler pour raison autre que maladie." sqref="G7:G31">
      <formula1>0</formula1>
      <formula2>7</formula2>
    </dataValidation>
    <dataValidation type="whole" allowBlank="1" showInputMessage="1" showErrorMessage="1" errorTitle=" Jours manqués (maladie) " error=" Doit être entre 0 et 7" promptTitle="Jours manqués (maladie)" prompt=" Indiquez le nombre de jours complets où l'employé(e) a été incapable de travailler en raison de maladie." sqref="H7:H31">
      <formula1>0</formula1>
      <formula2>7</formula2>
    </dataValidation>
    <dataValidation allowBlank="1" showErrorMessage="1" sqref="K32"/>
    <dataValidation allowBlank="1" sqref="E32:F32"/>
    <dataValidation type="whole" errorStyle="warning" allowBlank="1" showInputMessage="1" showErrorMessage="1" errorTitle="NAS invalide" error="Doit être entre 100000000 et 999999999 sans espaces ou traits d'union. " promptTitle="NAS" prompt="Indiquez le numéro d'assurance sociale de l'employé.  " sqref="B7:B31">
      <formula1>100000000</formula1>
      <formula2>999999999</formula2>
    </dataValidation>
    <dataValidation operator="equal" allowBlank="1" showInputMessage="1" errorTitle="Date" error="Indiquez la date que le rapport a été complété." promptTitle="Date" prompt="Indiquez la date que le rapport a été complété." sqref="L39"/>
    <dataValidation type="decimal" operator="lessThanOrEqual" allowBlank="1" showInputMessage="1" promptTitle="Heures hebdomadaires normales" prompt="Indiquer le nombre d'heures que l'employé aurait travaillé, sans le travail partagé. Si l'employé travaille selon un horaire irrégulier, ce nombre peut varier de semaine en semaine. " sqref="E7:E31">
      <formula1>99.5</formula1>
    </dataValidation>
    <dataValidation type="textLength" allowBlank="1" showInputMessage="1" errorTitle="Hours missed Work-sharing" error="Maxium 4 digits e.g. 37.5" promptTitle="Heures de TP chômées" prompt="Indiquer le nombre d'heures totales de travail manquées dû au TP. Si une partie d'une heure a été manquée, arrondir à la demi-heure près, ex. 37.25 devient 37.5. Toute heure supplémentaire effectuée doit être déduite des heures chômées dû au TP." sqref="K7:K31">
      <formula1>0</formula1>
      <formula2>4</formula2>
    </dataValidation>
    <dataValidation type="decimal" operator="lessThan" allowBlank="1" showInputMessage="1" promptTitle="Heures réelles de travail" prompt="Indiquez le nombre d'heures réelles de travail que l'employé a physiquement travaillé incluant les heures supplémentaires.  Les vacances, congés fériés, de maladie, ou autres absences, qu’ils soient payés ou non, ne doivent pas être inclus." sqref="F7:F31">
      <formula1>100</formula1>
    </dataValidation>
  </dataValidations>
  <printOptions horizontalCentered="1" verticalCentered="1"/>
  <pageMargins left="0.19685039370078741" right="0.19685039370078741" top="3.937007874015748E-2" bottom="3.937007874015748E-2" header="0" footer="0"/>
  <pageSetup paperSize="5" scale="98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Z42"/>
  <sheetViews>
    <sheetView showGridLines="0" zoomScale="75" workbookViewId="0">
      <pane xSplit="2" ySplit="6" topLeftCell="C7" activePane="bottomRight" state="frozen"/>
      <selection activeCell="K4" sqref="K4"/>
      <selection pane="topRight" activeCell="K4" sqref="K4"/>
      <selection pane="bottomLeft" activeCell="K4" sqref="K4"/>
      <selection pane="bottomRight" activeCell="H1" sqref="H1:J1"/>
    </sheetView>
  </sheetViews>
  <sheetFormatPr defaultRowHeight="13.2" x14ac:dyDescent="0.25"/>
  <cols>
    <col min="1" max="1" width="11.6640625" customWidth="1"/>
    <col min="2" max="2" width="12.6640625" style="13" customWidth="1"/>
    <col min="3" max="4" width="20.6640625" style="12" customWidth="1"/>
    <col min="5" max="7" width="11.6640625" style="12" customWidth="1"/>
    <col min="8" max="8" width="10.6640625" style="12" customWidth="1"/>
    <col min="9" max="9" width="11.6640625" style="12" customWidth="1"/>
    <col min="10" max="10" width="10.6640625" style="12" customWidth="1"/>
    <col min="11" max="11" width="11.33203125" style="12" customWidth="1"/>
    <col min="12" max="12" width="30.6640625" style="13" customWidth="1"/>
    <col min="24" max="24" width="10.109375" bestFit="1" customWidth="1"/>
  </cols>
  <sheetData>
    <row r="1" spans="1:26" s="6" customFormat="1" ht="17.399999999999999" customHeight="1" x14ac:dyDescent="0.25">
      <c r="B1" s="9"/>
      <c r="C1" s="9"/>
      <c r="D1" s="9"/>
      <c r="E1" s="138" t="s">
        <v>20</v>
      </c>
      <c r="F1" s="138"/>
      <c r="G1" s="139"/>
      <c r="H1" s="153" t="str">
        <f>IF(ISBLANK('Sem 1'!H1:J1),"",'Sem 1'!H1:J1)</f>
        <v/>
      </c>
      <c r="I1" s="154"/>
      <c r="J1" s="155"/>
      <c r="K1" s="135" t="s">
        <v>2</v>
      </c>
      <c r="L1" s="135"/>
      <c r="X1" s="32" t="str">
        <f>SUBSTITUTE(D4,"/","")</f>
        <v>77</v>
      </c>
      <c r="Y1" s="32"/>
      <c r="Z1" s="32"/>
    </row>
    <row r="2" spans="1:26" s="6" customFormat="1" ht="17.399999999999999" customHeight="1" x14ac:dyDescent="0.25">
      <c r="B2" s="9"/>
      <c r="C2" s="9"/>
      <c r="D2" s="9"/>
      <c r="E2" s="138" t="s">
        <v>1</v>
      </c>
      <c r="F2" s="138"/>
      <c r="G2" s="139"/>
      <c r="H2" s="161" t="str">
        <f>IF(ISBLANK('Sem 1'!H2:J2),"",'Sem 1'!H2:J2)</f>
        <v/>
      </c>
      <c r="I2" s="162"/>
      <c r="J2" s="163"/>
      <c r="K2" s="135"/>
      <c r="L2" s="135"/>
      <c r="X2" s="33" t="str">
        <f>IF(LEN(X1)=7,LEFT(X1,1),LEFT(X1,2))</f>
        <v>77</v>
      </c>
      <c r="Y2" s="32" t="str">
        <f>IF(LEN(X1)=7,MID(X1,2,2),MID(X1,3,2))</f>
        <v/>
      </c>
      <c r="Z2" s="32" t="str">
        <f>IF(LEN(X1)=7,RIGHT(X1,4),RIGHT(X1,4))</f>
        <v>77</v>
      </c>
    </row>
    <row r="3" spans="1:26" s="6" customFormat="1" ht="17.399999999999999" x14ac:dyDescent="0.3">
      <c r="B3" s="7"/>
      <c r="C3" s="126"/>
      <c r="D3" s="126"/>
      <c r="E3" s="126"/>
      <c r="F3" s="2"/>
      <c r="G3" s="2"/>
      <c r="H3" s="2"/>
      <c r="I3" s="2"/>
      <c r="J3" s="2"/>
      <c r="K3" s="4"/>
      <c r="L3" s="8"/>
      <c r="X3" s="32" t="str">
        <f>CONCATENATE(Z2,"-",Y2,"-",X2)</f>
        <v>77--77</v>
      </c>
      <c r="Y3" s="32"/>
      <c r="Z3" s="32"/>
    </row>
    <row r="4" spans="1:26" s="6" customFormat="1" ht="16.2" thickBot="1" x14ac:dyDescent="0.35">
      <c r="A4" s="127" t="s">
        <v>16</v>
      </c>
      <c r="B4" s="127"/>
      <c r="C4" s="127"/>
      <c r="D4" s="70">
        <f>'Sem 11'!D4+7</f>
        <v>77</v>
      </c>
      <c r="E4" s="19">
        <f>ROUNDUP((D4/7-4043),0)</f>
        <v>-4032</v>
      </c>
      <c r="F4" s="2"/>
      <c r="G4" s="152"/>
      <c r="H4" s="152"/>
      <c r="I4" s="152"/>
      <c r="J4" s="2"/>
      <c r="K4" s="10" t="s">
        <v>31</v>
      </c>
      <c r="L4" s="8"/>
      <c r="X4" s="32" t="e">
        <f>ROUNDUP((X3/7-4043),0)</f>
        <v>#VALUE!</v>
      </c>
      <c r="Y4" s="32"/>
      <c r="Z4" s="32"/>
    </row>
    <row r="5" spans="1:26" s="6" customFormat="1" ht="16.5" customHeight="1" thickBot="1" x14ac:dyDescent="0.35">
      <c r="A5" s="127"/>
      <c r="B5" s="127"/>
      <c r="C5" s="127"/>
      <c r="D5" s="14"/>
      <c r="E5" s="5"/>
      <c r="F5" s="1"/>
      <c r="G5" s="149" t="s">
        <v>18</v>
      </c>
      <c r="H5" s="150"/>
      <c r="I5" s="150"/>
      <c r="J5" s="151"/>
      <c r="K5" s="1"/>
      <c r="L5" s="3"/>
    </row>
    <row r="6" spans="1:26" ht="75" customHeight="1" thickBot="1" x14ac:dyDescent="0.3">
      <c r="A6" s="71" t="s">
        <v>21</v>
      </c>
      <c r="B6" s="47" t="s">
        <v>3</v>
      </c>
      <c r="C6" s="48" t="s">
        <v>4</v>
      </c>
      <c r="D6" s="48" t="s">
        <v>5</v>
      </c>
      <c r="E6" s="28" t="s">
        <v>6</v>
      </c>
      <c r="F6" s="49" t="s">
        <v>7</v>
      </c>
      <c r="G6" s="27" t="s">
        <v>8</v>
      </c>
      <c r="H6" s="28" t="s">
        <v>9</v>
      </c>
      <c r="I6" s="28" t="s">
        <v>12</v>
      </c>
      <c r="J6" s="29" t="s">
        <v>10</v>
      </c>
      <c r="K6" s="30" t="s">
        <v>11</v>
      </c>
      <c r="L6" s="50" t="s">
        <v>13</v>
      </c>
    </row>
    <row r="7" spans="1:26" ht="13.8" x14ac:dyDescent="0.25">
      <c r="A7" s="72"/>
      <c r="B7" s="39" t="str">
        <f>IF(ISBLANK('Sem 1'!B7),"",'Sem 1'!B7)</f>
        <v/>
      </c>
      <c r="C7" s="64" t="str">
        <f>IF(ISBLANK('Sem 1'!C7),"",'Sem 1'!C7)</f>
        <v/>
      </c>
      <c r="D7" s="64" t="str">
        <f>IF(ISBLANK('Sem 1'!D7),"",'Sem 1'!D7)</f>
        <v/>
      </c>
      <c r="E7" s="37" t="str">
        <f>IF(ISBLANK('Sem 1'!E7),"",'Sem 1'!E7)</f>
        <v/>
      </c>
      <c r="F7" s="67"/>
      <c r="G7" s="51"/>
      <c r="H7" s="52"/>
      <c r="I7" s="76"/>
      <c r="J7" s="77"/>
      <c r="K7" s="21"/>
      <c r="L7" s="53"/>
    </row>
    <row r="8" spans="1:26" ht="14.4" thickBot="1" x14ac:dyDescent="0.3">
      <c r="A8" s="73"/>
      <c r="B8" s="40" t="str">
        <f>IF(ISBLANK('Sem 1'!B8),"",'Sem 1'!B8)</f>
        <v/>
      </c>
      <c r="C8" s="65" t="str">
        <f>IF(ISBLANK('Sem 1'!C8),"",'Sem 1'!C8)</f>
        <v/>
      </c>
      <c r="D8" s="65" t="str">
        <f>IF(ISBLANK('Sem 1'!D8),"",'Sem 1'!D8)</f>
        <v/>
      </c>
      <c r="E8" s="38" t="str">
        <f>IF(ISBLANK('Sem 1'!E8),"",'Sem 1'!E8)</f>
        <v/>
      </c>
      <c r="F8" s="124"/>
      <c r="G8" s="55"/>
      <c r="H8" s="56"/>
      <c r="I8" s="78"/>
      <c r="J8" s="79"/>
      <c r="K8" s="118"/>
      <c r="L8" s="57"/>
    </row>
    <row r="9" spans="1:26" ht="15.6" x14ac:dyDescent="0.25">
      <c r="A9" s="74"/>
      <c r="B9" s="39" t="str">
        <f>IF(ISBLANK('Sem 1'!B9),"",'Sem 1'!B9)</f>
        <v/>
      </c>
      <c r="C9" s="64" t="str">
        <f>IF(ISBLANK('Sem 1'!C9),"",'Sem 1'!C9)</f>
        <v/>
      </c>
      <c r="D9" s="66" t="str">
        <f>IF(ISBLANK('Sem 1'!D9),"",'Sem 1'!D9)</f>
        <v/>
      </c>
      <c r="E9" s="37" t="str">
        <f>IF(ISBLANK('Sem 1'!E9),"",'Sem 1'!E9)</f>
        <v/>
      </c>
      <c r="F9" s="67"/>
      <c r="G9" s="51"/>
      <c r="H9" s="52"/>
      <c r="I9" s="76"/>
      <c r="J9" s="77"/>
      <c r="K9" s="21"/>
      <c r="L9" s="53"/>
      <c r="N9" s="46"/>
      <c r="O9" s="46"/>
      <c r="P9" s="46"/>
    </row>
    <row r="10" spans="1:26" ht="14.4" thickBot="1" x14ac:dyDescent="0.3">
      <c r="A10" s="73"/>
      <c r="B10" s="40" t="str">
        <f>IF(ISBLANK('Sem 1'!B10),"",'Sem 1'!B10)</f>
        <v/>
      </c>
      <c r="C10" s="65" t="str">
        <f>IF(ISBLANK('Sem 1'!C10),"",'Sem 1'!C10)</f>
        <v/>
      </c>
      <c r="D10" s="65" t="str">
        <f>IF(ISBLANK('Sem 1'!D10),"",'Sem 1'!D10)</f>
        <v/>
      </c>
      <c r="E10" s="38" t="str">
        <f>IF(ISBLANK('Sem 1'!E10),"",'Sem 1'!E10)</f>
        <v/>
      </c>
      <c r="F10" s="124"/>
      <c r="G10" s="55"/>
      <c r="H10" s="56"/>
      <c r="I10" s="78"/>
      <c r="J10" s="79"/>
      <c r="K10" s="118"/>
      <c r="L10" s="57"/>
    </row>
    <row r="11" spans="1:26" ht="13.8" x14ac:dyDescent="0.25">
      <c r="A11" s="74"/>
      <c r="B11" s="82" t="str">
        <f>IF(ISBLANK('Sem 1'!B11),"",'Sem 1'!B11)</f>
        <v/>
      </c>
      <c r="C11" s="64" t="str">
        <f>IF(ISBLANK('Sem 1'!C11),"",'Sem 1'!C11)</f>
        <v/>
      </c>
      <c r="D11" s="64" t="str">
        <f>IF(ISBLANK('Sem 1'!D11),"",'Sem 1'!D11)</f>
        <v/>
      </c>
      <c r="E11" s="37" t="str">
        <f>IF(ISBLANK('Sem 1'!E11),"",'Sem 1'!E11)</f>
        <v/>
      </c>
      <c r="F11" s="67"/>
      <c r="G11" s="51"/>
      <c r="H11" s="52"/>
      <c r="I11" s="76"/>
      <c r="J11" s="77"/>
      <c r="K11" s="21"/>
      <c r="L11" s="53"/>
    </row>
    <row r="12" spans="1:26" ht="14.4" thickBot="1" x14ac:dyDescent="0.3">
      <c r="A12" s="73"/>
      <c r="B12" s="40" t="str">
        <f>IF(ISBLANK('Sem 1'!B12),"",'Sem 1'!B12)</f>
        <v/>
      </c>
      <c r="C12" s="65" t="str">
        <f>IF(ISBLANK('Sem 1'!C12),"",'Sem 1'!C12)</f>
        <v/>
      </c>
      <c r="D12" s="65" t="str">
        <f>IF(ISBLANK('Sem 1'!D12),"",'Sem 1'!D12)</f>
        <v/>
      </c>
      <c r="E12" s="38" t="str">
        <f>IF(ISBLANK('Sem 1'!E12),"",'Sem 1'!E12)</f>
        <v/>
      </c>
      <c r="F12" s="124"/>
      <c r="G12" s="55"/>
      <c r="H12" s="56"/>
      <c r="I12" s="78"/>
      <c r="J12" s="79"/>
      <c r="K12" s="118"/>
      <c r="L12" s="57"/>
    </row>
    <row r="13" spans="1:26" ht="13.8" x14ac:dyDescent="0.25">
      <c r="A13" s="74"/>
      <c r="B13" s="39" t="str">
        <f>IF(ISBLANK('Sem 1'!B13),"",'Sem 1'!B13)</f>
        <v/>
      </c>
      <c r="C13" s="64" t="str">
        <f>IF(ISBLANK('Sem 1'!C13),"",'Sem 1'!C13)</f>
        <v/>
      </c>
      <c r="D13" s="64" t="str">
        <f>IF(ISBLANK('Sem 1'!D13),"",'Sem 1'!D13)</f>
        <v/>
      </c>
      <c r="E13" s="37" t="str">
        <f>IF(ISBLANK('Sem 1'!E13),"",'Sem 1'!E13)</f>
        <v/>
      </c>
      <c r="F13" s="67"/>
      <c r="G13" s="51"/>
      <c r="H13" s="52"/>
      <c r="I13" s="76"/>
      <c r="J13" s="77"/>
      <c r="K13" s="21"/>
      <c r="L13" s="53"/>
    </row>
    <row r="14" spans="1:26" ht="14.4" thickBot="1" x14ac:dyDescent="0.3">
      <c r="A14" s="73"/>
      <c r="B14" s="40" t="str">
        <f>IF(ISBLANK('Sem 1'!B14),"",'Sem 1'!B14)</f>
        <v/>
      </c>
      <c r="C14" s="65" t="str">
        <f>IF(ISBLANK('Sem 1'!C14),"",'Sem 1'!C14)</f>
        <v/>
      </c>
      <c r="D14" s="65" t="str">
        <f>IF(ISBLANK('Sem 1'!D14),"",'Sem 1'!D14)</f>
        <v/>
      </c>
      <c r="E14" s="38" t="str">
        <f>IF(ISBLANK('Sem 1'!E14),"",'Sem 1'!E14)</f>
        <v/>
      </c>
      <c r="F14" s="124"/>
      <c r="G14" s="55"/>
      <c r="H14" s="56"/>
      <c r="I14" s="78"/>
      <c r="J14" s="79"/>
      <c r="K14" s="118"/>
      <c r="L14" s="57"/>
    </row>
    <row r="15" spans="1:26" ht="13.8" x14ac:dyDescent="0.25">
      <c r="A15" s="74"/>
      <c r="B15" s="39" t="str">
        <f>IF(ISBLANK('Sem 1'!B15),"",'Sem 1'!B15)</f>
        <v/>
      </c>
      <c r="C15" s="64" t="str">
        <f>IF(ISBLANK('Sem 1'!C15),"",'Sem 1'!C15)</f>
        <v/>
      </c>
      <c r="D15" s="64" t="str">
        <f>IF(ISBLANK('Sem 1'!D15),"",'Sem 1'!D15)</f>
        <v/>
      </c>
      <c r="E15" s="37" t="str">
        <f>IF(ISBLANK('Sem 1'!E15),"",'Sem 1'!E15)</f>
        <v/>
      </c>
      <c r="F15" s="67"/>
      <c r="G15" s="51"/>
      <c r="H15" s="52"/>
      <c r="I15" s="76"/>
      <c r="J15" s="77"/>
      <c r="K15" s="21"/>
      <c r="L15" s="53"/>
    </row>
    <row r="16" spans="1:26" ht="14.4" thickBot="1" x14ac:dyDescent="0.3">
      <c r="A16" s="73"/>
      <c r="B16" s="40" t="str">
        <f>IF(ISBLANK('Sem 1'!B16),"",'Sem 1'!B16)</f>
        <v/>
      </c>
      <c r="C16" s="65" t="str">
        <f>IF(ISBLANK('Sem 1'!C16),"",'Sem 1'!C16)</f>
        <v/>
      </c>
      <c r="D16" s="65" t="str">
        <f>IF(ISBLANK('Sem 1'!D16),"",'Sem 1'!D16)</f>
        <v/>
      </c>
      <c r="E16" s="38" t="str">
        <f>IF(ISBLANK('Sem 1'!E16),"",'Sem 1'!E16)</f>
        <v/>
      </c>
      <c r="F16" s="124"/>
      <c r="G16" s="55"/>
      <c r="H16" s="56"/>
      <c r="I16" s="78"/>
      <c r="J16" s="79"/>
      <c r="K16" s="118"/>
      <c r="L16" s="57"/>
    </row>
    <row r="17" spans="1:12" ht="13.8" x14ac:dyDescent="0.25">
      <c r="A17" s="74"/>
      <c r="B17" s="39" t="str">
        <f>IF(ISBLANK('Sem 1'!B17),"",'Sem 1'!B17)</f>
        <v/>
      </c>
      <c r="C17" s="64" t="str">
        <f>IF(ISBLANK('Sem 1'!C17),"",'Sem 1'!C17)</f>
        <v/>
      </c>
      <c r="D17" s="64" t="str">
        <f>IF(ISBLANK('Sem 1'!D17),"",'Sem 1'!D17)</f>
        <v/>
      </c>
      <c r="E17" s="37" t="str">
        <f>IF(ISBLANK('Sem 1'!E17),"",'Sem 1'!E17)</f>
        <v/>
      </c>
      <c r="F17" s="67"/>
      <c r="G17" s="51"/>
      <c r="H17" s="52"/>
      <c r="I17" s="76"/>
      <c r="J17" s="77"/>
      <c r="K17" s="21"/>
      <c r="L17" s="53"/>
    </row>
    <row r="18" spans="1:12" ht="14.4" thickBot="1" x14ac:dyDescent="0.3">
      <c r="A18" s="73"/>
      <c r="B18" s="40" t="str">
        <f>IF(ISBLANK('Sem 1'!B18),"",'Sem 1'!B18)</f>
        <v/>
      </c>
      <c r="C18" s="65" t="str">
        <f>IF(ISBLANK('Sem 1'!C18),"",'Sem 1'!C18)</f>
        <v/>
      </c>
      <c r="D18" s="65" t="str">
        <f>IF(ISBLANK('Sem 1'!D18),"",'Sem 1'!D18)</f>
        <v/>
      </c>
      <c r="E18" s="38" t="str">
        <f>IF(ISBLANK('Sem 1'!E18),"",'Sem 1'!E18)</f>
        <v/>
      </c>
      <c r="F18" s="124"/>
      <c r="G18" s="55"/>
      <c r="H18" s="56"/>
      <c r="I18" s="78"/>
      <c r="J18" s="79"/>
      <c r="K18" s="118"/>
      <c r="L18" s="57"/>
    </row>
    <row r="19" spans="1:12" ht="13.8" x14ac:dyDescent="0.25">
      <c r="A19" s="74"/>
      <c r="B19" s="39" t="str">
        <f>IF(ISBLANK('Sem 1'!B19),"",'Sem 1'!B19)</f>
        <v/>
      </c>
      <c r="C19" s="64" t="str">
        <f>IF(ISBLANK('Sem 1'!C19),"",'Sem 1'!C19)</f>
        <v/>
      </c>
      <c r="D19" s="64" t="str">
        <f>IF(ISBLANK('Sem 1'!D19),"",'Sem 1'!D19)</f>
        <v/>
      </c>
      <c r="E19" s="37" t="str">
        <f>IF(ISBLANK('Sem 1'!E19),"",'Sem 1'!E19)</f>
        <v/>
      </c>
      <c r="F19" s="67"/>
      <c r="G19" s="51"/>
      <c r="H19" s="52"/>
      <c r="I19" s="76"/>
      <c r="J19" s="77"/>
      <c r="K19" s="21"/>
      <c r="L19" s="53"/>
    </row>
    <row r="20" spans="1:12" ht="14.4" thickBot="1" x14ac:dyDescent="0.3">
      <c r="A20" s="73"/>
      <c r="B20" s="40" t="str">
        <f>IF(ISBLANK('Sem 1'!B20),"",'Sem 1'!B20)</f>
        <v/>
      </c>
      <c r="C20" s="65" t="str">
        <f>IF(ISBLANK('Sem 1'!C20),"",'Sem 1'!C20)</f>
        <v/>
      </c>
      <c r="D20" s="65" t="str">
        <f>IF(ISBLANK('Sem 1'!D20),"",'Sem 1'!D20)</f>
        <v/>
      </c>
      <c r="E20" s="38" t="str">
        <f>IF(ISBLANK('Sem 1'!E20),"",'Sem 1'!E20)</f>
        <v/>
      </c>
      <c r="F20" s="124"/>
      <c r="G20" s="55"/>
      <c r="H20" s="56"/>
      <c r="I20" s="78"/>
      <c r="J20" s="79"/>
      <c r="K20" s="118"/>
      <c r="L20" s="57"/>
    </row>
    <row r="21" spans="1:12" ht="13.8" x14ac:dyDescent="0.25">
      <c r="A21" s="74"/>
      <c r="B21" s="39" t="str">
        <f>IF(ISBLANK('Sem 1'!B21),"",'Sem 1'!B21)</f>
        <v/>
      </c>
      <c r="C21" s="64" t="str">
        <f>IF(ISBLANK('Sem 1'!C21),"",'Sem 1'!C21)</f>
        <v/>
      </c>
      <c r="D21" s="64" t="str">
        <f>IF(ISBLANK('Sem 1'!D21),"",'Sem 1'!D21)</f>
        <v/>
      </c>
      <c r="E21" s="37" t="str">
        <f>IF(ISBLANK('Sem 1'!E21),"",'Sem 1'!E21)</f>
        <v/>
      </c>
      <c r="F21" s="67"/>
      <c r="G21" s="51"/>
      <c r="H21" s="52"/>
      <c r="I21" s="76"/>
      <c r="J21" s="77"/>
      <c r="K21" s="21"/>
      <c r="L21" s="53"/>
    </row>
    <row r="22" spans="1:12" ht="14.4" thickBot="1" x14ac:dyDescent="0.3">
      <c r="A22" s="73"/>
      <c r="B22" s="40" t="str">
        <f>IF(ISBLANK('Sem 1'!B22),"",'Sem 1'!B22)</f>
        <v/>
      </c>
      <c r="C22" s="65" t="str">
        <f>IF(ISBLANK('Sem 1'!C22),"",'Sem 1'!C22)</f>
        <v/>
      </c>
      <c r="D22" s="65" t="str">
        <f>IF(ISBLANK('Sem 1'!D22),"",'Sem 1'!D22)</f>
        <v/>
      </c>
      <c r="E22" s="38" t="str">
        <f>IF(ISBLANK('Sem 1'!E22),"",'Sem 1'!E22)</f>
        <v/>
      </c>
      <c r="F22" s="124"/>
      <c r="G22" s="55"/>
      <c r="H22" s="56"/>
      <c r="I22" s="78"/>
      <c r="J22" s="79"/>
      <c r="K22" s="118"/>
      <c r="L22" s="57"/>
    </row>
    <row r="23" spans="1:12" ht="13.8" x14ac:dyDescent="0.25">
      <c r="A23" s="74"/>
      <c r="B23" s="39" t="str">
        <f>IF(ISBLANK('Sem 1'!B23),"",'Sem 1'!B23)</f>
        <v/>
      </c>
      <c r="C23" s="64" t="str">
        <f>IF(ISBLANK('Sem 1'!C23),"",'Sem 1'!C23)</f>
        <v/>
      </c>
      <c r="D23" s="64" t="str">
        <f>IF(ISBLANK('Sem 1'!D23),"",'Sem 1'!D23)</f>
        <v/>
      </c>
      <c r="E23" s="37" t="str">
        <f>IF(ISBLANK('Sem 1'!E23),"",'Sem 1'!E23)</f>
        <v/>
      </c>
      <c r="F23" s="67"/>
      <c r="G23" s="51"/>
      <c r="H23" s="52"/>
      <c r="I23" s="76"/>
      <c r="J23" s="77"/>
      <c r="K23" s="21"/>
      <c r="L23" s="53"/>
    </row>
    <row r="24" spans="1:12" ht="14.4" thickBot="1" x14ac:dyDescent="0.3">
      <c r="A24" s="73"/>
      <c r="B24" s="40" t="str">
        <f>IF(ISBLANK('Sem 1'!B24),"",'Sem 1'!B24)</f>
        <v/>
      </c>
      <c r="C24" s="65" t="str">
        <f>IF(ISBLANK('Sem 1'!C24),"",'Sem 1'!C24)</f>
        <v/>
      </c>
      <c r="D24" s="65" t="str">
        <f>IF(ISBLANK('Sem 1'!D24),"",'Sem 1'!D24)</f>
        <v/>
      </c>
      <c r="E24" s="38" t="str">
        <f>IF(ISBLANK('Sem 1'!E24),"",'Sem 1'!E24)</f>
        <v/>
      </c>
      <c r="F24" s="124"/>
      <c r="G24" s="55"/>
      <c r="H24" s="56"/>
      <c r="I24" s="78"/>
      <c r="J24" s="79"/>
      <c r="K24" s="118"/>
      <c r="L24" s="57"/>
    </row>
    <row r="25" spans="1:12" ht="13.8" x14ac:dyDescent="0.25">
      <c r="A25" s="74"/>
      <c r="B25" s="39" t="str">
        <f>IF(ISBLANK('Sem 1'!B25),"",'Sem 1'!B25)</f>
        <v/>
      </c>
      <c r="C25" s="64" t="str">
        <f>IF(ISBLANK('Sem 1'!C25),"",'Sem 1'!C25)</f>
        <v/>
      </c>
      <c r="D25" s="64" t="str">
        <f>IF(ISBLANK('Sem 1'!D25),"",'Sem 1'!D25)</f>
        <v/>
      </c>
      <c r="E25" s="37" t="str">
        <f>IF(ISBLANK('Sem 1'!E25),"",'Sem 1'!E25)</f>
        <v/>
      </c>
      <c r="F25" s="67"/>
      <c r="G25" s="51"/>
      <c r="H25" s="52"/>
      <c r="I25" s="76"/>
      <c r="J25" s="77"/>
      <c r="K25" s="21"/>
      <c r="L25" s="53"/>
    </row>
    <row r="26" spans="1:12" ht="14.4" thickBot="1" x14ac:dyDescent="0.3">
      <c r="A26" s="73"/>
      <c r="B26" s="40" t="str">
        <f>IF(ISBLANK('Sem 1'!B26),"",'Sem 1'!B26)</f>
        <v/>
      </c>
      <c r="C26" s="65" t="str">
        <f>IF(ISBLANK('Sem 1'!C26),"",'Sem 1'!C26)</f>
        <v/>
      </c>
      <c r="D26" s="65" t="str">
        <f>IF(ISBLANK('Sem 1'!D26),"",'Sem 1'!D26)</f>
        <v/>
      </c>
      <c r="E26" s="38" t="str">
        <f>IF(ISBLANK('Sem 1'!E26),"",'Sem 1'!E26)</f>
        <v/>
      </c>
      <c r="F26" s="124"/>
      <c r="G26" s="55"/>
      <c r="H26" s="56"/>
      <c r="I26" s="78"/>
      <c r="J26" s="79"/>
      <c r="K26" s="118"/>
      <c r="L26" s="57"/>
    </row>
    <row r="27" spans="1:12" ht="13.8" x14ac:dyDescent="0.25">
      <c r="A27" s="74"/>
      <c r="B27" s="39" t="str">
        <f>IF(ISBLANK('Sem 1'!B27),"",'Sem 1'!B27)</f>
        <v/>
      </c>
      <c r="C27" s="64" t="str">
        <f>IF(ISBLANK('Sem 1'!C27),"",'Sem 1'!C27)</f>
        <v/>
      </c>
      <c r="D27" s="64" t="str">
        <f>IF(ISBLANK('Sem 1'!D27),"",'Sem 1'!D27)</f>
        <v/>
      </c>
      <c r="E27" s="37" t="str">
        <f>IF(ISBLANK('Sem 1'!E27),"",'Sem 1'!E27)</f>
        <v/>
      </c>
      <c r="F27" s="67"/>
      <c r="G27" s="51"/>
      <c r="H27" s="52"/>
      <c r="I27" s="76"/>
      <c r="J27" s="77"/>
      <c r="K27" s="21"/>
      <c r="L27" s="53"/>
    </row>
    <row r="28" spans="1:12" ht="14.4" thickBot="1" x14ac:dyDescent="0.3">
      <c r="A28" s="73"/>
      <c r="B28" s="40" t="str">
        <f>IF(ISBLANK('Sem 1'!B28),"",'Sem 1'!B28)</f>
        <v/>
      </c>
      <c r="C28" s="65" t="str">
        <f>IF(ISBLANK('Sem 1'!C28),"",'Sem 1'!C28)</f>
        <v/>
      </c>
      <c r="D28" s="65" t="str">
        <f>IF(ISBLANK('Sem 1'!D28),"",'Sem 1'!D28)</f>
        <v/>
      </c>
      <c r="E28" s="38" t="str">
        <f>IF(ISBLANK('Sem 1'!E28),"",'Sem 1'!E28)</f>
        <v/>
      </c>
      <c r="F28" s="124"/>
      <c r="G28" s="55"/>
      <c r="H28" s="56"/>
      <c r="I28" s="78"/>
      <c r="J28" s="79"/>
      <c r="K28" s="118"/>
      <c r="L28" s="57"/>
    </row>
    <row r="29" spans="1:12" ht="13.8" x14ac:dyDescent="0.25">
      <c r="A29" s="74"/>
      <c r="B29" s="39" t="str">
        <f>IF(ISBLANK('Sem 1'!B29),"",'Sem 1'!B29)</f>
        <v/>
      </c>
      <c r="C29" s="64" t="str">
        <f>IF(ISBLANK('Sem 1'!C29),"",'Sem 1'!C29)</f>
        <v/>
      </c>
      <c r="D29" s="64" t="str">
        <f>IF(ISBLANK('Sem 1'!D29),"",'Sem 1'!D29)</f>
        <v/>
      </c>
      <c r="E29" s="37" t="str">
        <f>IF(ISBLANK('Sem 1'!E29),"",'Sem 1'!E29)</f>
        <v/>
      </c>
      <c r="F29" s="67"/>
      <c r="G29" s="51"/>
      <c r="H29" s="52"/>
      <c r="I29" s="76"/>
      <c r="J29" s="77"/>
      <c r="K29" s="21"/>
      <c r="L29" s="59"/>
    </row>
    <row r="30" spans="1:12" ht="14.4" thickBot="1" x14ac:dyDescent="0.3">
      <c r="A30" s="73"/>
      <c r="B30" s="40" t="str">
        <f>IF(ISBLANK('Sem 1'!B30),"",'Sem 1'!B30)</f>
        <v/>
      </c>
      <c r="C30" s="65" t="str">
        <f>IF(ISBLANK('Sem 1'!C30),"",'Sem 1'!C30)</f>
        <v/>
      </c>
      <c r="D30" s="65" t="str">
        <f>IF(ISBLANK('Sem 1'!D30),"",'Sem 1'!D30)</f>
        <v/>
      </c>
      <c r="E30" s="38" t="str">
        <f>IF(ISBLANK('Sem 1'!E30),"",'Sem 1'!E30)</f>
        <v/>
      </c>
      <c r="F30" s="124"/>
      <c r="G30" s="55"/>
      <c r="H30" s="56"/>
      <c r="I30" s="78"/>
      <c r="J30" s="79"/>
      <c r="K30" s="118"/>
      <c r="L30" s="60"/>
    </row>
    <row r="31" spans="1:12" ht="14.4" thickBot="1" x14ac:dyDescent="0.3">
      <c r="A31" s="75"/>
      <c r="B31" s="68" t="str">
        <f>IF(ISBLANK('Sem 1'!B31),"",'Sem 1'!B31)</f>
        <v/>
      </c>
      <c r="C31" s="69" t="str">
        <f>IF(ISBLANK('Sem 1'!C31),"",'Sem 1'!C31)</f>
        <v/>
      </c>
      <c r="D31" s="69" t="str">
        <f>IF(ISBLANK('Sem 1'!D31),"",'Sem 1'!D31)</f>
        <v/>
      </c>
      <c r="E31" s="38" t="str">
        <f>IF(ISBLANK('Sem 1'!E31),"",'Sem 1'!E31)</f>
        <v/>
      </c>
      <c r="F31" s="124"/>
      <c r="G31" s="55"/>
      <c r="H31" s="61"/>
      <c r="I31" s="80"/>
      <c r="J31" s="81"/>
      <c r="K31" s="118"/>
      <c r="L31" s="62"/>
    </row>
    <row r="32" spans="1:12" ht="14.4" thickBot="1" x14ac:dyDescent="0.3">
      <c r="A32" s="22" t="s">
        <v>17</v>
      </c>
      <c r="B32" s="31"/>
      <c r="C32" s="165"/>
      <c r="D32" s="165"/>
      <c r="E32" s="24">
        <f>SUM(E7:E31)</f>
        <v>0</v>
      </c>
      <c r="F32" s="25">
        <f>SUM(F7:F31)</f>
        <v>0</v>
      </c>
      <c r="G32" s="156"/>
      <c r="H32" s="156"/>
      <c r="I32" s="156"/>
      <c r="J32" s="156"/>
      <c r="K32" s="26">
        <f>SUM(K7:K31)</f>
        <v>0</v>
      </c>
      <c r="L32" s="18"/>
    </row>
    <row r="33" spans="1:13" ht="13.8" x14ac:dyDescent="0.25">
      <c r="A33" s="15"/>
      <c r="B33" s="15"/>
      <c r="C33" s="16"/>
      <c r="D33" s="16"/>
      <c r="E33" s="86">
        <f>(E32+ 'Sem 11'!E33)</f>
        <v>0</v>
      </c>
      <c r="F33" s="18"/>
      <c r="G33" s="17"/>
      <c r="H33" s="17"/>
      <c r="I33" s="17"/>
      <c r="J33" s="17"/>
      <c r="K33" s="86">
        <f>(K32+ 'Sem 11'!K33)</f>
        <v>0</v>
      </c>
      <c r="L33" s="18"/>
    </row>
    <row r="34" spans="1:13" ht="13.8" x14ac:dyDescent="0.25">
      <c r="A34" s="15" t="s">
        <v>14</v>
      </c>
      <c r="B34" s="15"/>
      <c r="C34" s="63" t="e">
        <f>(K32/E32)</f>
        <v>#DIV/0!</v>
      </c>
      <c r="D34" s="63" t="e">
        <f>K33/E33</f>
        <v>#DIV/0!</v>
      </c>
      <c r="E34" s="18"/>
      <c r="F34" s="18"/>
      <c r="G34" s="17"/>
      <c r="H34" s="17"/>
      <c r="I34" s="17"/>
      <c r="J34" s="17"/>
      <c r="K34" s="18"/>
      <c r="L34" s="18"/>
    </row>
    <row r="35" spans="1:13" s="83" customFormat="1" ht="12.75" customHeight="1" x14ac:dyDescent="0.25">
      <c r="B35" s="84"/>
      <c r="C35" s="159" t="s">
        <v>23</v>
      </c>
      <c r="D35" s="160"/>
      <c r="E35" s="160"/>
      <c r="F35" s="160"/>
      <c r="G35" s="160"/>
      <c r="H35" s="160"/>
      <c r="I35" s="160"/>
      <c r="J35" s="160"/>
      <c r="K35" s="160"/>
      <c r="L35" s="160"/>
    </row>
    <row r="36" spans="1:13" s="83" customFormat="1" x14ac:dyDescent="0.25">
      <c r="A36" s="84"/>
      <c r="B36" s="84"/>
      <c r="C36" s="160"/>
      <c r="D36" s="160"/>
      <c r="E36" s="160"/>
      <c r="F36" s="160"/>
      <c r="G36" s="160"/>
      <c r="H36" s="160"/>
      <c r="I36" s="160"/>
      <c r="J36" s="160"/>
      <c r="K36" s="160"/>
      <c r="L36" s="160"/>
    </row>
    <row r="37" spans="1:13" s="83" customFormat="1" x14ac:dyDescent="0.25">
      <c r="A37" s="84"/>
      <c r="B37" s="84"/>
      <c r="C37" s="160"/>
      <c r="D37" s="160"/>
      <c r="E37" s="160"/>
      <c r="F37" s="160"/>
      <c r="G37" s="160"/>
      <c r="H37" s="160"/>
      <c r="I37" s="160"/>
      <c r="J37" s="160"/>
      <c r="K37" s="160"/>
      <c r="L37" s="160"/>
    </row>
    <row r="38" spans="1:13" s="6" customFormat="1" x14ac:dyDescent="0.25">
      <c r="A38" s="15"/>
      <c r="B38" s="12"/>
      <c r="C38" s="12"/>
      <c r="D38" s="12"/>
      <c r="E38" s="12"/>
      <c r="F38" s="11"/>
      <c r="G38" s="11"/>
      <c r="H38" s="11"/>
      <c r="I38" s="11"/>
      <c r="J38" s="11"/>
      <c r="K38" s="11"/>
      <c r="L38" s="12"/>
    </row>
    <row r="39" spans="1:13" s="6" customFormat="1" ht="15.6" x14ac:dyDescent="0.25">
      <c r="A39" s="42" t="s">
        <v>19</v>
      </c>
      <c r="B39" s="43"/>
      <c r="C39" s="130"/>
      <c r="D39" s="131"/>
      <c r="E39" s="132"/>
      <c r="F39" s="157" t="s">
        <v>15</v>
      </c>
      <c r="G39" s="158"/>
      <c r="H39" s="143"/>
      <c r="I39" s="144"/>
      <c r="J39" s="145"/>
      <c r="K39" s="44" t="s">
        <v>0</v>
      </c>
      <c r="L39" s="45"/>
      <c r="M39" s="23"/>
    </row>
    <row r="40" spans="1:13" s="6" customFormat="1" ht="13.8" x14ac:dyDescent="0.25">
      <c r="A40" s="128" t="s">
        <v>22</v>
      </c>
      <c r="B40" s="129"/>
      <c r="C40" s="130"/>
      <c r="D40" s="131"/>
      <c r="E40" s="132"/>
      <c r="F40" s="11"/>
      <c r="G40" s="11"/>
      <c r="H40" s="11"/>
      <c r="I40" s="11"/>
      <c r="J40" s="11"/>
      <c r="K40" s="11"/>
      <c r="L40" s="12"/>
    </row>
    <row r="41" spans="1:13" s="6" customFormat="1" ht="14.25" customHeight="1" x14ac:dyDescent="0.3">
      <c r="B41" s="164"/>
      <c r="C41" s="164"/>
      <c r="D41" s="12"/>
      <c r="E41" s="12"/>
      <c r="F41" s="11"/>
      <c r="G41" s="11"/>
      <c r="H41" s="11"/>
      <c r="I41" s="11"/>
      <c r="J41" s="11"/>
      <c r="K41" s="11"/>
      <c r="L41" s="12"/>
    </row>
    <row r="42" spans="1:13" s="6" customFormat="1" x14ac:dyDescent="0.25">
      <c r="B42" s="12"/>
      <c r="C42" s="12"/>
      <c r="D42" s="12"/>
      <c r="E42" s="12"/>
      <c r="F42" s="11"/>
      <c r="G42" s="11"/>
      <c r="H42" s="11"/>
      <c r="I42" s="11"/>
      <c r="J42" s="11"/>
      <c r="K42" s="11"/>
      <c r="L42" s="12"/>
    </row>
  </sheetData>
  <sheetProtection selectLockedCells="1"/>
  <protectedRanges>
    <protectedRange sqref="M7:IV31" name="OpenRange"/>
    <protectedRange sqref="A7:D31 H7:J31 L7:L31" name="OpenRange_2"/>
    <protectedRange sqref="E7:E31" name="OpenRange_1"/>
    <protectedRange sqref="K7:K31" name="OpenRange_3"/>
    <protectedRange sqref="F7:G31" name="OpenRange_4"/>
  </protectedRanges>
  <mergeCells count="19">
    <mergeCell ref="H1:J1"/>
    <mergeCell ref="H39:J39"/>
    <mergeCell ref="H2:J2"/>
    <mergeCell ref="G5:J5"/>
    <mergeCell ref="G4:I4"/>
    <mergeCell ref="E1:G1"/>
    <mergeCell ref="E2:G2"/>
    <mergeCell ref="C35:L37"/>
    <mergeCell ref="F39:G39"/>
    <mergeCell ref="K1:L2"/>
    <mergeCell ref="G32:J32"/>
    <mergeCell ref="B41:C41"/>
    <mergeCell ref="C3:E3"/>
    <mergeCell ref="A4:C4"/>
    <mergeCell ref="C32:D32"/>
    <mergeCell ref="A5:C5"/>
    <mergeCell ref="A40:B40"/>
    <mergeCell ref="C40:E40"/>
    <mergeCell ref="C39:E39"/>
  </mergeCells>
  <phoneticPr fontId="0" type="noConversion"/>
  <conditionalFormatting sqref="L39">
    <cfRule type="expression" dxfId="593" priority="13" stopIfTrue="1">
      <formula>LEN(L39)&lt;10</formula>
    </cfRule>
  </conditionalFormatting>
  <conditionalFormatting sqref="C34">
    <cfRule type="expression" dxfId="592" priority="14" stopIfTrue="1">
      <formula>ISERROR(K32/E32)</formula>
    </cfRule>
    <cfRule type="expression" dxfId="591" priority="15" stopIfTrue="1">
      <formula>(C34)&gt;1</formula>
    </cfRule>
  </conditionalFormatting>
  <conditionalFormatting sqref="A7:A31">
    <cfRule type="expression" dxfId="590" priority="16" stopIfTrue="1">
      <formula>ISBLANK(B7)</formula>
    </cfRule>
    <cfRule type="expression" dxfId="589" priority="17" stopIfTrue="1">
      <formula>ISERR($E$4)</formula>
    </cfRule>
  </conditionalFormatting>
  <conditionalFormatting sqref="D4">
    <cfRule type="expression" dxfId="588" priority="18" stopIfTrue="1">
      <formula>ISERR(E4)</formula>
    </cfRule>
  </conditionalFormatting>
  <conditionalFormatting sqref="H1:J1">
    <cfRule type="expression" dxfId="587" priority="19" stopIfTrue="1">
      <formula>LEN(H1)&gt;10</formula>
    </cfRule>
    <cfRule type="expression" dxfId="586" priority="20" stopIfTrue="1">
      <formula>LEN(H1)&lt;7</formula>
    </cfRule>
  </conditionalFormatting>
  <conditionalFormatting sqref="B7:B31">
    <cfRule type="expression" dxfId="585" priority="21" stopIfTrue="1">
      <formula>LEN(B7)&lt;&gt;9</formula>
    </cfRule>
  </conditionalFormatting>
  <conditionalFormatting sqref="H7:H31">
    <cfRule type="expression" dxfId="584" priority="23" stopIfTrue="1">
      <formula>(H7)&gt;7</formula>
    </cfRule>
  </conditionalFormatting>
  <conditionalFormatting sqref="I7:J31">
    <cfRule type="expression" dxfId="583" priority="24" stopIfTrue="1">
      <formula>(I7)&gt;9999</formula>
    </cfRule>
  </conditionalFormatting>
  <conditionalFormatting sqref="E32:F32 K32">
    <cfRule type="cellIs" dxfId="582" priority="25" stopIfTrue="1" operator="equal">
      <formula>0</formula>
    </cfRule>
  </conditionalFormatting>
  <conditionalFormatting sqref="E4">
    <cfRule type="expression" dxfId="581" priority="26" stopIfTrue="1">
      <formula>ISERR(E4)</formula>
    </cfRule>
    <cfRule type="cellIs" dxfId="580" priority="27" stopIfTrue="1" operator="lessThan">
      <formula>0</formula>
    </cfRule>
  </conditionalFormatting>
  <conditionalFormatting sqref="E7:E31">
    <cfRule type="expression" dxfId="579" priority="8" stopIfTrue="1">
      <formula>(E7)&gt;100</formula>
    </cfRule>
  </conditionalFormatting>
  <conditionalFormatting sqref="K7:K31">
    <cfRule type="expression" dxfId="578" priority="7" stopIfTrue="1">
      <formula>(F7+K7)&gt;E7</formula>
    </cfRule>
  </conditionalFormatting>
  <conditionalFormatting sqref="F7:F8">
    <cfRule type="expression" dxfId="577" priority="5" stopIfTrue="1">
      <formula>(F7)&gt;100</formula>
    </cfRule>
  </conditionalFormatting>
  <conditionalFormatting sqref="G7:G8">
    <cfRule type="expression" dxfId="576" priority="6" stopIfTrue="1">
      <formula>(G7)&gt;7</formula>
    </cfRule>
  </conditionalFormatting>
  <conditionalFormatting sqref="F9:F30">
    <cfRule type="expression" dxfId="575" priority="3" stopIfTrue="1">
      <formula>(F9)&gt;100</formula>
    </cfRule>
  </conditionalFormatting>
  <conditionalFormatting sqref="G9:G30">
    <cfRule type="expression" dxfId="574" priority="4" stopIfTrue="1">
      <formula>(G9)&gt;7</formula>
    </cfRule>
  </conditionalFormatting>
  <conditionalFormatting sqref="F31">
    <cfRule type="expression" dxfId="573" priority="1" stopIfTrue="1">
      <formula>(F31)&gt;100</formula>
    </cfRule>
  </conditionalFormatting>
  <conditionalFormatting sqref="G31">
    <cfRule type="expression" dxfId="572" priority="2" stopIfTrue="1">
      <formula>(G31)&gt;7</formula>
    </cfRule>
  </conditionalFormatting>
  <dataValidations count="20">
    <dataValidation type="decimal" operator="lessThan" allowBlank="1" showInputMessage="1" errorTitle="Paid sick leave amount" error="Invalid input. Must be under $ 10 000.00." promptTitle="Congés de maladie payés" prompt="Indiquez le montant en dollars des congés de maladie payés à l'employé(e)." sqref="I7:I31">
      <formula1>10000</formula1>
    </dataValidation>
    <dataValidation type="decimal" operator="lessThan" allowBlank="1" showInputMessage="1" errorTitle="All other paid amounts" error="Invalid input. Must be under $ 10 000.00." promptTitle="Tout autre montant payé" prompt="Indiquez le montant en dollars de tout autre montant payé à l'employé(e), ex. paye de vacances, congé férié payé." sqref="J7:J31">
      <formula1>10000</formula1>
    </dataValidation>
    <dataValidation type="textLength" allowBlank="1" showInputMessage="1" errorTitle="Invalid format" error="The Service Canada Program officer who enrolled you in the Work-sharing Program will provide this information to you._x000a__x000a_Specific criterias_x000a_- 7 or 10 Digit Number._x000a_- No spaces or non-numeric characters._x000a__x000a_" promptTitle="Numéro de l'accord" prompt="Indiquez le numéro assigné à l'accord de Travail partagé._x000a__x000a_- 7 à 10 chiffres._x000a_- Sans espaces ou caractères autres que numériques." sqref="H1">
      <formula1>7</formula1>
      <formula2>10</formula2>
    </dataValidation>
    <dataValidation allowBlank="1" showInputMessage="1" promptTitle="Certifié par" prompt="Ce rapport doit être signé par un représentant autorisé par l'employeur." sqref="C39:E39"/>
    <dataValidation allowBlank="1" showInputMessage="1" promptTitle="Prénom" prompt="Indiquez le prénom de l'employé(e)." sqref="C7:C31"/>
    <dataValidation allowBlank="1" showInputMessage="1" promptTitle="Employeur" prompt="Indiquez le nom de votre entreprise." sqref="H2:J2"/>
    <dataValidation allowBlank="1" showInputMessage="1" promptTitle="Nom de famille" prompt="Indiquez le nom de famille de l'employé(e)." sqref="D7:D31"/>
    <dataValidation allowBlank="1" showInputMessage="1" promptTitle="Commentaires" prompt="Des informations supplémentaires seraient indiquées dans cette case, par exemple, lorsque l'employé(e) a été licencié." sqref="L7:L31"/>
    <dataValidation allowBlank="1" showInputMessage="1" promptTitle="Totaux" prompt="Veuillez noter que si vous remplissez ce formulaire électroniquement, une formule calculera automatiquement ce total." sqref="B32"/>
    <dataValidation allowBlank="1" showInputMessage="1" promptTitle="Poste" prompt="Indiquez le poste de la personne autorisée." sqref="H39"/>
    <dataValidation type="date" errorStyle="warning" operator="greaterThan" allowBlank="1" showInputMessage="1" errorTitle="Format invalide" promptTitle="Semaine du rapport" sqref="D4">
      <formula1>39901</formula1>
    </dataValidation>
    <dataValidation type="whole" allowBlank="1" showInputMessage="1" showErrorMessage="1" errorTitle=" Jours non disponible " error="Doit être entre 0 et 7" promptTitle="Jours non disponible" prompt=" Indiquez le nombre de jours complets où l'employé(e) a été incapable de travailler pour raison autre que maladie." sqref="G7:G31">
      <formula1>0</formula1>
      <formula2>7</formula2>
    </dataValidation>
    <dataValidation type="whole" allowBlank="1" showInputMessage="1" showErrorMessage="1" errorTitle=" Jours manqués (maladie) " error=" Doit être entre 0 et 7" promptTitle="Jours manqués (maladie)" prompt=" Indiquez le nombre de jours complets où l'employé(e) a été incapable de travailler en raison de maladie." sqref="H7:H31">
      <formula1>0</formula1>
      <formula2>7</formula2>
    </dataValidation>
    <dataValidation allowBlank="1" showErrorMessage="1" sqref="K32"/>
    <dataValidation allowBlank="1" sqref="E32:F32"/>
    <dataValidation type="whole" errorStyle="warning" allowBlank="1" showInputMessage="1" showErrorMessage="1" errorTitle="NAS invalide" error="Doit être entre 100000000 et 999999999 sans espaces ou traits d'union. " promptTitle="NAS" prompt="Indiquez le numéro d'assurance sociale de l'employé.  " sqref="B7:B31">
      <formula1>100000000</formula1>
      <formula2>999999999</formula2>
    </dataValidation>
    <dataValidation operator="equal" allowBlank="1" showInputMessage="1" errorTitle="Date" error="Indiquez la date que le rapport a été complété." promptTitle="Date" prompt="Indiquez la date que le rapport a été complété." sqref="L39"/>
    <dataValidation type="decimal" operator="lessThanOrEqual" allowBlank="1" showInputMessage="1" promptTitle="Heures hebdomadaires normales" prompt="Indiquer le nombre d'heures que l'employé aurait travaillé, sans le travail partagé. Si l'employé travaille selon un horaire irrégulier, ce nombre peut varier de semaine en semaine. " sqref="E7:E31">
      <formula1>99.5</formula1>
    </dataValidation>
    <dataValidation type="textLength" allowBlank="1" showInputMessage="1" errorTitle="Hours missed Work-sharing" error="Maxium 4 digits e.g. 37.5" promptTitle="Heures de TP chômées" prompt="Indiquer le nombre d'heures totales de travail manquées dû au TP. Si une partie d'une heure a été manquée, arrondir à la demi-heure près, ex. 37.25 devient 37.5. Toute heure supplémentaire effectuée doit être déduite des heures chômées dû au TP." sqref="K7:K31">
      <formula1>0</formula1>
      <formula2>4</formula2>
    </dataValidation>
    <dataValidation type="decimal" operator="lessThan" allowBlank="1" showInputMessage="1" promptTitle="Heures réelles de travail" prompt="Indiquez le nombre d'heures réelles de travail que l'employé a physiquement travaillé incluant les heures supplémentaires.  Les vacances, congés fériés, de maladie, ou autres absences, qu’ils soient payés ou non, ne doivent pas être inclus." sqref="F7:F31">
      <formula1>100</formula1>
    </dataValidation>
  </dataValidations>
  <printOptions horizontalCentered="1" verticalCentered="1"/>
  <pageMargins left="0.19685039370078741" right="0.19685039370078741" top="3.937007874015748E-2" bottom="3.937007874015748E-2" header="0" footer="0"/>
  <pageSetup paperSize="5" scale="98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Z42"/>
  <sheetViews>
    <sheetView showGridLines="0" zoomScale="75" workbookViewId="0">
      <pane xSplit="2" ySplit="6" topLeftCell="C7" activePane="bottomRight" state="frozen"/>
      <selection activeCell="K4" sqref="K4"/>
      <selection pane="topRight" activeCell="K4" sqref="K4"/>
      <selection pane="bottomLeft" activeCell="K4" sqref="K4"/>
      <selection pane="bottomRight" activeCell="H1" sqref="H1:J1"/>
    </sheetView>
  </sheetViews>
  <sheetFormatPr defaultRowHeight="13.2" x14ac:dyDescent="0.25"/>
  <cols>
    <col min="1" max="1" width="11.6640625" customWidth="1"/>
    <col min="2" max="2" width="12.6640625" style="13" customWidth="1"/>
    <col min="3" max="4" width="20.6640625" style="12" customWidth="1"/>
    <col min="5" max="7" width="11.6640625" style="12" customWidth="1"/>
    <col min="8" max="8" width="10.6640625" style="12" customWidth="1"/>
    <col min="9" max="9" width="11.6640625" style="12" customWidth="1"/>
    <col min="10" max="10" width="10.6640625" style="12" customWidth="1"/>
    <col min="11" max="11" width="11.33203125" style="12" customWidth="1"/>
    <col min="12" max="12" width="30.6640625" style="13" customWidth="1"/>
    <col min="24" max="24" width="10.109375" bestFit="1" customWidth="1"/>
  </cols>
  <sheetData>
    <row r="1" spans="1:26" s="6" customFormat="1" ht="17.399999999999999" customHeight="1" x14ac:dyDescent="0.25">
      <c r="B1" s="9"/>
      <c r="C1" s="9"/>
      <c r="D1" s="9"/>
      <c r="E1" s="138" t="s">
        <v>20</v>
      </c>
      <c r="F1" s="138"/>
      <c r="G1" s="139"/>
      <c r="H1" s="153" t="str">
        <f>IF(ISBLANK('Sem 1'!H1:J1),"",'Sem 1'!H1:J1)</f>
        <v/>
      </c>
      <c r="I1" s="154"/>
      <c r="J1" s="155"/>
      <c r="K1" s="135" t="s">
        <v>2</v>
      </c>
      <c r="L1" s="135"/>
      <c r="X1" s="32" t="str">
        <f>SUBSTITUTE(D4,"/","")</f>
        <v>84</v>
      </c>
      <c r="Y1" s="32"/>
      <c r="Z1" s="32"/>
    </row>
    <row r="2" spans="1:26" s="6" customFormat="1" ht="17.399999999999999" customHeight="1" x14ac:dyDescent="0.25">
      <c r="B2" s="9"/>
      <c r="C2" s="9"/>
      <c r="D2" s="9"/>
      <c r="E2" s="138" t="s">
        <v>1</v>
      </c>
      <c r="F2" s="138"/>
      <c r="G2" s="139"/>
      <c r="H2" s="161" t="str">
        <f>IF(ISBLANK('Sem 1'!H2:J2),"",'Sem 1'!H2:J2)</f>
        <v/>
      </c>
      <c r="I2" s="162"/>
      <c r="J2" s="163"/>
      <c r="K2" s="135"/>
      <c r="L2" s="135"/>
      <c r="X2" s="33" t="str">
        <f>IF(LEN(X1)=7,LEFT(X1,1),LEFT(X1,2))</f>
        <v>84</v>
      </c>
      <c r="Y2" s="32" t="str">
        <f>IF(LEN(X1)=7,MID(X1,2,2),MID(X1,3,2))</f>
        <v/>
      </c>
      <c r="Z2" s="32" t="str">
        <f>IF(LEN(X1)=7,RIGHT(X1,4),RIGHT(X1,4))</f>
        <v>84</v>
      </c>
    </row>
    <row r="3" spans="1:26" s="6" customFormat="1" ht="17.399999999999999" x14ac:dyDescent="0.3">
      <c r="B3" s="7"/>
      <c r="C3" s="126"/>
      <c r="D3" s="126"/>
      <c r="E3" s="126"/>
      <c r="F3" s="2"/>
      <c r="G3" s="2"/>
      <c r="H3" s="2"/>
      <c r="I3" s="2"/>
      <c r="J3" s="2"/>
      <c r="K3" s="4"/>
      <c r="L3" s="8"/>
      <c r="X3" s="32" t="str">
        <f>CONCATENATE(Z2,"-",Y2,"-",X2)</f>
        <v>84--84</v>
      </c>
      <c r="Y3" s="32"/>
      <c r="Z3" s="32"/>
    </row>
    <row r="4" spans="1:26" s="6" customFormat="1" ht="16.2" thickBot="1" x14ac:dyDescent="0.35">
      <c r="A4" s="127" t="s">
        <v>16</v>
      </c>
      <c r="B4" s="127"/>
      <c r="C4" s="127"/>
      <c r="D4" s="70">
        <f>'Sem 12'!D4+7</f>
        <v>84</v>
      </c>
      <c r="E4" s="19">
        <f>ROUNDUP((D4/7-4043),0)</f>
        <v>-4031</v>
      </c>
      <c r="F4" s="2"/>
      <c r="G4" s="152"/>
      <c r="H4" s="152"/>
      <c r="I4" s="152"/>
      <c r="J4" s="2"/>
      <c r="K4" s="10" t="s">
        <v>31</v>
      </c>
      <c r="L4" s="8"/>
      <c r="X4" s="32" t="e">
        <f>ROUNDUP((X3/7-4043),0)</f>
        <v>#VALUE!</v>
      </c>
      <c r="Y4" s="32"/>
      <c r="Z4" s="32"/>
    </row>
    <row r="5" spans="1:26" s="6" customFormat="1" ht="16.5" customHeight="1" thickBot="1" x14ac:dyDescent="0.35">
      <c r="A5" s="127"/>
      <c r="B5" s="127"/>
      <c r="C5" s="127"/>
      <c r="D5" s="14"/>
      <c r="E5" s="5"/>
      <c r="F5" s="1"/>
      <c r="G5" s="149" t="s">
        <v>18</v>
      </c>
      <c r="H5" s="150"/>
      <c r="I5" s="150"/>
      <c r="J5" s="151"/>
      <c r="K5" s="1"/>
      <c r="L5" s="3"/>
    </row>
    <row r="6" spans="1:26" ht="75" customHeight="1" thickBot="1" x14ac:dyDescent="0.3">
      <c r="A6" s="71" t="s">
        <v>21</v>
      </c>
      <c r="B6" s="47" t="s">
        <v>3</v>
      </c>
      <c r="C6" s="48" t="s">
        <v>4</v>
      </c>
      <c r="D6" s="48" t="s">
        <v>5</v>
      </c>
      <c r="E6" s="28" t="s">
        <v>6</v>
      </c>
      <c r="F6" s="49" t="s">
        <v>7</v>
      </c>
      <c r="G6" s="27" t="s">
        <v>8</v>
      </c>
      <c r="H6" s="28" t="s">
        <v>9</v>
      </c>
      <c r="I6" s="28" t="s">
        <v>12</v>
      </c>
      <c r="J6" s="29" t="s">
        <v>10</v>
      </c>
      <c r="K6" s="30" t="s">
        <v>11</v>
      </c>
      <c r="L6" s="50" t="s">
        <v>13</v>
      </c>
    </row>
    <row r="7" spans="1:26" ht="13.8" x14ac:dyDescent="0.25">
      <c r="A7" s="72"/>
      <c r="B7" s="39" t="str">
        <f>IF(ISBLANK('Sem 1'!B7),"",'Sem 1'!B7)</f>
        <v/>
      </c>
      <c r="C7" s="64" t="str">
        <f>IF(ISBLANK('Sem 1'!C7),"",'Sem 1'!C7)</f>
        <v/>
      </c>
      <c r="D7" s="64" t="str">
        <f>IF(ISBLANK('Sem 1'!D7),"",'Sem 1'!D7)</f>
        <v/>
      </c>
      <c r="E7" s="37" t="str">
        <f>IF(ISBLANK('Sem 1'!E7),"",'Sem 1'!E7)</f>
        <v/>
      </c>
      <c r="F7" s="67"/>
      <c r="G7" s="51"/>
      <c r="H7" s="52"/>
      <c r="I7" s="76"/>
      <c r="J7" s="77"/>
      <c r="K7" s="21"/>
      <c r="L7" s="53"/>
    </row>
    <row r="8" spans="1:26" ht="14.4" thickBot="1" x14ac:dyDescent="0.3">
      <c r="A8" s="73"/>
      <c r="B8" s="40" t="str">
        <f>IF(ISBLANK('Sem 1'!B8),"",'Sem 1'!B8)</f>
        <v/>
      </c>
      <c r="C8" s="65" t="str">
        <f>IF(ISBLANK('Sem 1'!C8),"",'Sem 1'!C8)</f>
        <v/>
      </c>
      <c r="D8" s="65" t="str">
        <f>IF(ISBLANK('Sem 1'!D8),"",'Sem 1'!D8)</f>
        <v/>
      </c>
      <c r="E8" s="38" t="str">
        <f>IF(ISBLANK('Sem 1'!E8),"",'Sem 1'!E8)</f>
        <v/>
      </c>
      <c r="F8" s="124"/>
      <c r="G8" s="55"/>
      <c r="H8" s="56"/>
      <c r="I8" s="78"/>
      <c r="J8" s="79"/>
      <c r="K8" s="118"/>
      <c r="L8" s="57"/>
    </row>
    <row r="9" spans="1:26" ht="15.6" x14ac:dyDescent="0.25">
      <c r="A9" s="74"/>
      <c r="B9" s="39" t="str">
        <f>IF(ISBLANK('Sem 1'!B9),"",'Sem 1'!B9)</f>
        <v/>
      </c>
      <c r="C9" s="64" t="str">
        <f>IF(ISBLANK('Sem 1'!C9),"",'Sem 1'!C9)</f>
        <v/>
      </c>
      <c r="D9" s="66" t="str">
        <f>IF(ISBLANK('Sem 1'!D9),"",'Sem 1'!D9)</f>
        <v/>
      </c>
      <c r="E9" s="37" t="str">
        <f>IF(ISBLANK('Sem 1'!E9),"",'Sem 1'!E9)</f>
        <v/>
      </c>
      <c r="F9" s="67"/>
      <c r="G9" s="51"/>
      <c r="H9" s="52"/>
      <c r="I9" s="76"/>
      <c r="J9" s="77"/>
      <c r="K9" s="21"/>
      <c r="L9" s="53"/>
      <c r="N9" s="46"/>
      <c r="O9" s="46"/>
      <c r="P9" s="46"/>
    </row>
    <row r="10" spans="1:26" ht="14.4" thickBot="1" x14ac:dyDescent="0.3">
      <c r="A10" s="73"/>
      <c r="B10" s="40" t="str">
        <f>IF(ISBLANK('Sem 1'!B10),"",'Sem 1'!B10)</f>
        <v/>
      </c>
      <c r="C10" s="65" t="str">
        <f>IF(ISBLANK('Sem 1'!C10),"",'Sem 1'!C10)</f>
        <v/>
      </c>
      <c r="D10" s="65" t="str">
        <f>IF(ISBLANK('Sem 1'!D10),"",'Sem 1'!D10)</f>
        <v/>
      </c>
      <c r="E10" s="38" t="str">
        <f>IF(ISBLANK('Sem 1'!E10),"",'Sem 1'!E10)</f>
        <v/>
      </c>
      <c r="F10" s="124"/>
      <c r="G10" s="55"/>
      <c r="H10" s="56"/>
      <c r="I10" s="78"/>
      <c r="J10" s="79"/>
      <c r="K10" s="118"/>
      <c r="L10" s="57"/>
    </row>
    <row r="11" spans="1:26" ht="13.8" x14ac:dyDescent="0.25">
      <c r="A11" s="74"/>
      <c r="B11" s="82" t="str">
        <f>IF(ISBLANK('Sem 1'!B11),"",'Sem 1'!B11)</f>
        <v/>
      </c>
      <c r="C11" s="64" t="str">
        <f>IF(ISBLANK('Sem 1'!C11),"",'Sem 1'!C11)</f>
        <v/>
      </c>
      <c r="D11" s="64" t="str">
        <f>IF(ISBLANK('Sem 1'!D11),"",'Sem 1'!D11)</f>
        <v/>
      </c>
      <c r="E11" s="37" t="str">
        <f>IF(ISBLANK('Sem 1'!E11),"",'Sem 1'!E11)</f>
        <v/>
      </c>
      <c r="F11" s="67"/>
      <c r="G11" s="51"/>
      <c r="H11" s="52"/>
      <c r="I11" s="76"/>
      <c r="J11" s="77"/>
      <c r="K11" s="21"/>
      <c r="L11" s="53"/>
    </row>
    <row r="12" spans="1:26" ht="14.4" thickBot="1" x14ac:dyDescent="0.3">
      <c r="A12" s="73"/>
      <c r="B12" s="40" t="str">
        <f>IF(ISBLANK('Sem 1'!B12),"",'Sem 1'!B12)</f>
        <v/>
      </c>
      <c r="C12" s="65" t="str">
        <f>IF(ISBLANK('Sem 1'!C12),"",'Sem 1'!C12)</f>
        <v/>
      </c>
      <c r="D12" s="65" t="str">
        <f>IF(ISBLANK('Sem 1'!D12),"",'Sem 1'!D12)</f>
        <v/>
      </c>
      <c r="E12" s="38" t="str">
        <f>IF(ISBLANK('Sem 1'!E12),"",'Sem 1'!E12)</f>
        <v/>
      </c>
      <c r="F12" s="124"/>
      <c r="G12" s="55"/>
      <c r="H12" s="56"/>
      <c r="I12" s="78"/>
      <c r="J12" s="79"/>
      <c r="K12" s="118"/>
      <c r="L12" s="57"/>
    </row>
    <row r="13" spans="1:26" ht="13.8" x14ac:dyDescent="0.25">
      <c r="A13" s="74"/>
      <c r="B13" s="39" t="str">
        <f>IF(ISBLANK('Sem 1'!B13),"",'Sem 1'!B13)</f>
        <v/>
      </c>
      <c r="C13" s="64" t="str">
        <f>IF(ISBLANK('Sem 1'!C13),"",'Sem 1'!C13)</f>
        <v/>
      </c>
      <c r="D13" s="64" t="str">
        <f>IF(ISBLANK('Sem 1'!D13),"",'Sem 1'!D13)</f>
        <v/>
      </c>
      <c r="E13" s="37" t="str">
        <f>IF(ISBLANK('Sem 1'!E13),"",'Sem 1'!E13)</f>
        <v/>
      </c>
      <c r="F13" s="67"/>
      <c r="G13" s="51"/>
      <c r="H13" s="52"/>
      <c r="I13" s="76"/>
      <c r="J13" s="77"/>
      <c r="K13" s="21"/>
      <c r="L13" s="53"/>
    </row>
    <row r="14" spans="1:26" ht="14.4" thickBot="1" x14ac:dyDescent="0.3">
      <c r="A14" s="73"/>
      <c r="B14" s="40" t="str">
        <f>IF(ISBLANK('Sem 1'!B14),"",'Sem 1'!B14)</f>
        <v/>
      </c>
      <c r="C14" s="65" t="str">
        <f>IF(ISBLANK('Sem 1'!C14),"",'Sem 1'!C14)</f>
        <v/>
      </c>
      <c r="D14" s="65" t="str">
        <f>IF(ISBLANK('Sem 1'!D14),"",'Sem 1'!D14)</f>
        <v/>
      </c>
      <c r="E14" s="38" t="str">
        <f>IF(ISBLANK('Sem 1'!E14),"",'Sem 1'!E14)</f>
        <v/>
      </c>
      <c r="F14" s="124"/>
      <c r="G14" s="55"/>
      <c r="H14" s="56"/>
      <c r="I14" s="78"/>
      <c r="J14" s="79"/>
      <c r="K14" s="118"/>
      <c r="L14" s="57"/>
    </row>
    <row r="15" spans="1:26" ht="13.8" x14ac:dyDescent="0.25">
      <c r="A15" s="74"/>
      <c r="B15" s="39" t="str">
        <f>IF(ISBLANK('Sem 1'!B15),"",'Sem 1'!B15)</f>
        <v/>
      </c>
      <c r="C15" s="64" t="str">
        <f>IF(ISBLANK('Sem 1'!C15),"",'Sem 1'!C15)</f>
        <v/>
      </c>
      <c r="D15" s="64" t="str">
        <f>IF(ISBLANK('Sem 1'!D15),"",'Sem 1'!D15)</f>
        <v/>
      </c>
      <c r="E15" s="37" t="str">
        <f>IF(ISBLANK('Sem 1'!E15),"",'Sem 1'!E15)</f>
        <v/>
      </c>
      <c r="F15" s="67"/>
      <c r="G15" s="51"/>
      <c r="H15" s="52"/>
      <c r="I15" s="76"/>
      <c r="J15" s="77"/>
      <c r="K15" s="21"/>
      <c r="L15" s="53"/>
    </row>
    <row r="16" spans="1:26" ht="14.4" thickBot="1" x14ac:dyDescent="0.3">
      <c r="A16" s="73"/>
      <c r="B16" s="40" t="str">
        <f>IF(ISBLANK('Sem 1'!B16),"",'Sem 1'!B16)</f>
        <v/>
      </c>
      <c r="C16" s="65" t="str">
        <f>IF(ISBLANK('Sem 1'!C16),"",'Sem 1'!C16)</f>
        <v/>
      </c>
      <c r="D16" s="65" t="str">
        <f>IF(ISBLANK('Sem 1'!D16),"",'Sem 1'!D16)</f>
        <v/>
      </c>
      <c r="E16" s="38" t="str">
        <f>IF(ISBLANK('Sem 1'!E16),"",'Sem 1'!E16)</f>
        <v/>
      </c>
      <c r="F16" s="124"/>
      <c r="G16" s="55"/>
      <c r="H16" s="56"/>
      <c r="I16" s="78"/>
      <c r="J16" s="79"/>
      <c r="K16" s="118"/>
      <c r="L16" s="57"/>
    </row>
    <row r="17" spans="1:12" ht="13.8" x14ac:dyDescent="0.25">
      <c r="A17" s="74"/>
      <c r="B17" s="39" t="str">
        <f>IF(ISBLANK('Sem 1'!B17),"",'Sem 1'!B17)</f>
        <v/>
      </c>
      <c r="C17" s="64" t="str">
        <f>IF(ISBLANK('Sem 1'!C17),"",'Sem 1'!C17)</f>
        <v/>
      </c>
      <c r="D17" s="64" t="str">
        <f>IF(ISBLANK('Sem 1'!D17),"",'Sem 1'!D17)</f>
        <v/>
      </c>
      <c r="E17" s="37" t="str">
        <f>IF(ISBLANK('Sem 1'!E17),"",'Sem 1'!E17)</f>
        <v/>
      </c>
      <c r="F17" s="67"/>
      <c r="G17" s="51"/>
      <c r="H17" s="52"/>
      <c r="I17" s="76"/>
      <c r="J17" s="77"/>
      <c r="K17" s="21"/>
      <c r="L17" s="53"/>
    </row>
    <row r="18" spans="1:12" ht="14.4" thickBot="1" x14ac:dyDescent="0.3">
      <c r="A18" s="73"/>
      <c r="B18" s="40" t="str">
        <f>IF(ISBLANK('Sem 1'!B18),"",'Sem 1'!B18)</f>
        <v/>
      </c>
      <c r="C18" s="65" t="str">
        <f>IF(ISBLANK('Sem 1'!C18),"",'Sem 1'!C18)</f>
        <v/>
      </c>
      <c r="D18" s="65" t="str">
        <f>IF(ISBLANK('Sem 1'!D18),"",'Sem 1'!D18)</f>
        <v/>
      </c>
      <c r="E18" s="38" t="str">
        <f>IF(ISBLANK('Sem 1'!E18),"",'Sem 1'!E18)</f>
        <v/>
      </c>
      <c r="F18" s="124"/>
      <c r="G18" s="55"/>
      <c r="H18" s="56"/>
      <c r="I18" s="78"/>
      <c r="J18" s="79"/>
      <c r="K18" s="118"/>
      <c r="L18" s="57"/>
    </row>
    <row r="19" spans="1:12" ht="13.8" x14ac:dyDescent="0.25">
      <c r="A19" s="74"/>
      <c r="B19" s="39" t="str">
        <f>IF(ISBLANK('Sem 1'!B19),"",'Sem 1'!B19)</f>
        <v/>
      </c>
      <c r="C19" s="64" t="str">
        <f>IF(ISBLANK('Sem 1'!C19),"",'Sem 1'!C19)</f>
        <v/>
      </c>
      <c r="D19" s="64" t="str">
        <f>IF(ISBLANK('Sem 1'!D19),"",'Sem 1'!D19)</f>
        <v/>
      </c>
      <c r="E19" s="37" t="str">
        <f>IF(ISBLANK('Sem 1'!E19),"",'Sem 1'!E19)</f>
        <v/>
      </c>
      <c r="F19" s="67"/>
      <c r="G19" s="51"/>
      <c r="H19" s="52"/>
      <c r="I19" s="76"/>
      <c r="J19" s="77"/>
      <c r="K19" s="21"/>
      <c r="L19" s="53"/>
    </row>
    <row r="20" spans="1:12" ht="14.4" thickBot="1" x14ac:dyDescent="0.3">
      <c r="A20" s="73"/>
      <c r="B20" s="40" t="str">
        <f>IF(ISBLANK('Sem 1'!B20),"",'Sem 1'!B20)</f>
        <v/>
      </c>
      <c r="C20" s="65" t="str">
        <f>IF(ISBLANK('Sem 1'!C20),"",'Sem 1'!C20)</f>
        <v/>
      </c>
      <c r="D20" s="65" t="str">
        <f>IF(ISBLANK('Sem 1'!D20),"",'Sem 1'!D20)</f>
        <v/>
      </c>
      <c r="E20" s="38" t="str">
        <f>IF(ISBLANK('Sem 1'!E20),"",'Sem 1'!E20)</f>
        <v/>
      </c>
      <c r="F20" s="124"/>
      <c r="G20" s="55"/>
      <c r="H20" s="56"/>
      <c r="I20" s="78"/>
      <c r="J20" s="79"/>
      <c r="K20" s="118"/>
      <c r="L20" s="57"/>
    </row>
    <row r="21" spans="1:12" ht="13.8" x14ac:dyDescent="0.25">
      <c r="A21" s="74"/>
      <c r="B21" s="39" t="str">
        <f>IF(ISBLANK('Sem 1'!B21),"",'Sem 1'!B21)</f>
        <v/>
      </c>
      <c r="C21" s="64" t="str">
        <f>IF(ISBLANK('Sem 1'!C21),"",'Sem 1'!C21)</f>
        <v/>
      </c>
      <c r="D21" s="64" t="str">
        <f>IF(ISBLANK('Sem 1'!D21),"",'Sem 1'!D21)</f>
        <v/>
      </c>
      <c r="E21" s="37" t="str">
        <f>IF(ISBLANK('Sem 1'!E21),"",'Sem 1'!E21)</f>
        <v/>
      </c>
      <c r="F21" s="67"/>
      <c r="G21" s="51"/>
      <c r="H21" s="52"/>
      <c r="I21" s="76"/>
      <c r="J21" s="77"/>
      <c r="K21" s="21"/>
      <c r="L21" s="53"/>
    </row>
    <row r="22" spans="1:12" ht="14.4" thickBot="1" x14ac:dyDescent="0.3">
      <c r="A22" s="73"/>
      <c r="B22" s="40" t="str">
        <f>IF(ISBLANK('Sem 1'!B22),"",'Sem 1'!B22)</f>
        <v/>
      </c>
      <c r="C22" s="65" t="str">
        <f>IF(ISBLANK('Sem 1'!C22),"",'Sem 1'!C22)</f>
        <v/>
      </c>
      <c r="D22" s="65" t="str">
        <f>IF(ISBLANK('Sem 1'!D22),"",'Sem 1'!D22)</f>
        <v/>
      </c>
      <c r="E22" s="38" t="str">
        <f>IF(ISBLANK('Sem 1'!E22),"",'Sem 1'!E22)</f>
        <v/>
      </c>
      <c r="F22" s="124"/>
      <c r="G22" s="55"/>
      <c r="H22" s="56"/>
      <c r="I22" s="78"/>
      <c r="J22" s="79"/>
      <c r="K22" s="118"/>
      <c r="L22" s="57"/>
    </row>
    <row r="23" spans="1:12" ht="13.8" x14ac:dyDescent="0.25">
      <c r="A23" s="74"/>
      <c r="B23" s="39" t="str">
        <f>IF(ISBLANK('Sem 1'!B23),"",'Sem 1'!B23)</f>
        <v/>
      </c>
      <c r="C23" s="64" t="str">
        <f>IF(ISBLANK('Sem 1'!C23),"",'Sem 1'!C23)</f>
        <v/>
      </c>
      <c r="D23" s="64" t="str">
        <f>IF(ISBLANK('Sem 1'!D23),"",'Sem 1'!D23)</f>
        <v/>
      </c>
      <c r="E23" s="37" t="str">
        <f>IF(ISBLANK('Sem 1'!E23),"",'Sem 1'!E23)</f>
        <v/>
      </c>
      <c r="F23" s="67"/>
      <c r="G23" s="51"/>
      <c r="H23" s="52"/>
      <c r="I23" s="76"/>
      <c r="J23" s="77"/>
      <c r="K23" s="21"/>
      <c r="L23" s="53"/>
    </row>
    <row r="24" spans="1:12" ht="14.4" thickBot="1" x14ac:dyDescent="0.3">
      <c r="A24" s="73"/>
      <c r="B24" s="40" t="str">
        <f>IF(ISBLANK('Sem 1'!B24),"",'Sem 1'!B24)</f>
        <v/>
      </c>
      <c r="C24" s="65" t="str">
        <f>IF(ISBLANK('Sem 1'!C24),"",'Sem 1'!C24)</f>
        <v/>
      </c>
      <c r="D24" s="65" t="str">
        <f>IF(ISBLANK('Sem 1'!D24),"",'Sem 1'!D24)</f>
        <v/>
      </c>
      <c r="E24" s="38" t="str">
        <f>IF(ISBLANK('Sem 1'!E24),"",'Sem 1'!E24)</f>
        <v/>
      </c>
      <c r="F24" s="124"/>
      <c r="G24" s="55"/>
      <c r="H24" s="56"/>
      <c r="I24" s="78"/>
      <c r="J24" s="79"/>
      <c r="K24" s="118"/>
      <c r="L24" s="57"/>
    </row>
    <row r="25" spans="1:12" ht="13.8" x14ac:dyDescent="0.25">
      <c r="A25" s="74"/>
      <c r="B25" s="39" t="str">
        <f>IF(ISBLANK('Sem 1'!B25),"",'Sem 1'!B25)</f>
        <v/>
      </c>
      <c r="C25" s="64" t="str">
        <f>IF(ISBLANK('Sem 1'!C25),"",'Sem 1'!C25)</f>
        <v/>
      </c>
      <c r="D25" s="64" t="str">
        <f>IF(ISBLANK('Sem 1'!D25),"",'Sem 1'!D25)</f>
        <v/>
      </c>
      <c r="E25" s="37" t="str">
        <f>IF(ISBLANK('Sem 1'!E25),"",'Sem 1'!E25)</f>
        <v/>
      </c>
      <c r="F25" s="67"/>
      <c r="G25" s="51"/>
      <c r="H25" s="52"/>
      <c r="I25" s="76"/>
      <c r="J25" s="77"/>
      <c r="K25" s="21"/>
      <c r="L25" s="53"/>
    </row>
    <row r="26" spans="1:12" ht="14.4" thickBot="1" x14ac:dyDescent="0.3">
      <c r="A26" s="73"/>
      <c r="B26" s="40" t="str">
        <f>IF(ISBLANK('Sem 1'!B26),"",'Sem 1'!B26)</f>
        <v/>
      </c>
      <c r="C26" s="65" t="str">
        <f>IF(ISBLANK('Sem 1'!C26),"",'Sem 1'!C26)</f>
        <v/>
      </c>
      <c r="D26" s="65" t="str">
        <f>IF(ISBLANK('Sem 1'!D26),"",'Sem 1'!D26)</f>
        <v/>
      </c>
      <c r="E26" s="38" t="str">
        <f>IF(ISBLANK('Sem 1'!E26),"",'Sem 1'!E26)</f>
        <v/>
      </c>
      <c r="F26" s="124"/>
      <c r="G26" s="55"/>
      <c r="H26" s="56"/>
      <c r="I26" s="78"/>
      <c r="J26" s="79"/>
      <c r="K26" s="118"/>
      <c r="L26" s="57"/>
    </row>
    <row r="27" spans="1:12" ht="13.8" x14ac:dyDescent="0.25">
      <c r="A27" s="74"/>
      <c r="B27" s="39" t="str">
        <f>IF(ISBLANK('Sem 1'!B27),"",'Sem 1'!B27)</f>
        <v/>
      </c>
      <c r="C27" s="64" t="str">
        <f>IF(ISBLANK('Sem 1'!C27),"",'Sem 1'!C27)</f>
        <v/>
      </c>
      <c r="D27" s="64" t="str">
        <f>IF(ISBLANK('Sem 1'!D27),"",'Sem 1'!D27)</f>
        <v/>
      </c>
      <c r="E27" s="37" t="str">
        <f>IF(ISBLANK('Sem 1'!E27),"",'Sem 1'!E27)</f>
        <v/>
      </c>
      <c r="F27" s="67"/>
      <c r="G27" s="51"/>
      <c r="H27" s="52"/>
      <c r="I27" s="76"/>
      <c r="J27" s="77"/>
      <c r="K27" s="21"/>
      <c r="L27" s="53"/>
    </row>
    <row r="28" spans="1:12" ht="14.4" thickBot="1" x14ac:dyDescent="0.3">
      <c r="A28" s="73"/>
      <c r="B28" s="40" t="str">
        <f>IF(ISBLANK('Sem 1'!B28),"",'Sem 1'!B28)</f>
        <v/>
      </c>
      <c r="C28" s="65" t="str">
        <f>IF(ISBLANK('Sem 1'!C28),"",'Sem 1'!C28)</f>
        <v/>
      </c>
      <c r="D28" s="65" t="str">
        <f>IF(ISBLANK('Sem 1'!D28),"",'Sem 1'!D28)</f>
        <v/>
      </c>
      <c r="E28" s="38" t="str">
        <f>IF(ISBLANK('Sem 1'!E28),"",'Sem 1'!E28)</f>
        <v/>
      </c>
      <c r="F28" s="124"/>
      <c r="G28" s="55"/>
      <c r="H28" s="56"/>
      <c r="I28" s="78"/>
      <c r="J28" s="79"/>
      <c r="K28" s="118"/>
      <c r="L28" s="57"/>
    </row>
    <row r="29" spans="1:12" ht="13.8" x14ac:dyDescent="0.25">
      <c r="A29" s="74"/>
      <c r="B29" s="39" t="str">
        <f>IF(ISBLANK('Sem 1'!B29),"",'Sem 1'!B29)</f>
        <v/>
      </c>
      <c r="C29" s="64" t="str">
        <f>IF(ISBLANK('Sem 1'!C29),"",'Sem 1'!C29)</f>
        <v/>
      </c>
      <c r="D29" s="64" t="str">
        <f>IF(ISBLANK('Sem 1'!D29),"",'Sem 1'!D29)</f>
        <v/>
      </c>
      <c r="E29" s="37" t="str">
        <f>IF(ISBLANK('Sem 1'!E29),"",'Sem 1'!E29)</f>
        <v/>
      </c>
      <c r="F29" s="67"/>
      <c r="G29" s="51"/>
      <c r="H29" s="52"/>
      <c r="I29" s="76"/>
      <c r="J29" s="77"/>
      <c r="K29" s="21"/>
      <c r="L29" s="59"/>
    </row>
    <row r="30" spans="1:12" ht="14.4" thickBot="1" x14ac:dyDescent="0.3">
      <c r="A30" s="73"/>
      <c r="B30" s="40" t="str">
        <f>IF(ISBLANK('Sem 1'!B30),"",'Sem 1'!B30)</f>
        <v/>
      </c>
      <c r="C30" s="65" t="str">
        <f>IF(ISBLANK('Sem 1'!C30),"",'Sem 1'!C30)</f>
        <v/>
      </c>
      <c r="D30" s="65" t="str">
        <f>IF(ISBLANK('Sem 1'!D30),"",'Sem 1'!D30)</f>
        <v/>
      </c>
      <c r="E30" s="38" t="str">
        <f>IF(ISBLANK('Sem 1'!E30),"",'Sem 1'!E30)</f>
        <v/>
      </c>
      <c r="F30" s="124"/>
      <c r="G30" s="55"/>
      <c r="H30" s="56"/>
      <c r="I30" s="78"/>
      <c r="J30" s="79"/>
      <c r="K30" s="118"/>
      <c r="L30" s="60"/>
    </row>
    <row r="31" spans="1:12" ht="14.4" thickBot="1" x14ac:dyDescent="0.3">
      <c r="A31" s="75"/>
      <c r="B31" s="68" t="str">
        <f>IF(ISBLANK('Sem 1'!B31),"",'Sem 1'!B31)</f>
        <v/>
      </c>
      <c r="C31" s="69" t="str">
        <f>IF(ISBLANK('Sem 1'!C31),"",'Sem 1'!C31)</f>
        <v/>
      </c>
      <c r="D31" s="69" t="str">
        <f>IF(ISBLANK('Sem 1'!D31),"",'Sem 1'!D31)</f>
        <v/>
      </c>
      <c r="E31" s="38" t="str">
        <f>IF(ISBLANK('Sem 1'!E31),"",'Sem 1'!E31)</f>
        <v/>
      </c>
      <c r="F31" s="124"/>
      <c r="G31" s="55"/>
      <c r="H31" s="61"/>
      <c r="I31" s="80"/>
      <c r="J31" s="81"/>
      <c r="K31" s="118"/>
      <c r="L31" s="62"/>
    </row>
    <row r="32" spans="1:12" ht="14.4" thickBot="1" x14ac:dyDescent="0.3">
      <c r="A32" s="22" t="s">
        <v>17</v>
      </c>
      <c r="B32" s="31"/>
      <c r="C32" s="165"/>
      <c r="D32" s="165"/>
      <c r="E32" s="24">
        <f>SUM(E7:E31)</f>
        <v>0</v>
      </c>
      <c r="F32" s="25">
        <f>SUM(F7:F31)</f>
        <v>0</v>
      </c>
      <c r="G32" s="156"/>
      <c r="H32" s="156"/>
      <c r="I32" s="156"/>
      <c r="J32" s="156"/>
      <c r="K32" s="26">
        <f>SUM(K7:K31)</f>
        <v>0</v>
      </c>
      <c r="L32" s="18"/>
    </row>
    <row r="33" spans="1:13" ht="13.8" x14ac:dyDescent="0.25">
      <c r="A33" s="15"/>
      <c r="B33" s="15"/>
      <c r="C33" s="16"/>
      <c r="D33" s="16"/>
      <c r="E33" s="86">
        <f>(E32+ 'Sem 12'!E33)</f>
        <v>0</v>
      </c>
      <c r="F33" s="18"/>
      <c r="G33" s="17"/>
      <c r="H33" s="17"/>
      <c r="I33" s="17"/>
      <c r="J33" s="17"/>
      <c r="K33" s="86">
        <f>(K32+ 'Sem 12'!K33)</f>
        <v>0</v>
      </c>
      <c r="L33" s="18"/>
    </row>
    <row r="34" spans="1:13" ht="13.8" x14ac:dyDescent="0.25">
      <c r="A34" s="15" t="s">
        <v>14</v>
      </c>
      <c r="B34" s="15"/>
      <c r="C34" s="63" t="e">
        <f>(K32/E32)</f>
        <v>#DIV/0!</v>
      </c>
      <c r="D34" s="63" t="e">
        <f>K33/E33</f>
        <v>#DIV/0!</v>
      </c>
      <c r="E34" s="18"/>
      <c r="F34" s="18"/>
      <c r="G34" s="17"/>
      <c r="H34" s="17"/>
      <c r="I34" s="17"/>
      <c r="J34" s="17"/>
      <c r="K34" s="18"/>
      <c r="L34" s="18"/>
    </row>
    <row r="35" spans="1:13" s="83" customFormat="1" ht="12.75" customHeight="1" x14ac:dyDescent="0.25">
      <c r="B35" s="84"/>
      <c r="C35" s="159" t="s">
        <v>23</v>
      </c>
      <c r="D35" s="160"/>
      <c r="E35" s="160"/>
      <c r="F35" s="160"/>
      <c r="G35" s="160"/>
      <c r="H35" s="160"/>
      <c r="I35" s="160"/>
      <c r="J35" s="160"/>
      <c r="K35" s="160"/>
      <c r="L35" s="160"/>
    </row>
    <row r="36" spans="1:13" s="83" customFormat="1" x14ac:dyDescent="0.25">
      <c r="A36" s="84"/>
      <c r="B36" s="84"/>
      <c r="C36" s="160"/>
      <c r="D36" s="160"/>
      <c r="E36" s="160"/>
      <c r="F36" s="160"/>
      <c r="G36" s="160"/>
      <c r="H36" s="160"/>
      <c r="I36" s="160"/>
      <c r="J36" s="160"/>
      <c r="K36" s="160"/>
      <c r="L36" s="160"/>
    </row>
    <row r="37" spans="1:13" s="83" customFormat="1" x14ac:dyDescent="0.25">
      <c r="A37" s="84"/>
      <c r="B37" s="84"/>
      <c r="C37" s="160"/>
      <c r="D37" s="160"/>
      <c r="E37" s="160"/>
      <c r="F37" s="160"/>
      <c r="G37" s="160"/>
      <c r="H37" s="160"/>
      <c r="I37" s="160"/>
      <c r="J37" s="160"/>
      <c r="K37" s="160"/>
      <c r="L37" s="160"/>
    </row>
    <row r="38" spans="1:13" s="6" customFormat="1" x14ac:dyDescent="0.25">
      <c r="A38" s="15"/>
      <c r="B38" s="12"/>
      <c r="C38" s="12"/>
      <c r="D38" s="12"/>
      <c r="E38" s="12"/>
      <c r="F38" s="11"/>
      <c r="G38" s="11"/>
      <c r="H38" s="11"/>
      <c r="I38" s="11"/>
      <c r="J38" s="11"/>
      <c r="K38" s="11"/>
      <c r="L38" s="12"/>
    </row>
    <row r="39" spans="1:13" s="6" customFormat="1" ht="15.6" x14ac:dyDescent="0.25">
      <c r="A39" s="42" t="s">
        <v>19</v>
      </c>
      <c r="B39" s="43"/>
      <c r="C39" s="130"/>
      <c r="D39" s="131"/>
      <c r="E39" s="132"/>
      <c r="F39" s="157" t="s">
        <v>15</v>
      </c>
      <c r="G39" s="158"/>
      <c r="H39" s="143"/>
      <c r="I39" s="144"/>
      <c r="J39" s="145"/>
      <c r="K39" s="44" t="s">
        <v>0</v>
      </c>
      <c r="L39" s="45"/>
      <c r="M39" s="23"/>
    </row>
    <row r="40" spans="1:13" s="6" customFormat="1" ht="13.8" x14ac:dyDescent="0.25">
      <c r="A40" s="128" t="s">
        <v>22</v>
      </c>
      <c r="B40" s="129"/>
      <c r="C40" s="130"/>
      <c r="D40" s="131"/>
      <c r="E40" s="132"/>
      <c r="F40" s="11"/>
      <c r="G40" s="11"/>
      <c r="H40" s="11"/>
      <c r="I40" s="11"/>
      <c r="J40" s="11"/>
      <c r="K40" s="11"/>
      <c r="L40" s="12"/>
    </row>
    <row r="41" spans="1:13" s="6" customFormat="1" ht="14.25" customHeight="1" x14ac:dyDescent="0.3">
      <c r="B41" s="164"/>
      <c r="C41" s="164"/>
      <c r="D41" s="12"/>
      <c r="E41" s="12"/>
      <c r="F41" s="11"/>
      <c r="G41" s="11"/>
      <c r="H41" s="11"/>
      <c r="I41" s="11"/>
      <c r="J41" s="11"/>
      <c r="K41" s="11"/>
      <c r="L41" s="12"/>
    </row>
    <row r="42" spans="1:13" s="6" customFormat="1" x14ac:dyDescent="0.25">
      <c r="B42" s="12"/>
      <c r="C42" s="12"/>
      <c r="D42" s="12"/>
      <c r="E42" s="12"/>
      <c r="F42" s="11"/>
      <c r="G42" s="11"/>
      <c r="H42" s="11"/>
      <c r="I42" s="11"/>
      <c r="J42" s="11"/>
      <c r="K42" s="11"/>
      <c r="L42" s="12"/>
    </row>
  </sheetData>
  <sheetProtection selectLockedCells="1"/>
  <protectedRanges>
    <protectedRange sqref="M7:IV31" name="OpenRange"/>
    <protectedRange sqref="A7:D31 H7:J31 L7:L31" name="OpenRange_2"/>
    <protectedRange sqref="E7:E31" name="OpenRange_1"/>
    <protectedRange sqref="K7:K31" name="OpenRange_3"/>
    <protectedRange sqref="F7:G31" name="OpenRange_4"/>
  </protectedRanges>
  <mergeCells count="19">
    <mergeCell ref="B41:C41"/>
    <mergeCell ref="C3:E3"/>
    <mergeCell ref="A4:C4"/>
    <mergeCell ref="C32:D32"/>
    <mergeCell ref="A5:C5"/>
    <mergeCell ref="A40:B40"/>
    <mergeCell ref="C40:E40"/>
    <mergeCell ref="K1:L2"/>
    <mergeCell ref="H1:J1"/>
    <mergeCell ref="G32:J32"/>
    <mergeCell ref="F39:G39"/>
    <mergeCell ref="E1:G1"/>
    <mergeCell ref="E2:G2"/>
    <mergeCell ref="C35:L37"/>
    <mergeCell ref="C39:E39"/>
    <mergeCell ref="H39:J39"/>
    <mergeCell ref="H2:J2"/>
    <mergeCell ref="G5:J5"/>
    <mergeCell ref="G4:I4"/>
  </mergeCells>
  <phoneticPr fontId="0" type="noConversion"/>
  <conditionalFormatting sqref="L39">
    <cfRule type="expression" dxfId="571" priority="13" stopIfTrue="1">
      <formula>LEN(L39)&lt;10</formula>
    </cfRule>
  </conditionalFormatting>
  <conditionalFormatting sqref="C34">
    <cfRule type="expression" dxfId="570" priority="14" stopIfTrue="1">
      <formula>ISERROR(K32/E32)</formula>
    </cfRule>
    <cfRule type="expression" dxfId="569" priority="15" stopIfTrue="1">
      <formula>(C34)&gt;1</formula>
    </cfRule>
  </conditionalFormatting>
  <conditionalFormatting sqref="A7:A31">
    <cfRule type="expression" dxfId="568" priority="16" stopIfTrue="1">
      <formula>ISBLANK(B7)</formula>
    </cfRule>
    <cfRule type="expression" dxfId="567" priority="17" stopIfTrue="1">
      <formula>ISERR($E$4)</formula>
    </cfRule>
  </conditionalFormatting>
  <conditionalFormatting sqref="D4">
    <cfRule type="expression" dxfId="566" priority="18" stopIfTrue="1">
      <formula>ISERR(E4)</formula>
    </cfRule>
  </conditionalFormatting>
  <conditionalFormatting sqref="H1:J1">
    <cfRule type="expression" dxfId="565" priority="19" stopIfTrue="1">
      <formula>LEN(H1)&gt;10</formula>
    </cfRule>
    <cfRule type="expression" dxfId="564" priority="20" stopIfTrue="1">
      <formula>LEN(H1)&lt;7</formula>
    </cfRule>
  </conditionalFormatting>
  <conditionalFormatting sqref="B7:B31">
    <cfRule type="expression" dxfId="563" priority="21" stopIfTrue="1">
      <formula>LEN(B7)&lt;&gt;9</formula>
    </cfRule>
  </conditionalFormatting>
  <conditionalFormatting sqref="H7:H31">
    <cfRule type="expression" dxfId="562" priority="23" stopIfTrue="1">
      <formula>(H7)&gt;7</formula>
    </cfRule>
  </conditionalFormatting>
  <conditionalFormatting sqref="I7:J31">
    <cfRule type="expression" dxfId="561" priority="24" stopIfTrue="1">
      <formula>(I7)&gt;9999</formula>
    </cfRule>
  </conditionalFormatting>
  <conditionalFormatting sqref="E32:F32 K32">
    <cfRule type="cellIs" dxfId="560" priority="25" stopIfTrue="1" operator="equal">
      <formula>0</formula>
    </cfRule>
  </conditionalFormatting>
  <conditionalFormatting sqref="E4">
    <cfRule type="expression" dxfId="559" priority="26" stopIfTrue="1">
      <formula>ISERR(E4)</formula>
    </cfRule>
    <cfRule type="cellIs" dxfId="558" priority="27" stopIfTrue="1" operator="lessThan">
      <formula>0</formula>
    </cfRule>
  </conditionalFormatting>
  <conditionalFormatting sqref="E7:E31">
    <cfRule type="expression" dxfId="557" priority="8" stopIfTrue="1">
      <formula>(E7)&gt;100</formula>
    </cfRule>
  </conditionalFormatting>
  <conditionalFormatting sqref="K7:K31">
    <cfRule type="expression" dxfId="556" priority="7" stopIfTrue="1">
      <formula>(F7+K7)&gt;E7</formula>
    </cfRule>
  </conditionalFormatting>
  <conditionalFormatting sqref="F7:F8">
    <cfRule type="expression" dxfId="555" priority="5" stopIfTrue="1">
      <formula>(F7)&gt;100</formula>
    </cfRule>
  </conditionalFormatting>
  <conditionalFormatting sqref="G7:G8">
    <cfRule type="expression" dxfId="554" priority="6" stopIfTrue="1">
      <formula>(G7)&gt;7</formula>
    </cfRule>
  </conditionalFormatting>
  <conditionalFormatting sqref="F9:F30">
    <cfRule type="expression" dxfId="553" priority="3" stopIfTrue="1">
      <formula>(F9)&gt;100</formula>
    </cfRule>
  </conditionalFormatting>
  <conditionalFormatting sqref="G9:G30">
    <cfRule type="expression" dxfId="552" priority="4" stopIfTrue="1">
      <formula>(G9)&gt;7</formula>
    </cfRule>
  </conditionalFormatting>
  <conditionalFormatting sqref="F31">
    <cfRule type="expression" dxfId="551" priority="1" stopIfTrue="1">
      <formula>(F31)&gt;100</formula>
    </cfRule>
  </conditionalFormatting>
  <conditionalFormatting sqref="G31">
    <cfRule type="expression" dxfId="550" priority="2" stopIfTrue="1">
      <formula>(G31)&gt;7</formula>
    </cfRule>
  </conditionalFormatting>
  <dataValidations count="20">
    <dataValidation type="decimal" operator="lessThan" allowBlank="1" showInputMessage="1" errorTitle="Paid sick leave amount" error="Invalid input. Must be under $ 10 000.00." promptTitle="Congés de maladie payés" prompt="Indiquez le montant en dollars des congés de maladie payés à l'employé(e)." sqref="I7:I31">
      <formula1>10000</formula1>
    </dataValidation>
    <dataValidation type="decimal" operator="lessThan" allowBlank="1" showInputMessage="1" errorTitle="All other paid amounts" error="Invalid input. Must be under $ 10 000.00." promptTitle="Tout autre montant payé" prompt="Indiquez le montant en dollars de tout autre montant payé à l'employé(e), ex. paye de vacances, congé férié payé." sqref="J7:J31">
      <formula1>10000</formula1>
    </dataValidation>
    <dataValidation type="textLength" allowBlank="1" showInputMessage="1" errorTitle="Invalid format" error="The Service Canada Program officer who enrolled you in the Work-sharing Program will provide this information to you._x000a__x000a_Specific criterias_x000a_- 7 or 10 Digit Number._x000a_- No spaces or non-numeric characters._x000a__x000a_" promptTitle="Numéro de l'accord" prompt="Indiquez le numéro assigné à l'accord de Travail partagé._x000a__x000a_- 7 à 10 chiffres._x000a_- Sans espaces ou caractères autres que numériques." sqref="H1">
      <formula1>7</formula1>
      <formula2>10</formula2>
    </dataValidation>
    <dataValidation allowBlank="1" showInputMessage="1" promptTitle="Certifié par" prompt="Ce rapport doit être signé par un représentant autorisé par l'employeur." sqref="C39:E39"/>
    <dataValidation allowBlank="1" showInputMessage="1" promptTitle="Prénom" prompt="Indiquez le prénom de l'employé(e)." sqref="C7:C31"/>
    <dataValidation allowBlank="1" showInputMessage="1" promptTitle="Employeur" prompt="Indiquez le nom de votre entreprise." sqref="H2:J2"/>
    <dataValidation allowBlank="1" showInputMessage="1" promptTitle="Nom de famille" prompt="Indiquez le nom de famille de l'employé(e)." sqref="D7:D31"/>
    <dataValidation allowBlank="1" showInputMessage="1" promptTitle="Commentaires" prompt="Des informations supplémentaires seraient indiquées dans cette case, par exemple, lorsque l'employé(e) a été licencié." sqref="L7:L31"/>
    <dataValidation allowBlank="1" showInputMessage="1" promptTitle="Totaux" prompt="Veuillez noter que si vous remplissez ce formulaire électroniquement, une formule calculera automatiquement ce total." sqref="B32"/>
    <dataValidation allowBlank="1" showInputMessage="1" promptTitle="Poste" prompt="Indiquez le poste de la personne autorisée." sqref="H39"/>
    <dataValidation type="date" errorStyle="warning" operator="greaterThan" allowBlank="1" showInputMessage="1" errorTitle="Format invalide" promptTitle="Semaine du rapport" sqref="D4">
      <formula1>39901</formula1>
    </dataValidation>
    <dataValidation type="whole" allowBlank="1" showInputMessage="1" showErrorMessage="1" errorTitle=" Jours non disponible " error="Doit être entre 0 et 7" promptTitle="Jours non disponible" prompt=" Indiquez le nombre de jours complets où l'employé(e) a été incapable de travailler pour raison autre que maladie." sqref="G7:G31">
      <formula1>0</formula1>
      <formula2>7</formula2>
    </dataValidation>
    <dataValidation type="whole" allowBlank="1" showInputMessage="1" showErrorMessage="1" errorTitle=" Jours manqués (maladie) " error=" Doit être entre 0 et 7" promptTitle="Jours manqués (maladie)" prompt=" Indiquez le nombre de jours complets où l'employé(e) a été incapable de travailler en raison de maladie." sqref="H7:H31">
      <formula1>0</formula1>
      <formula2>7</formula2>
    </dataValidation>
    <dataValidation allowBlank="1" showErrorMessage="1" sqref="K32"/>
    <dataValidation allowBlank="1" sqref="E32:F32"/>
    <dataValidation type="whole" errorStyle="warning" allowBlank="1" showInputMessage="1" showErrorMessage="1" errorTitle="NAS invalide" error="Doit être entre 100000000 et 999999999 sans espaces ou traits d'union. " promptTitle="NAS" prompt="Indiquez le numéro d'assurance sociale de l'employé.  " sqref="B7:B31">
      <formula1>100000000</formula1>
      <formula2>999999999</formula2>
    </dataValidation>
    <dataValidation operator="equal" allowBlank="1" showInputMessage="1" errorTitle="Date" error="Indiquez la date que le rapport a été complété." promptTitle="Date" prompt="Indiquez la date que le rapport a été complété." sqref="L39"/>
    <dataValidation type="decimal" operator="lessThanOrEqual" allowBlank="1" showInputMessage="1" promptTitle="Heures hebdomadaires normales" prompt="Indiquer le nombre d'heures que l'employé aurait travaillé, sans le travail partagé. Si l'employé travaille selon un horaire irrégulier, ce nombre peut varier de semaine en semaine. " sqref="E7:E31">
      <formula1>99.5</formula1>
    </dataValidation>
    <dataValidation type="textLength" allowBlank="1" showInputMessage="1" errorTitle="Hours missed Work-sharing" error="Maxium 4 digits e.g. 37.5" promptTitle="Heures de TP chômées" prompt="Indiquer le nombre d'heures totales de travail manquées dû au TP. Si une partie d'une heure a été manquée, arrondir à la demi-heure près, ex. 37.25 devient 37.5. Toute heure supplémentaire effectuée doit être déduite des heures chômées dû au TP." sqref="K7:K31">
      <formula1>0</formula1>
      <formula2>4</formula2>
    </dataValidation>
    <dataValidation type="decimal" operator="lessThan" allowBlank="1" showInputMessage="1" promptTitle="Heures réelles de travail" prompt="Indiquez le nombre d'heures réelles de travail que l'employé a physiquement travaillé incluant les heures supplémentaires.  Les vacances, congés fériés, de maladie, ou autres absences, qu’ils soient payés ou non, ne doivent pas être inclus." sqref="F7:F31">
      <formula1>100</formula1>
    </dataValidation>
  </dataValidations>
  <printOptions horizontalCentered="1" verticalCentered="1"/>
  <pageMargins left="0.19685039370078741" right="0.19685039370078741" top="3.937007874015748E-2" bottom="3.937007874015748E-2" header="0" footer="0"/>
  <pageSetup paperSize="5" scale="98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Z42"/>
  <sheetViews>
    <sheetView showGridLines="0" zoomScale="75" workbookViewId="0">
      <pane xSplit="2" ySplit="6" topLeftCell="C7" activePane="bottomRight" state="frozen"/>
      <selection activeCell="K4" sqref="K4"/>
      <selection pane="topRight" activeCell="K4" sqref="K4"/>
      <selection pane="bottomLeft" activeCell="K4" sqref="K4"/>
      <selection pane="bottomRight" activeCell="H1" sqref="H1:J1"/>
    </sheetView>
  </sheetViews>
  <sheetFormatPr defaultRowHeight="13.2" x14ac:dyDescent="0.25"/>
  <cols>
    <col min="1" max="1" width="11.6640625" customWidth="1"/>
    <col min="2" max="2" width="12.6640625" style="13" customWidth="1"/>
    <col min="3" max="4" width="20.6640625" style="12" customWidth="1"/>
    <col min="5" max="7" width="11.6640625" style="12" customWidth="1"/>
    <col min="8" max="8" width="10.6640625" style="12" customWidth="1"/>
    <col min="9" max="9" width="11.6640625" style="12" customWidth="1"/>
    <col min="10" max="10" width="10.6640625" style="12" customWidth="1"/>
    <col min="11" max="11" width="11.33203125" style="12" customWidth="1"/>
    <col min="12" max="12" width="30.6640625" style="13" customWidth="1"/>
    <col min="24" max="24" width="10.109375" bestFit="1" customWidth="1"/>
  </cols>
  <sheetData>
    <row r="1" spans="1:26" s="6" customFormat="1" ht="17.399999999999999" customHeight="1" x14ac:dyDescent="0.25">
      <c r="B1" s="9"/>
      <c r="C1" s="9"/>
      <c r="D1" s="9"/>
      <c r="E1" s="138" t="s">
        <v>20</v>
      </c>
      <c r="F1" s="138"/>
      <c r="G1" s="139"/>
      <c r="H1" s="153" t="str">
        <f>IF(ISBLANK('Sem 1'!H1:J1),"",'Sem 1'!H1:J1)</f>
        <v/>
      </c>
      <c r="I1" s="154"/>
      <c r="J1" s="155"/>
      <c r="K1" s="135" t="s">
        <v>2</v>
      </c>
      <c r="L1" s="135"/>
      <c r="X1" s="32" t="str">
        <f>SUBSTITUTE(D4,"/","")</f>
        <v>91</v>
      </c>
      <c r="Y1" s="32"/>
      <c r="Z1" s="32"/>
    </row>
    <row r="2" spans="1:26" s="6" customFormat="1" ht="17.399999999999999" customHeight="1" x14ac:dyDescent="0.25">
      <c r="B2" s="9"/>
      <c r="C2" s="9"/>
      <c r="D2" s="9"/>
      <c r="E2" s="138" t="s">
        <v>1</v>
      </c>
      <c r="F2" s="138"/>
      <c r="G2" s="139"/>
      <c r="H2" s="161" t="str">
        <f>IF(ISBLANK('Sem 1'!H2:J2),"",'Sem 1'!H2:J2)</f>
        <v/>
      </c>
      <c r="I2" s="162"/>
      <c r="J2" s="163"/>
      <c r="K2" s="135"/>
      <c r="L2" s="135"/>
      <c r="X2" s="33" t="str">
        <f>IF(LEN(X1)=7,LEFT(X1,1),LEFT(X1,2))</f>
        <v>91</v>
      </c>
      <c r="Y2" s="32" t="str">
        <f>IF(LEN(X1)=7,MID(X1,2,2),MID(X1,3,2))</f>
        <v/>
      </c>
      <c r="Z2" s="32" t="str">
        <f>IF(LEN(X1)=7,RIGHT(X1,4),RIGHT(X1,4))</f>
        <v>91</v>
      </c>
    </row>
    <row r="3" spans="1:26" s="6" customFormat="1" ht="17.399999999999999" x14ac:dyDescent="0.3">
      <c r="B3" s="7"/>
      <c r="C3" s="126"/>
      <c r="D3" s="126"/>
      <c r="E3" s="126"/>
      <c r="F3" s="2"/>
      <c r="G3" s="2"/>
      <c r="H3" s="2"/>
      <c r="I3" s="2"/>
      <c r="J3" s="2"/>
      <c r="K3" s="4"/>
      <c r="L3" s="8"/>
      <c r="X3" s="32" t="str">
        <f>CONCATENATE(Z2,"-",Y2,"-",X2)</f>
        <v>91--91</v>
      </c>
      <c r="Y3" s="32"/>
      <c r="Z3" s="32"/>
    </row>
    <row r="4" spans="1:26" s="6" customFormat="1" ht="16.2" thickBot="1" x14ac:dyDescent="0.35">
      <c r="A4" s="127" t="s">
        <v>16</v>
      </c>
      <c r="B4" s="127"/>
      <c r="C4" s="127"/>
      <c r="D4" s="70">
        <f>'Sem 13'!D4+7</f>
        <v>91</v>
      </c>
      <c r="E4" s="19">
        <f>ROUNDUP((D4/7-4043),0)</f>
        <v>-4030</v>
      </c>
      <c r="F4" s="2"/>
      <c r="G4" s="152"/>
      <c r="H4" s="152"/>
      <c r="I4" s="152"/>
      <c r="J4" s="2"/>
      <c r="K4" s="10" t="s">
        <v>31</v>
      </c>
      <c r="L4" s="8"/>
      <c r="X4" s="32" t="e">
        <f>ROUNDUP((X3/7-4043),0)</f>
        <v>#VALUE!</v>
      </c>
      <c r="Y4" s="32"/>
      <c r="Z4" s="32"/>
    </row>
    <row r="5" spans="1:26" s="6" customFormat="1" ht="16.5" customHeight="1" thickBot="1" x14ac:dyDescent="0.35">
      <c r="A5" s="127"/>
      <c r="B5" s="127"/>
      <c r="C5" s="127"/>
      <c r="D5" s="14"/>
      <c r="E5" s="5"/>
      <c r="F5" s="1"/>
      <c r="G5" s="149" t="s">
        <v>18</v>
      </c>
      <c r="H5" s="150"/>
      <c r="I5" s="150"/>
      <c r="J5" s="151"/>
      <c r="K5" s="1"/>
      <c r="L5" s="3"/>
    </row>
    <row r="6" spans="1:26" ht="75" customHeight="1" thickBot="1" x14ac:dyDescent="0.3">
      <c r="A6" s="71" t="s">
        <v>21</v>
      </c>
      <c r="B6" s="47" t="s">
        <v>3</v>
      </c>
      <c r="C6" s="48" t="s">
        <v>4</v>
      </c>
      <c r="D6" s="48" t="s">
        <v>5</v>
      </c>
      <c r="E6" s="28" t="s">
        <v>6</v>
      </c>
      <c r="F6" s="49" t="s">
        <v>7</v>
      </c>
      <c r="G6" s="27" t="s">
        <v>8</v>
      </c>
      <c r="H6" s="28" t="s">
        <v>9</v>
      </c>
      <c r="I6" s="28" t="s">
        <v>12</v>
      </c>
      <c r="J6" s="29" t="s">
        <v>10</v>
      </c>
      <c r="K6" s="30" t="s">
        <v>11</v>
      </c>
      <c r="L6" s="50" t="s">
        <v>13</v>
      </c>
    </row>
    <row r="7" spans="1:26" ht="13.8" x14ac:dyDescent="0.25">
      <c r="A7" s="72"/>
      <c r="B7" s="39" t="str">
        <f>IF(ISBLANK('Sem 1'!B7),"",'Sem 1'!B7)</f>
        <v/>
      </c>
      <c r="C7" s="64" t="str">
        <f>IF(ISBLANK('Sem 1'!C7),"",'Sem 1'!C7)</f>
        <v/>
      </c>
      <c r="D7" s="64" t="str">
        <f>IF(ISBLANK('Sem 1'!D7),"",'Sem 1'!D7)</f>
        <v/>
      </c>
      <c r="E7" s="37" t="str">
        <f>IF(ISBLANK('Sem 1'!E7),"",'Sem 1'!E7)</f>
        <v/>
      </c>
      <c r="F7" s="67"/>
      <c r="G7" s="51"/>
      <c r="H7" s="52"/>
      <c r="I7" s="76"/>
      <c r="J7" s="77"/>
      <c r="K7" s="21"/>
      <c r="L7" s="53"/>
    </row>
    <row r="8" spans="1:26" ht="14.4" thickBot="1" x14ac:dyDescent="0.3">
      <c r="A8" s="73"/>
      <c r="B8" s="40" t="str">
        <f>IF(ISBLANK('Sem 1'!B8),"",'Sem 1'!B8)</f>
        <v/>
      </c>
      <c r="C8" s="65" t="str">
        <f>IF(ISBLANK('Sem 1'!C8),"",'Sem 1'!C8)</f>
        <v/>
      </c>
      <c r="D8" s="65" t="str">
        <f>IF(ISBLANK('Sem 1'!D8),"",'Sem 1'!D8)</f>
        <v/>
      </c>
      <c r="E8" s="38" t="str">
        <f>IF(ISBLANK('Sem 1'!E8),"",'Sem 1'!E8)</f>
        <v/>
      </c>
      <c r="F8" s="124"/>
      <c r="G8" s="55"/>
      <c r="H8" s="56"/>
      <c r="I8" s="78"/>
      <c r="J8" s="79"/>
      <c r="K8" s="118"/>
      <c r="L8" s="57"/>
    </row>
    <row r="9" spans="1:26" ht="15.6" x14ac:dyDescent="0.25">
      <c r="A9" s="74"/>
      <c r="B9" s="39" t="str">
        <f>IF(ISBLANK('Sem 1'!B9),"",'Sem 1'!B9)</f>
        <v/>
      </c>
      <c r="C9" s="64" t="str">
        <f>IF(ISBLANK('Sem 1'!C9),"",'Sem 1'!C9)</f>
        <v/>
      </c>
      <c r="D9" s="66" t="str">
        <f>IF(ISBLANK('Sem 1'!D9),"",'Sem 1'!D9)</f>
        <v/>
      </c>
      <c r="E9" s="37" t="str">
        <f>IF(ISBLANK('Sem 1'!E9),"",'Sem 1'!E9)</f>
        <v/>
      </c>
      <c r="F9" s="67"/>
      <c r="G9" s="51"/>
      <c r="H9" s="52"/>
      <c r="I9" s="76"/>
      <c r="J9" s="77"/>
      <c r="K9" s="21"/>
      <c r="L9" s="53"/>
      <c r="N9" s="46"/>
      <c r="O9" s="46"/>
      <c r="P9" s="46"/>
    </row>
    <row r="10" spans="1:26" ht="14.4" thickBot="1" x14ac:dyDescent="0.3">
      <c r="A10" s="73"/>
      <c r="B10" s="40" t="str">
        <f>IF(ISBLANK('Sem 1'!B10),"",'Sem 1'!B10)</f>
        <v/>
      </c>
      <c r="C10" s="65" t="str">
        <f>IF(ISBLANK('Sem 1'!C10),"",'Sem 1'!C10)</f>
        <v/>
      </c>
      <c r="D10" s="65" t="str">
        <f>IF(ISBLANK('Sem 1'!D10),"",'Sem 1'!D10)</f>
        <v/>
      </c>
      <c r="E10" s="38" t="str">
        <f>IF(ISBLANK('Sem 1'!E10),"",'Sem 1'!E10)</f>
        <v/>
      </c>
      <c r="F10" s="124"/>
      <c r="G10" s="55"/>
      <c r="H10" s="56"/>
      <c r="I10" s="78"/>
      <c r="J10" s="79"/>
      <c r="K10" s="118"/>
      <c r="L10" s="57"/>
    </row>
    <row r="11" spans="1:26" ht="13.8" x14ac:dyDescent="0.25">
      <c r="A11" s="74"/>
      <c r="B11" s="82" t="str">
        <f>IF(ISBLANK('Sem 1'!B11),"",'Sem 1'!B11)</f>
        <v/>
      </c>
      <c r="C11" s="64" t="str">
        <f>IF(ISBLANK('Sem 1'!C11),"",'Sem 1'!C11)</f>
        <v/>
      </c>
      <c r="D11" s="64" t="str">
        <f>IF(ISBLANK('Sem 1'!D11),"",'Sem 1'!D11)</f>
        <v/>
      </c>
      <c r="E11" s="37" t="str">
        <f>IF(ISBLANK('Sem 1'!E11),"",'Sem 1'!E11)</f>
        <v/>
      </c>
      <c r="F11" s="67"/>
      <c r="G11" s="51"/>
      <c r="H11" s="52"/>
      <c r="I11" s="76"/>
      <c r="J11" s="77"/>
      <c r="K11" s="21"/>
      <c r="L11" s="53"/>
    </row>
    <row r="12" spans="1:26" ht="14.4" thickBot="1" x14ac:dyDescent="0.3">
      <c r="A12" s="73"/>
      <c r="B12" s="40" t="str">
        <f>IF(ISBLANK('Sem 1'!B12),"",'Sem 1'!B12)</f>
        <v/>
      </c>
      <c r="C12" s="65" t="str">
        <f>IF(ISBLANK('Sem 1'!C12),"",'Sem 1'!C12)</f>
        <v/>
      </c>
      <c r="D12" s="65" t="str">
        <f>IF(ISBLANK('Sem 1'!D12),"",'Sem 1'!D12)</f>
        <v/>
      </c>
      <c r="E12" s="38" t="str">
        <f>IF(ISBLANK('Sem 1'!E12),"",'Sem 1'!E12)</f>
        <v/>
      </c>
      <c r="F12" s="124"/>
      <c r="G12" s="55"/>
      <c r="H12" s="56"/>
      <c r="I12" s="78"/>
      <c r="J12" s="79"/>
      <c r="K12" s="118"/>
      <c r="L12" s="57"/>
    </row>
    <row r="13" spans="1:26" ht="13.8" x14ac:dyDescent="0.25">
      <c r="A13" s="74"/>
      <c r="B13" s="39" t="str">
        <f>IF(ISBLANK('Sem 1'!B13),"",'Sem 1'!B13)</f>
        <v/>
      </c>
      <c r="C13" s="64" t="str">
        <f>IF(ISBLANK('Sem 1'!C13),"",'Sem 1'!C13)</f>
        <v/>
      </c>
      <c r="D13" s="64" t="str">
        <f>IF(ISBLANK('Sem 1'!D13),"",'Sem 1'!D13)</f>
        <v/>
      </c>
      <c r="E13" s="37" t="str">
        <f>IF(ISBLANK('Sem 1'!E13),"",'Sem 1'!E13)</f>
        <v/>
      </c>
      <c r="F13" s="67"/>
      <c r="G13" s="51"/>
      <c r="H13" s="52"/>
      <c r="I13" s="76"/>
      <c r="J13" s="77"/>
      <c r="K13" s="21"/>
      <c r="L13" s="53"/>
    </row>
    <row r="14" spans="1:26" ht="14.4" thickBot="1" x14ac:dyDescent="0.3">
      <c r="A14" s="73"/>
      <c r="B14" s="40" t="str">
        <f>IF(ISBLANK('Sem 1'!B14),"",'Sem 1'!B14)</f>
        <v/>
      </c>
      <c r="C14" s="65" t="str">
        <f>IF(ISBLANK('Sem 1'!C14),"",'Sem 1'!C14)</f>
        <v/>
      </c>
      <c r="D14" s="65" t="str">
        <f>IF(ISBLANK('Sem 1'!D14),"",'Sem 1'!D14)</f>
        <v/>
      </c>
      <c r="E14" s="38" t="str">
        <f>IF(ISBLANK('Sem 1'!E14),"",'Sem 1'!E14)</f>
        <v/>
      </c>
      <c r="F14" s="124"/>
      <c r="G14" s="55"/>
      <c r="H14" s="56"/>
      <c r="I14" s="78"/>
      <c r="J14" s="79"/>
      <c r="K14" s="118"/>
      <c r="L14" s="57"/>
    </row>
    <row r="15" spans="1:26" ht="13.8" x14ac:dyDescent="0.25">
      <c r="A15" s="74"/>
      <c r="B15" s="39" t="str">
        <f>IF(ISBLANK('Sem 1'!B15),"",'Sem 1'!B15)</f>
        <v/>
      </c>
      <c r="C15" s="64" t="str">
        <f>IF(ISBLANK('Sem 1'!C15),"",'Sem 1'!C15)</f>
        <v/>
      </c>
      <c r="D15" s="64" t="str">
        <f>IF(ISBLANK('Sem 1'!D15),"",'Sem 1'!D15)</f>
        <v/>
      </c>
      <c r="E15" s="37" t="str">
        <f>IF(ISBLANK('Sem 1'!E15),"",'Sem 1'!E15)</f>
        <v/>
      </c>
      <c r="F15" s="67"/>
      <c r="G15" s="51"/>
      <c r="H15" s="52"/>
      <c r="I15" s="76"/>
      <c r="J15" s="77"/>
      <c r="K15" s="21"/>
      <c r="L15" s="53"/>
    </row>
    <row r="16" spans="1:26" ht="14.4" thickBot="1" x14ac:dyDescent="0.3">
      <c r="A16" s="73"/>
      <c r="B16" s="40" t="str">
        <f>IF(ISBLANK('Sem 1'!B16),"",'Sem 1'!B16)</f>
        <v/>
      </c>
      <c r="C16" s="65" t="str">
        <f>IF(ISBLANK('Sem 1'!C16),"",'Sem 1'!C16)</f>
        <v/>
      </c>
      <c r="D16" s="65" t="str">
        <f>IF(ISBLANK('Sem 1'!D16),"",'Sem 1'!D16)</f>
        <v/>
      </c>
      <c r="E16" s="38" t="str">
        <f>IF(ISBLANK('Sem 1'!E16),"",'Sem 1'!E16)</f>
        <v/>
      </c>
      <c r="F16" s="124"/>
      <c r="G16" s="55"/>
      <c r="H16" s="56"/>
      <c r="I16" s="78"/>
      <c r="J16" s="79"/>
      <c r="K16" s="118"/>
      <c r="L16" s="57"/>
    </row>
    <row r="17" spans="1:12" ht="13.8" x14ac:dyDescent="0.25">
      <c r="A17" s="74"/>
      <c r="B17" s="39" t="str">
        <f>IF(ISBLANK('Sem 1'!B17),"",'Sem 1'!B17)</f>
        <v/>
      </c>
      <c r="C17" s="64" t="str">
        <f>IF(ISBLANK('Sem 1'!C17),"",'Sem 1'!C17)</f>
        <v/>
      </c>
      <c r="D17" s="64" t="str">
        <f>IF(ISBLANK('Sem 1'!D17),"",'Sem 1'!D17)</f>
        <v/>
      </c>
      <c r="E17" s="37" t="str">
        <f>IF(ISBLANK('Sem 1'!E17),"",'Sem 1'!E17)</f>
        <v/>
      </c>
      <c r="F17" s="67"/>
      <c r="G17" s="51"/>
      <c r="H17" s="52"/>
      <c r="I17" s="76"/>
      <c r="J17" s="77"/>
      <c r="K17" s="21"/>
      <c r="L17" s="53"/>
    </row>
    <row r="18" spans="1:12" ht="14.4" thickBot="1" x14ac:dyDescent="0.3">
      <c r="A18" s="73"/>
      <c r="B18" s="40" t="str">
        <f>IF(ISBLANK('Sem 1'!B18),"",'Sem 1'!B18)</f>
        <v/>
      </c>
      <c r="C18" s="65" t="str">
        <f>IF(ISBLANK('Sem 1'!C18),"",'Sem 1'!C18)</f>
        <v/>
      </c>
      <c r="D18" s="65" t="str">
        <f>IF(ISBLANK('Sem 1'!D18),"",'Sem 1'!D18)</f>
        <v/>
      </c>
      <c r="E18" s="38" t="str">
        <f>IF(ISBLANK('Sem 1'!E18),"",'Sem 1'!E18)</f>
        <v/>
      </c>
      <c r="F18" s="124"/>
      <c r="G18" s="55"/>
      <c r="H18" s="56"/>
      <c r="I18" s="78"/>
      <c r="J18" s="79"/>
      <c r="K18" s="118"/>
      <c r="L18" s="57"/>
    </row>
    <row r="19" spans="1:12" ht="13.8" x14ac:dyDescent="0.25">
      <c r="A19" s="74"/>
      <c r="B19" s="39" t="str">
        <f>IF(ISBLANK('Sem 1'!B19),"",'Sem 1'!B19)</f>
        <v/>
      </c>
      <c r="C19" s="64" t="str">
        <f>IF(ISBLANK('Sem 1'!C19),"",'Sem 1'!C19)</f>
        <v/>
      </c>
      <c r="D19" s="64" t="str">
        <f>IF(ISBLANK('Sem 1'!D19),"",'Sem 1'!D19)</f>
        <v/>
      </c>
      <c r="E19" s="37" t="str">
        <f>IF(ISBLANK('Sem 1'!E19),"",'Sem 1'!E19)</f>
        <v/>
      </c>
      <c r="F19" s="67"/>
      <c r="G19" s="51"/>
      <c r="H19" s="52"/>
      <c r="I19" s="76"/>
      <c r="J19" s="77"/>
      <c r="K19" s="21"/>
      <c r="L19" s="53"/>
    </row>
    <row r="20" spans="1:12" ht="14.4" thickBot="1" x14ac:dyDescent="0.3">
      <c r="A20" s="73"/>
      <c r="B20" s="40" t="str">
        <f>IF(ISBLANK('Sem 1'!B20),"",'Sem 1'!B20)</f>
        <v/>
      </c>
      <c r="C20" s="65" t="str">
        <f>IF(ISBLANK('Sem 1'!C20),"",'Sem 1'!C20)</f>
        <v/>
      </c>
      <c r="D20" s="65" t="str">
        <f>IF(ISBLANK('Sem 1'!D20),"",'Sem 1'!D20)</f>
        <v/>
      </c>
      <c r="E20" s="38" t="str">
        <f>IF(ISBLANK('Sem 1'!E20),"",'Sem 1'!E20)</f>
        <v/>
      </c>
      <c r="F20" s="124"/>
      <c r="G20" s="55"/>
      <c r="H20" s="56"/>
      <c r="I20" s="78"/>
      <c r="J20" s="79"/>
      <c r="K20" s="118"/>
      <c r="L20" s="57"/>
    </row>
    <row r="21" spans="1:12" ht="13.8" x14ac:dyDescent="0.25">
      <c r="A21" s="74"/>
      <c r="B21" s="39" t="str">
        <f>IF(ISBLANK('Sem 1'!B21),"",'Sem 1'!B21)</f>
        <v/>
      </c>
      <c r="C21" s="64" t="str">
        <f>IF(ISBLANK('Sem 1'!C21),"",'Sem 1'!C21)</f>
        <v/>
      </c>
      <c r="D21" s="64" t="str">
        <f>IF(ISBLANK('Sem 1'!D21),"",'Sem 1'!D21)</f>
        <v/>
      </c>
      <c r="E21" s="37" t="str">
        <f>IF(ISBLANK('Sem 1'!E21),"",'Sem 1'!E21)</f>
        <v/>
      </c>
      <c r="F21" s="67"/>
      <c r="G21" s="51"/>
      <c r="H21" s="52"/>
      <c r="I21" s="76"/>
      <c r="J21" s="77"/>
      <c r="K21" s="21"/>
      <c r="L21" s="53"/>
    </row>
    <row r="22" spans="1:12" ht="14.4" thickBot="1" x14ac:dyDescent="0.3">
      <c r="A22" s="73"/>
      <c r="B22" s="40" t="str">
        <f>IF(ISBLANK('Sem 1'!B22),"",'Sem 1'!B22)</f>
        <v/>
      </c>
      <c r="C22" s="65" t="str">
        <f>IF(ISBLANK('Sem 1'!C22),"",'Sem 1'!C22)</f>
        <v/>
      </c>
      <c r="D22" s="65" t="str">
        <f>IF(ISBLANK('Sem 1'!D22),"",'Sem 1'!D22)</f>
        <v/>
      </c>
      <c r="E22" s="38" t="str">
        <f>IF(ISBLANK('Sem 1'!E22),"",'Sem 1'!E22)</f>
        <v/>
      </c>
      <c r="F22" s="124"/>
      <c r="G22" s="55"/>
      <c r="H22" s="56"/>
      <c r="I22" s="78"/>
      <c r="J22" s="79"/>
      <c r="K22" s="118"/>
      <c r="L22" s="57"/>
    </row>
    <row r="23" spans="1:12" ht="13.8" x14ac:dyDescent="0.25">
      <c r="A23" s="74"/>
      <c r="B23" s="39" t="str">
        <f>IF(ISBLANK('Sem 1'!B23),"",'Sem 1'!B23)</f>
        <v/>
      </c>
      <c r="C23" s="64" t="str">
        <f>IF(ISBLANK('Sem 1'!C23),"",'Sem 1'!C23)</f>
        <v/>
      </c>
      <c r="D23" s="64" t="str">
        <f>IF(ISBLANK('Sem 1'!D23),"",'Sem 1'!D23)</f>
        <v/>
      </c>
      <c r="E23" s="37" t="str">
        <f>IF(ISBLANK('Sem 1'!E23),"",'Sem 1'!E23)</f>
        <v/>
      </c>
      <c r="F23" s="67"/>
      <c r="G23" s="51"/>
      <c r="H23" s="52"/>
      <c r="I23" s="76"/>
      <c r="J23" s="77"/>
      <c r="K23" s="21"/>
      <c r="L23" s="53"/>
    </row>
    <row r="24" spans="1:12" ht="14.4" thickBot="1" x14ac:dyDescent="0.3">
      <c r="A24" s="73"/>
      <c r="B24" s="40" t="str">
        <f>IF(ISBLANK('Sem 1'!B24),"",'Sem 1'!B24)</f>
        <v/>
      </c>
      <c r="C24" s="65" t="str">
        <f>IF(ISBLANK('Sem 1'!C24),"",'Sem 1'!C24)</f>
        <v/>
      </c>
      <c r="D24" s="65" t="str">
        <f>IF(ISBLANK('Sem 1'!D24),"",'Sem 1'!D24)</f>
        <v/>
      </c>
      <c r="E24" s="38" t="str">
        <f>IF(ISBLANK('Sem 1'!E24),"",'Sem 1'!E24)</f>
        <v/>
      </c>
      <c r="F24" s="124"/>
      <c r="G24" s="55"/>
      <c r="H24" s="56"/>
      <c r="I24" s="78"/>
      <c r="J24" s="79"/>
      <c r="K24" s="118"/>
      <c r="L24" s="57"/>
    </row>
    <row r="25" spans="1:12" ht="13.8" x14ac:dyDescent="0.25">
      <c r="A25" s="74"/>
      <c r="B25" s="39" t="str">
        <f>IF(ISBLANK('Sem 1'!B25),"",'Sem 1'!B25)</f>
        <v/>
      </c>
      <c r="C25" s="64" t="str">
        <f>IF(ISBLANK('Sem 1'!C25),"",'Sem 1'!C25)</f>
        <v/>
      </c>
      <c r="D25" s="64" t="str">
        <f>IF(ISBLANK('Sem 1'!D25),"",'Sem 1'!D25)</f>
        <v/>
      </c>
      <c r="E25" s="37" t="str">
        <f>IF(ISBLANK('Sem 1'!E25),"",'Sem 1'!E25)</f>
        <v/>
      </c>
      <c r="F25" s="67"/>
      <c r="G25" s="51"/>
      <c r="H25" s="52"/>
      <c r="I25" s="76"/>
      <c r="J25" s="77"/>
      <c r="K25" s="21"/>
      <c r="L25" s="53"/>
    </row>
    <row r="26" spans="1:12" ht="14.4" thickBot="1" x14ac:dyDescent="0.3">
      <c r="A26" s="73"/>
      <c r="B26" s="40" t="str">
        <f>IF(ISBLANK('Sem 1'!B26),"",'Sem 1'!B26)</f>
        <v/>
      </c>
      <c r="C26" s="65" t="str">
        <f>IF(ISBLANK('Sem 1'!C26),"",'Sem 1'!C26)</f>
        <v/>
      </c>
      <c r="D26" s="65" t="str">
        <f>IF(ISBLANK('Sem 1'!D26),"",'Sem 1'!D26)</f>
        <v/>
      </c>
      <c r="E26" s="38" t="str">
        <f>IF(ISBLANK('Sem 1'!E26),"",'Sem 1'!E26)</f>
        <v/>
      </c>
      <c r="F26" s="124"/>
      <c r="G26" s="55"/>
      <c r="H26" s="56"/>
      <c r="I26" s="78"/>
      <c r="J26" s="79"/>
      <c r="K26" s="118"/>
      <c r="L26" s="57"/>
    </row>
    <row r="27" spans="1:12" ht="13.8" x14ac:dyDescent="0.25">
      <c r="A27" s="74"/>
      <c r="B27" s="39" t="str">
        <f>IF(ISBLANK('Sem 1'!B27),"",'Sem 1'!B27)</f>
        <v/>
      </c>
      <c r="C27" s="64" t="str">
        <f>IF(ISBLANK('Sem 1'!C27),"",'Sem 1'!C27)</f>
        <v/>
      </c>
      <c r="D27" s="64" t="str">
        <f>IF(ISBLANK('Sem 1'!D27),"",'Sem 1'!D27)</f>
        <v/>
      </c>
      <c r="E27" s="37" t="str">
        <f>IF(ISBLANK('Sem 1'!E27),"",'Sem 1'!E27)</f>
        <v/>
      </c>
      <c r="F27" s="67"/>
      <c r="G27" s="51"/>
      <c r="H27" s="52"/>
      <c r="I27" s="76"/>
      <c r="J27" s="77"/>
      <c r="K27" s="21"/>
      <c r="L27" s="53"/>
    </row>
    <row r="28" spans="1:12" ht="14.4" thickBot="1" x14ac:dyDescent="0.3">
      <c r="A28" s="73"/>
      <c r="B28" s="40" t="str">
        <f>IF(ISBLANK('Sem 1'!B28),"",'Sem 1'!B28)</f>
        <v/>
      </c>
      <c r="C28" s="65" t="str">
        <f>IF(ISBLANK('Sem 1'!C28),"",'Sem 1'!C28)</f>
        <v/>
      </c>
      <c r="D28" s="65" t="str">
        <f>IF(ISBLANK('Sem 1'!D28),"",'Sem 1'!D28)</f>
        <v/>
      </c>
      <c r="E28" s="38" t="str">
        <f>IF(ISBLANK('Sem 1'!E28),"",'Sem 1'!E28)</f>
        <v/>
      </c>
      <c r="F28" s="124"/>
      <c r="G28" s="55"/>
      <c r="H28" s="56"/>
      <c r="I28" s="78"/>
      <c r="J28" s="79"/>
      <c r="K28" s="118"/>
      <c r="L28" s="57"/>
    </row>
    <row r="29" spans="1:12" ht="13.8" x14ac:dyDescent="0.25">
      <c r="A29" s="74"/>
      <c r="B29" s="39" t="str">
        <f>IF(ISBLANK('Sem 1'!B29),"",'Sem 1'!B29)</f>
        <v/>
      </c>
      <c r="C29" s="64" t="str">
        <f>IF(ISBLANK('Sem 1'!C29),"",'Sem 1'!C29)</f>
        <v/>
      </c>
      <c r="D29" s="64" t="str">
        <f>IF(ISBLANK('Sem 1'!D29),"",'Sem 1'!D29)</f>
        <v/>
      </c>
      <c r="E29" s="37" t="str">
        <f>IF(ISBLANK('Sem 1'!E29),"",'Sem 1'!E29)</f>
        <v/>
      </c>
      <c r="F29" s="67"/>
      <c r="G29" s="51"/>
      <c r="H29" s="52"/>
      <c r="I29" s="76"/>
      <c r="J29" s="77"/>
      <c r="K29" s="21"/>
      <c r="L29" s="59"/>
    </row>
    <row r="30" spans="1:12" ht="14.4" thickBot="1" x14ac:dyDescent="0.3">
      <c r="A30" s="73"/>
      <c r="B30" s="40" t="str">
        <f>IF(ISBLANK('Sem 1'!B30),"",'Sem 1'!B30)</f>
        <v/>
      </c>
      <c r="C30" s="65" t="str">
        <f>IF(ISBLANK('Sem 1'!C30),"",'Sem 1'!C30)</f>
        <v/>
      </c>
      <c r="D30" s="65" t="str">
        <f>IF(ISBLANK('Sem 1'!D30),"",'Sem 1'!D30)</f>
        <v/>
      </c>
      <c r="E30" s="38" t="str">
        <f>IF(ISBLANK('Sem 1'!E30),"",'Sem 1'!E30)</f>
        <v/>
      </c>
      <c r="F30" s="124"/>
      <c r="G30" s="55"/>
      <c r="H30" s="56"/>
      <c r="I30" s="78"/>
      <c r="J30" s="79"/>
      <c r="K30" s="118"/>
      <c r="L30" s="60"/>
    </row>
    <row r="31" spans="1:12" ht="14.4" thickBot="1" x14ac:dyDescent="0.3">
      <c r="A31" s="75"/>
      <c r="B31" s="68" t="str">
        <f>IF(ISBLANK('Sem 1'!B31),"",'Sem 1'!B31)</f>
        <v/>
      </c>
      <c r="C31" s="69" t="str">
        <f>IF(ISBLANK('Sem 1'!C31),"",'Sem 1'!C31)</f>
        <v/>
      </c>
      <c r="D31" s="69" t="str">
        <f>IF(ISBLANK('Sem 1'!D31),"",'Sem 1'!D31)</f>
        <v/>
      </c>
      <c r="E31" s="38" t="str">
        <f>IF(ISBLANK('Sem 1'!E31),"",'Sem 1'!E31)</f>
        <v/>
      </c>
      <c r="F31" s="124"/>
      <c r="G31" s="55"/>
      <c r="H31" s="61"/>
      <c r="I31" s="80"/>
      <c r="J31" s="81"/>
      <c r="K31" s="118"/>
      <c r="L31" s="62"/>
    </row>
    <row r="32" spans="1:12" ht="14.4" thickBot="1" x14ac:dyDescent="0.3">
      <c r="A32" s="22" t="s">
        <v>17</v>
      </c>
      <c r="B32" s="31"/>
      <c r="C32" s="165"/>
      <c r="D32" s="165"/>
      <c r="E32" s="24">
        <f>SUM(E7:E31)</f>
        <v>0</v>
      </c>
      <c r="F32" s="25">
        <f>SUM(F7:F31)</f>
        <v>0</v>
      </c>
      <c r="G32" s="156"/>
      <c r="H32" s="156"/>
      <c r="I32" s="156"/>
      <c r="J32" s="156"/>
      <c r="K32" s="26">
        <f>SUM(K7:K31)</f>
        <v>0</v>
      </c>
      <c r="L32" s="18"/>
    </row>
    <row r="33" spans="1:13" ht="13.8" x14ac:dyDescent="0.25">
      <c r="A33" s="15"/>
      <c r="B33" s="15"/>
      <c r="C33" s="16"/>
      <c r="D33" s="16"/>
      <c r="E33" s="86">
        <f>(E32+ 'Sem 13'!E33)</f>
        <v>0</v>
      </c>
      <c r="F33" s="18"/>
      <c r="G33" s="17"/>
      <c r="H33" s="17"/>
      <c r="I33" s="17"/>
      <c r="J33" s="17"/>
      <c r="K33" s="86">
        <f>(K32+ 'Sem 13'!K33)</f>
        <v>0</v>
      </c>
      <c r="L33" s="18"/>
    </row>
    <row r="34" spans="1:13" ht="13.8" x14ac:dyDescent="0.25">
      <c r="A34" s="15" t="s">
        <v>14</v>
      </c>
      <c r="B34" s="15"/>
      <c r="C34" s="63" t="e">
        <f>(K32/E32)</f>
        <v>#DIV/0!</v>
      </c>
      <c r="D34" s="63" t="e">
        <f>K33/E33</f>
        <v>#DIV/0!</v>
      </c>
      <c r="E34" s="18"/>
      <c r="F34" s="18"/>
      <c r="G34" s="17"/>
      <c r="H34" s="17"/>
      <c r="I34" s="17"/>
      <c r="J34" s="17"/>
      <c r="K34" s="18"/>
      <c r="L34" s="18"/>
    </row>
    <row r="35" spans="1:13" s="83" customFormat="1" ht="12.75" customHeight="1" x14ac:dyDescent="0.25">
      <c r="B35" s="84"/>
      <c r="C35" s="159" t="s">
        <v>23</v>
      </c>
      <c r="D35" s="160"/>
      <c r="E35" s="160"/>
      <c r="F35" s="160"/>
      <c r="G35" s="160"/>
      <c r="H35" s="160"/>
      <c r="I35" s="160"/>
      <c r="J35" s="160"/>
      <c r="K35" s="160"/>
      <c r="L35" s="160"/>
    </row>
    <row r="36" spans="1:13" s="83" customFormat="1" x14ac:dyDescent="0.25">
      <c r="A36" s="84"/>
      <c r="B36" s="84"/>
      <c r="C36" s="160"/>
      <c r="D36" s="160"/>
      <c r="E36" s="160"/>
      <c r="F36" s="160"/>
      <c r="G36" s="160"/>
      <c r="H36" s="160"/>
      <c r="I36" s="160"/>
      <c r="J36" s="160"/>
      <c r="K36" s="160"/>
      <c r="L36" s="160"/>
    </row>
    <row r="37" spans="1:13" s="83" customFormat="1" x14ac:dyDescent="0.25">
      <c r="A37" s="84"/>
      <c r="B37" s="84"/>
      <c r="C37" s="160"/>
      <c r="D37" s="160"/>
      <c r="E37" s="160"/>
      <c r="F37" s="160"/>
      <c r="G37" s="160"/>
      <c r="H37" s="160"/>
      <c r="I37" s="160"/>
      <c r="J37" s="160"/>
      <c r="K37" s="160"/>
      <c r="L37" s="160"/>
    </row>
    <row r="38" spans="1:13" s="6" customFormat="1" x14ac:dyDescent="0.25">
      <c r="A38" s="15"/>
      <c r="B38" s="12"/>
      <c r="C38" s="12"/>
      <c r="D38" s="12"/>
      <c r="E38" s="12"/>
      <c r="F38" s="11"/>
      <c r="G38" s="11"/>
      <c r="H38" s="11"/>
      <c r="I38" s="11"/>
      <c r="J38" s="11"/>
      <c r="K38" s="11"/>
      <c r="L38" s="12"/>
    </row>
    <row r="39" spans="1:13" s="6" customFormat="1" ht="15.6" x14ac:dyDescent="0.25">
      <c r="A39" s="42" t="s">
        <v>19</v>
      </c>
      <c r="B39" s="43"/>
      <c r="C39" s="130"/>
      <c r="D39" s="131"/>
      <c r="E39" s="132"/>
      <c r="F39" s="157" t="s">
        <v>15</v>
      </c>
      <c r="G39" s="158"/>
      <c r="H39" s="143"/>
      <c r="I39" s="144"/>
      <c r="J39" s="145"/>
      <c r="K39" s="44" t="s">
        <v>0</v>
      </c>
      <c r="L39" s="45"/>
      <c r="M39" s="23"/>
    </row>
    <row r="40" spans="1:13" s="6" customFormat="1" ht="13.8" x14ac:dyDescent="0.25">
      <c r="A40" s="128" t="s">
        <v>22</v>
      </c>
      <c r="B40" s="129"/>
      <c r="C40" s="130"/>
      <c r="D40" s="131"/>
      <c r="E40" s="132"/>
      <c r="F40" s="11"/>
      <c r="G40" s="11"/>
      <c r="H40" s="11"/>
      <c r="I40" s="11"/>
      <c r="J40" s="11"/>
      <c r="K40" s="11"/>
      <c r="L40" s="12"/>
    </row>
    <row r="41" spans="1:13" s="6" customFormat="1" ht="14.25" customHeight="1" x14ac:dyDescent="0.3">
      <c r="B41" s="164"/>
      <c r="C41" s="164"/>
      <c r="D41" s="12"/>
      <c r="E41" s="12"/>
      <c r="F41" s="11"/>
      <c r="G41" s="11"/>
      <c r="H41" s="11"/>
      <c r="I41" s="11"/>
      <c r="J41" s="11"/>
      <c r="K41" s="11"/>
      <c r="L41" s="12"/>
    </row>
    <row r="42" spans="1:13" s="6" customFormat="1" x14ac:dyDescent="0.25">
      <c r="B42" s="12"/>
      <c r="C42" s="12"/>
      <c r="D42" s="12"/>
      <c r="E42" s="12"/>
      <c r="F42" s="11"/>
      <c r="G42" s="11"/>
      <c r="H42" s="11"/>
      <c r="I42" s="11"/>
      <c r="J42" s="11"/>
      <c r="K42" s="11"/>
      <c r="L42" s="12"/>
    </row>
  </sheetData>
  <sheetProtection selectLockedCells="1"/>
  <protectedRanges>
    <protectedRange sqref="M7:IV31" name="OpenRange"/>
    <protectedRange sqref="A7:D31 H7:J31 L7:L31" name="OpenRange_2"/>
    <protectedRange sqref="E7:E31" name="OpenRange_1"/>
    <protectedRange sqref="K7:K31" name="OpenRange_3"/>
    <protectedRange sqref="F7:G31" name="OpenRange_4"/>
  </protectedRanges>
  <mergeCells count="19">
    <mergeCell ref="H1:J1"/>
    <mergeCell ref="H39:J39"/>
    <mergeCell ref="H2:J2"/>
    <mergeCell ref="G5:J5"/>
    <mergeCell ref="G4:I4"/>
    <mergeCell ref="E1:G1"/>
    <mergeCell ref="E2:G2"/>
    <mergeCell ref="C35:L37"/>
    <mergeCell ref="F39:G39"/>
    <mergeCell ref="K1:L2"/>
    <mergeCell ref="G32:J32"/>
    <mergeCell ref="B41:C41"/>
    <mergeCell ref="C3:E3"/>
    <mergeCell ref="A4:C4"/>
    <mergeCell ref="C32:D32"/>
    <mergeCell ref="A5:C5"/>
    <mergeCell ref="A40:B40"/>
    <mergeCell ref="C40:E40"/>
    <mergeCell ref="C39:E39"/>
  </mergeCells>
  <phoneticPr fontId="0" type="noConversion"/>
  <conditionalFormatting sqref="L39">
    <cfRule type="expression" dxfId="549" priority="12" stopIfTrue="1">
      <formula>LEN(L39)&lt;10</formula>
    </cfRule>
  </conditionalFormatting>
  <conditionalFormatting sqref="C34">
    <cfRule type="expression" dxfId="548" priority="13" stopIfTrue="1">
      <formula>ISERROR(K32/E32)</formula>
    </cfRule>
    <cfRule type="expression" dxfId="547" priority="14" stopIfTrue="1">
      <formula>(C34)&gt;1</formula>
    </cfRule>
  </conditionalFormatting>
  <conditionalFormatting sqref="A7:A31">
    <cfRule type="expression" dxfId="546" priority="15" stopIfTrue="1">
      <formula>ISBLANK(B7)</formula>
    </cfRule>
    <cfRule type="expression" dxfId="545" priority="16" stopIfTrue="1">
      <formula>ISERR($E$4)</formula>
    </cfRule>
  </conditionalFormatting>
  <conditionalFormatting sqref="D4">
    <cfRule type="expression" dxfId="544" priority="17" stopIfTrue="1">
      <formula>ISERR(E4)</formula>
    </cfRule>
  </conditionalFormatting>
  <conditionalFormatting sqref="H1:J1">
    <cfRule type="expression" dxfId="543" priority="18" stopIfTrue="1">
      <formula>LEN(H1)&gt;10</formula>
    </cfRule>
    <cfRule type="expression" dxfId="542" priority="19" stopIfTrue="1">
      <formula>LEN(H1)&lt;7</formula>
    </cfRule>
  </conditionalFormatting>
  <conditionalFormatting sqref="B7:B31">
    <cfRule type="expression" dxfId="541" priority="20" stopIfTrue="1">
      <formula>LEN(B7)&lt;&gt;9</formula>
    </cfRule>
  </conditionalFormatting>
  <conditionalFormatting sqref="H7:H31">
    <cfRule type="expression" dxfId="540" priority="22" stopIfTrue="1">
      <formula>(H7)&gt;7</formula>
    </cfRule>
  </conditionalFormatting>
  <conditionalFormatting sqref="I7:J31">
    <cfRule type="expression" dxfId="539" priority="23" stopIfTrue="1">
      <formula>(I7)&gt;9999</formula>
    </cfRule>
  </conditionalFormatting>
  <conditionalFormatting sqref="E32:F32 K32">
    <cfRule type="cellIs" dxfId="538" priority="24" stopIfTrue="1" operator="equal">
      <formula>0</formula>
    </cfRule>
  </conditionalFormatting>
  <conditionalFormatting sqref="E4">
    <cfRule type="expression" dxfId="537" priority="25" stopIfTrue="1">
      <formula>ISERR(E4)</formula>
    </cfRule>
    <cfRule type="cellIs" dxfId="536" priority="26" stopIfTrue="1" operator="lessThan">
      <formula>0</formula>
    </cfRule>
  </conditionalFormatting>
  <conditionalFormatting sqref="E7:E31">
    <cfRule type="expression" dxfId="535" priority="8" stopIfTrue="1">
      <formula>(E7)&gt;100</formula>
    </cfRule>
  </conditionalFormatting>
  <conditionalFormatting sqref="K7:K31">
    <cfRule type="expression" dxfId="534" priority="7" stopIfTrue="1">
      <formula>(F7+K7)&gt;E7</formula>
    </cfRule>
  </conditionalFormatting>
  <conditionalFormatting sqref="F7:F8">
    <cfRule type="expression" dxfId="533" priority="5" stopIfTrue="1">
      <formula>(F7)&gt;100</formula>
    </cfRule>
  </conditionalFormatting>
  <conditionalFormatting sqref="G7:G8">
    <cfRule type="expression" dxfId="532" priority="6" stopIfTrue="1">
      <formula>(G7)&gt;7</formula>
    </cfRule>
  </conditionalFormatting>
  <conditionalFormatting sqref="F9:F30">
    <cfRule type="expression" dxfId="531" priority="3" stopIfTrue="1">
      <formula>(F9)&gt;100</formula>
    </cfRule>
  </conditionalFormatting>
  <conditionalFormatting sqref="G9:G30">
    <cfRule type="expression" dxfId="530" priority="4" stopIfTrue="1">
      <formula>(G9)&gt;7</formula>
    </cfRule>
  </conditionalFormatting>
  <conditionalFormatting sqref="F31">
    <cfRule type="expression" dxfId="529" priority="1" stopIfTrue="1">
      <formula>(F31)&gt;100</formula>
    </cfRule>
  </conditionalFormatting>
  <conditionalFormatting sqref="G31">
    <cfRule type="expression" dxfId="528" priority="2" stopIfTrue="1">
      <formula>(G31)&gt;7</formula>
    </cfRule>
  </conditionalFormatting>
  <dataValidations count="20">
    <dataValidation type="decimal" operator="lessThan" allowBlank="1" showInputMessage="1" errorTitle="Paid sick leave amount" error="Invalid input. Must be under $ 10 000.00." promptTitle="Congés de maladie payés" prompt="Indiquez le montant en dollars des congés de maladie payés à l'employé(e)." sqref="I7:I31">
      <formula1>10000</formula1>
    </dataValidation>
    <dataValidation type="decimal" operator="lessThan" allowBlank="1" showInputMessage="1" errorTitle="All other paid amounts" error="Invalid input. Must be under $ 10 000.00." promptTitle="Tout autre montant payé" prompt="Indiquez le montant en dollars de tout autre montant payé à l'employé(e), ex. paye de vacances, congé férié payé." sqref="J7:J31">
      <formula1>10000</formula1>
    </dataValidation>
    <dataValidation type="textLength" allowBlank="1" showInputMessage="1" errorTitle="Invalid format" error="The Service Canada Program officer who enrolled you in the Work-sharing Program will provide this information to you._x000a__x000a_Specific criterias_x000a_- 7 or 10 Digit Number._x000a_- No spaces or non-numeric characters._x000a__x000a_" promptTitle="Numéro de l'accord" prompt="Indiquez le numéro assigné à l'accord de Travail partagé._x000a__x000a_- 7 à 10 chiffres._x000a_- Sans espaces ou caractères autres que numériques." sqref="H1">
      <formula1>7</formula1>
      <formula2>10</formula2>
    </dataValidation>
    <dataValidation allowBlank="1" showInputMessage="1" promptTitle="Certifié par" prompt="Ce rapport doit être signé par un représentant autorisé par l'employeur." sqref="C39:E39"/>
    <dataValidation allowBlank="1" showInputMessage="1" promptTitle="Prénom" prompt="Indiquez le prénom de l'employé(e)." sqref="C7:C31"/>
    <dataValidation allowBlank="1" showInputMessage="1" promptTitle="Employeur" prompt="Indiquez le nom de votre entreprise." sqref="H2:J2"/>
    <dataValidation allowBlank="1" showInputMessage="1" promptTitle="Nom de famille" prompt="Indiquez le nom de famille de l'employé(e)." sqref="D7:D31"/>
    <dataValidation allowBlank="1" showInputMessage="1" promptTitle="Commentaires" prompt="Des informations supplémentaires seraient indiquées dans cette case, par exemple, lorsque l'employé(e) a été licencié." sqref="L7:L31"/>
    <dataValidation allowBlank="1" showInputMessage="1" promptTitle="Totaux" prompt="Veuillez noter que si vous remplissez ce formulaire électroniquement, une formule calculera automatiquement ce total." sqref="B32"/>
    <dataValidation allowBlank="1" showInputMessage="1" promptTitle="Poste" prompt="Indiquez le poste de la personne autorisée." sqref="H39"/>
    <dataValidation type="date" errorStyle="warning" operator="greaterThan" allowBlank="1" showInputMessage="1" errorTitle="Format invalide" promptTitle="Semaine du rapport" sqref="D4">
      <formula1>39901</formula1>
    </dataValidation>
    <dataValidation type="whole" allowBlank="1" showInputMessage="1" showErrorMessage="1" errorTitle=" Jours non disponible " error="Doit être entre 0 et 7" promptTitle="Jours non disponible" prompt=" Indiquez le nombre de jours complets où l'employé(e) a été incapable de travailler pour raison autre que maladie." sqref="G7:G31">
      <formula1>0</formula1>
      <formula2>7</formula2>
    </dataValidation>
    <dataValidation type="whole" allowBlank="1" showInputMessage="1" showErrorMessage="1" errorTitle=" Jours manqués (maladie) " error=" Doit être entre 0 et 7" promptTitle="Jours manqués (maladie)" prompt=" Indiquez le nombre de jours complets où l'employé(e) a été incapable de travailler en raison de maladie." sqref="H7:H31">
      <formula1>0</formula1>
      <formula2>7</formula2>
    </dataValidation>
    <dataValidation allowBlank="1" showErrorMessage="1" sqref="K32"/>
    <dataValidation allowBlank="1" sqref="E32:F32"/>
    <dataValidation type="whole" errorStyle="warning" allowBlank="1" showInputMessage="1" showErrorMessage="1" errorTitle="NAS invalide" error="Doit être entre 100000000 et 999999999 sans espaces ou traits d'union. " promptTitle="NAS" prompt="Indiquez le numéro d'assurance sociale de l'employé.  " sqref="B7:B31">
      <formula1>100000000</formula1>
      <formula2>999999999</formula2>
    </dataValidation>
    <dataValidation operator="equal" allowBlank="1" showInputMessage="1" errorTitle="Date" error="Indiquez la date que le rapport a été complété." promptTitle="Date" prompt="Indiquez la date que le rapport a été complété." sqref="L39"/>
    <dataValidation type="decimal" operator="lessThanOrEqual" allowBlank="1" showInputMessage="1" promptTitle="Heures hebdomadaires normales" prompt="Indiquer le nombre d'heures que l'employé aurait travaillé, sans le travail partagé. Si l'employé travaille selon un horaire irrégulier, ce nombre peut varier de semaine en semaine. " sqref="E7:E31">
      <formula1>99.5</formula1>
    </dataValidation>
    <dataValidation type="textLength" allowBlank="1" showInputMessage="1" errorTitle="Hours missed Work-sharing" error="Maxium 4 digits e.g. 37.5" promptTitle="Heures de TP chômées" prompt="Indiquer le nombre d'heures totales de travail manquées dû au TP. Si une partie d'une heure a été manquée, arrondir à la demi-heure près, ex. 37.25 devient 37.5. Toute heure supplémentaire effectuée doit être déduite des heures chômées dû au TP." sqref="K7:K31">
      <formula1>0</formula1>
      <formula2>4</formula2>
    </dataValidation>
    <dataValidation type="decimal" operator="lessThan" allowBlank="1" showInputMessage="1" promptTitle="Heures réelles de travail" prompt="Indiquez le nombre d'heures réelles de travail que l'employé a physiquement travaillé incluant les heures supplémentaires.  Les vacances, congés fériés, de maladie, ou autres absences, qu’ils soient payés ou non, ne doivent pas être inclus." sqref="F7:F31">
      <formula1>100</formula1>
    </dataValidation>
  </dataValidations>
  <printOptions horizontalCentered="1" verticalCentered="1"/>
  <pageMargins left="0.19685039370078741" right="0.19685039370078741" top="3.937007874015748E-2" bottom="3.937007874015748E-2" header="0" footer="0"/>
  <pageSetup paperSize="5" scale="98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Z42"/>
  <sheetViews>
    <sheetView showGridLines="0" zoomScale="75" workbookViewId="0">
      <pane xSplit="2" ySplit="6" topLeftCell="C7" activePane="bottomRight" state="frozen"/>
      <selection activeCell="K4" sqref="K4"/>
      <selection pane="topRight" activeCell="K4" sqref="K4"/>
      <selection pane="bottomLeft" activeCell="K4" sqref="K4"/>
      <selection pane="bottomRight" activeCell="H1" sqref="H1:J1"/>
    </sheetView>
  </sheetViews>
  <sheetFormatPr defaultRowHeight="13.2" x14ac:dyDescent="0.25"/>
  <cols>
    <col min="1" max="1" width="11.6640625" customWidth="1"/>
    <col min="2" max="2" width="12.6640625" style="13" customWidth="1"/>
    <col min="3" max="4" width="20.6640625" style="12" customWidth="1"/>
    <col min="5" max="7" width="11.6640625" style="12" customWidth="1"/>
    <col min="8" max="8" width="10.6640625" style="12" customWidth="1"/>
    <col min="9" max="9" width="11.6640625" style="12" customWidth="1"/>
    <col min="10" max="10" width="10.6640625" style="12" customWidth="1"/>
    <col min="11" max="11" width="11.33203125" style="12" customWidth="1"/>
    <col min="12" max="12" width="30.6640625" style="13" customWidth="1"/>
    <col min="24" max="24" width="10.109375" bestFit="1" customWidth="1"/>
  </cols>
  <sheetData>
    <row r="1" spans="1:26" s="6" customFormat="1" ht="17.399999999999999" customHeight="1" x14ac:dyDescent="0.25">
      <c r="B1" s="9"/>
      <c r="C1" s="9"/>
      <c r="D1" s="9"/>
      <c r="E1" s="138" t="s">
        <v>20</v>
      </c>
      <c r="F1" s="138"/>
      <c r="G1" s="139"/>
      <c r="H1" s="153" t="str">
        <f>IF(ISBLANK('Sem 1'!H1:J1),"",'Sem 1'!H1:J1)</f>
        <v/>
      </c>
      <c r="I1" s="154"/>
      <c r="J1" s="155"/>
      <c r="K1" s="135" t="s">
        <v>2</v>
      </c>
      <c r="L1" s="135"/>
      <c r="X1" s="32" t="str">
        <f>SUBSTITUTE(D4,"/","")</f>
        <v>98</v>
      </c>
      <c r="Y1" s="32"/>
      <c r="Z1" s="32"/>
    </row>
    <row r="2" spans="1:26" s="6" customFormat="1" ht="17.399999999999999" customHeight="1" x14ac:dyDescent="0.25">
      <c r="B2" s="9"/>
      <c r="C2" s="9"/>
      <c r="D2" s="9"/>
      <c r="E2" s="138" t="s">
        <v>1</v>
      </c>
      <c r="F2" s="138"/>
      <c r="G2" s="139"/>
      <c r="H2" s="161" t="str">
        <f>IF(ISBLANK('Sem 1'!H2:J2),"",'Sem 1'!H2:J2)</f>
        <v/>
      </c>
      <c r="I2" s="162"/>
      <c r="J2" s="163"/>
      <c r="K2" s="135"/>
      <c r="L2" s="135"/>
      <c r="X2" s="33" t="str">
        <f>IF(LEN(X1)=7,LEFT(X1,1),LEFT(X1,2))</f>
        <v>98</v>
      </c>
      <c r="Y2" s="32" t="str">
        <f>IF(LEN(X1)=7,MID(X1,2,2),MID(X1,3,2))</f>
        <v/>
      </c>
      <c r="Z2" s="32" t="str">
        <f>IF(LEN(X1)=7,RIGHT(X1,4),RIGHT(X1,4))</f>
        <v>98</v>
      </c>
    </row>
    <row r="3" spans="1:26" s="6" customFormat="1" ht="17.399999999999999" x14ac:dyDescent="0.3">
      <c r="B3" s="7"/>
      <c r="C3" s="126"/>
      <c r="D3" s="126"/>
      <c r="E3" s="126"/>
      <c r="F3" s="2"/>
      <c r="G3" s="2"/>
      <c r="H3" s="2"/>
      <c r="I3" s="2"/>
      <c r="J3" s="2"/>
      <c r="K3" s="4"/>
      <c r="L3" s="8"/>
      <c r="X3" s="32" t="str">
        <f>CONCATENATE(Z2,"-",Y2,"-",X2)</f>
        <v>98--98</v>
      </c>
      <c r="Y3" s="32"/>
      <c r="Z3" s="32"/>
    </row>
    <row r="4" spans="1:26" s="6" customFormat="1" ht="16.2" thickBot="1" x14ac:dyDescent="0.35">
      <c r="A4" s="127" t="s">
        <v>16</v>
      </c>
      <c r="B4" s="127"/>
      <c r="C4" s="127"/>
      <c r="D4" s="70">
        <f>'Sem 14'!D4+7</f>
        <v>98</v>
      </c>
      <c r="E4" s="19">
        <f>ROUNDUP((D4/7-4043),0)</f>
        <v>-4029</v>
      </c>
      <c r="F4" s="2"/>
      <c r="G4" s="152"/>
      <c r="H4" s="152"/>
      <c r="I4" s="152"/>
      <c r="J4" s="2"/>
      <c r="K4" s="10" t="s">
        <v>31</v>
      </c>
      <c r="L4" s="8"/>
      <c r="X4" s="32" t="e">
        <f>ROUNDUP((X3/7-4043),0)</f>
        <v>#VALUE!</v>
      </c>
      <c r="Y4" s="32"/>
      <c r="Z4" s="32"/>
    </row>
    <row r="5" spans="1:26" s="6" customFormat="1" ht="16.5" customHeight="1" thickBot="1" x14ac:dyDescent="0.35">
      <c r="A5" s="127"/>
      <c r="B5" s="127"/>
      <c r="C5" s="127"/>
      <c r="D5" s="14"/>
      <c r="E5" s="5"/>
      <c r="F5" s="1"/>
      <c r="G5" s="149" t="s">
        <v>18</v>
      </c>
      <c r="H5" s="150"/>
      <c r="I5" s="150"/>
      <c r="J5" s="151"/>
      <c r="K5" s="1"/>
      <c r="L5" s="3"/>
    </row>
    <row r="6" spans="1:26" ht="75" customHeight="1" thickBot="1" x14ac:dyDescent="0.3">
      <c r="A6" s="71" t="s">
        <v>21</v>
      </c>
      <c r="B6" s="47" t="s">
        <v>3</v>
      </c>
      <c r="C6" s="48" t="s">
        <v>4</v>
      </c>
      <c r="D6" s="48" t="s">
        <v>5</v>
      </c>
      <c r="E6" s="28" t="s">
        <v>6</v>
      </c>
      <c r="F6" s="49" t="s">
        <v>7</v>
      </c>
      <c r="G6" s="27" t="s">
        <v>8</v>
      </c>
      <c r="H6" s="28" t="s">
        <v>9</v>
      </c>
      <c r="I6" s="28" t="s">
        <v>12</v>
      </c>
      <c r="J6" s="29" t="s">
        <v>10</v>
      </c>
      <c r="K6" s="30" t="s">
        <v>11</v>
      </c>
      <c r="L6" s="50" t="s">
        <v>13</v>
      </c>
    </row>
    <row r="7" spans="1:26" ht="13.8" x14ac:dyDescent="0.25">
      <c r="A7" s="72"/>
      <c r="B7" s="39" t="str">
        <f>IF(ISBLANK('Sem 1'!B7),"",'Sem 1'!B7)</f>
        <v/>
      </c>
      <c r="C7" s="64" t="str">
        <f>IF(ISBLANK('Sem 1'!C7),"",'Sem 1'!C7)</f>
        <v/>
      </c>
      <c r="D7" s="64" t="str">
        <f>IF(ISBLANK('Sem 1'!D7),"",'Sem 1'!D7)</f>
        <v/>
      </c>
      <c r="E7" s="37" t="str">
        <f>IF(ISBLANK('Sem 1'!E7),"",'Sem 1'!E7)</f>
        <v/>
      </c>
      <c r="F7" s="67"/>
      <c r="G7" s="51"/>
      <c r="H7" s="52"/>
      <c r="I7" s="76"/>
      <c r="J7" s="77"/>
      <c r="K7" s="21"/>
      <c r="L7" s="53"/>
    </row>
    <row r="8" spans="1:26" ht="14.4" thickBot="1" x14ac:dyDescent="0.3">
      <c r="A8" s="73"/>
      <c r="B8" s="40" t="str">
        <f>IF(ISBLANK('Sem 1'!B8),"",'Sem 1'!B8)</f>
        <v/>
      </c>
      <c r="C8" s="65" t="str">
        <f>IF(ISBLANK('Sem 1'!C8),"",'Sem 1'!C8)</f>
        <v/>
      </c>
      <c r="D8" s="65" t="str">
        <f>IF(ISBLANK('Sem 1'!D8),"",'Sem 1'!D8)</f>
        <v/>
      </c>
      <c r="E8" s="38" t="str">
        <f>IF(ISBLANK('Sem 1'!E8),"",'Sem 1'!E8)</f>
        <v/>
      </c>
      <c r="F8" s="124"/>
      <c r="G8" s="55"/>
      <c r="H8" s="56"/>
      <c r="I8" s="78"/>
      <c r="J8" s="79"/>
      <c r="K8" s="118"/>
      <c r="L8" s="57"/>
    </row>
    <row r="9" spans="1:26" ht="15.6" x14ac:dyDescent="0.25">
      <c r="A9" s="74"/>
      <c r="B9" s="39" t="str">
        <f>IF(ISBLANK('Sem 1'!B9),"",'Sem 1'!B9)</f>
        <v/>
      </c>
      <c r="C9" s="64" t="str">
        <f>IF(ISBLANK('Sem 1'!C9),"",'Sem 1'!C9)</f>
        <v/>
      </c>
      <c r="D9" s="66" t="str">
        <f>IF(ISBLANK('Sem 1'!D9),"",'Sem 1'!D9)</f>
        <v/>
      </c>
      <c r="E9" s="37" t="str">
        <f>IF(ISBLANK('Sem 1'!E9),"",'Sem 1'!E9)</f>
        <v/>
      </c>
      <c r="F9" s="67"/>
      <c r="G9" s="51"/>
      <c r="H9" s="52"/>
      <c r="I9" s="76"/>
      <c r="J9" s="77"/>
      <c r="K9" s="21"/>
      <c r="L9" s="53"/>
      <c r="N9" s="46"/>
      <c r="O9" s="46"/>
      <c r="P9" s="46"/>
    </row>
    <row r="10" spans="1:26" ht="14.4" thickBot="1" x14ac:dyDescent="0.3">
      <c r="A10" s="73"/>
      <c r="B10" s="40" t="str">
        <f>IF(ISBLANK('Sem 1'!B10),"",'Sem 1'!B10)</f>
        <v/>
      </c>
      <c r="C10" s="65" t="str">
        <f>IF(ISBLANK('Sem 1'!C10),"",'Sem 1'!C10)</f>
        <v/>
      </c>
      <c r="D10" s="65" t="str">
        <f>IF(ISBLANK('Sem 1'!D10),"",'Sem 1'!D10)</f>
        <v/>
      </c>
      <c r="E10" s="38" t="str">
        <f>IF(ISBLANK('Sem 1'!E10),"",'Sem 1'!E10)</f>
        <v/>
      </c>
      <c r="F10" s="124"/>
      <c r="G10" s="55"/>
      <c r="H10" s="56"/>
      <c r="I10" s="78"/>
      <c r="J10" s="79"/>
      <c r="K10" s="118"/>
      <c r="L10" s="57"/>
    </row>
    <row r="11" spans="1:26" ht="13.8" x14ac:dyDescent="0.25">
      <c r="A11" s="74"/>
      <c r="B11" s="82" t="str">
        <f>IF(ISBLANK('Sem 1'!B11),"",'Sem 1'!B11)</f>
        <v/>
      </c>
      <c r="C11" s="64" t="str">
        <f>IF(ISBLANK('Sem 1'!C11),"",'Sem 1'!C11)</f>
        <v/>
      </c>
      <c r="D11" s="64" t="str">
        <f>IF(ISBLANK('Sem 1'!D11),"",'Sem 1'!D11)</f>
        <v/>
      </c>
      <c r="E11" s="37" t="str">
        <f>IF(ISBLANK('Sem 1'!E11),"",'Sem 1'!E11)</f>
        <v/>
      </c>
      <c r="F11" s="67"/>
      <c r="G11" s="51"/>
      <c r="H11" s="52"/>
      <c r="I11" s="76"/>
      <c r="J11" s="77"/>
      <c r="K11" s="21"/>
      <c r="L11" s="53"/>
    </row>
    <row r="12" spans="1:26" ht="14.4" thickBot="1" x14ac:dyDescent="0.3">
      <c r="A12" s="73"/>
      <c r="B12" s="40" t="str">
        <f>IF(ISBLANK('Sem 1'!B12),"",'Sem 1'!B12)</f>
        <v/>
      </c>
      <c r="C12" s="65" t="str">
        <f>IF(ISBLANK('Sem 1'!C12),"",'Sem 1'!C12)</f>
        <v/>
      </c>
      <c r="D12" s="65" t="str">
        <f>IF(ISBLANK('Sem 1'!D12),"",'Sem 1'!D12)</f>
        <v/>
      </c>
      <c r="E12" s="38" t="str">
        <f>IF(ISBLANK('Sem 1'!E12),"",'Sem 1'!E12)</f>
        <v/>
      </c>
      <c r="F12" s="124"/>
      <c r="G12" s="55"/>
      <c r="H12" s="56"/>
      <c r="I12" s="78"/>
      <c r="J12" s="79"/>
      <c r="K12" s="118"/>
      <c r="L12" s="57"/>
    </row>
    <row r="13" spans="1:26" ht="13.8" x14ac:dyDescent="0.25">
      <c r="A13" s="74"/>
      <c r="B13" s="39" t="str">
        <f>IF(ISBLANK('Sem 1'!B13),"",'Sem 1'!B13)</f>
        <v/>
      </c>
      <c r="C13" s="64" t="str">
        <f>IF(ISBLANK('Sem 1'!C13),"",'Sem 1'!C13)</f>
        <v/>
      </c>
      <c r="D13" s="64" t="str">
        <f>IF(ISBLANK('Sem 1'!D13),"",'Sem 1'!D13)</f>
        <v/>
      </c>
      <c r="E13" s="37" t="str">
        <f>IF(ISBLANK('Sem 1'!E13),"",'Sem 1'!E13)</f>
        <v/>
      </c>
      <c r="F13" s="67"/>
      <c r="G13" s="51"/>
      <c r="H13" s="52"/>
      <c r="I13" s="76"/>
      <c r="J13" s="77"/>
      <c r="K13" s="21"/>
      <c r="L13" s="53"/>
    </row>
    <row r="14" spans="1:26" ht="14.4" thickBot="1" x14ac:dyDescent="0.3">
      <c r="A14" s="73"/>
      <c r="B14" s="40" t="str">
        <f>IF(ISBLANK('Sem 1'!B14),"",'Sem 1'!B14)</f>
        <v/>
      </c>
      <c r="C14" s="65" t="str">
        <f>IF(ISBLANK('Sem 1'!C14),"",'Sem 1'!C14)</f>
        <v/>
      </c>
      <c r="D14" s="65" t="str">
        <f>IF(ISBLANK('Sem 1'!D14),"",'Sem 1'!D14)</f>
        <v/>
      </c>
      <c r="E14" s="38" t="str">
        <f>IF(ISBLANK('Sem 1'!E14),"",'Sem 1'!E14)</f>
        <v/>
      </c>
      <c r="F14" s="124"/>
      <c r="G14" s="55"/>
      <c r="H14" s="56"/>
      <c r="I14" s="78"/>
      <c r="J14" s="79"/>
      <c r="K14" s="118"/>
      <c r="L14" s="57"/>
    </row>
    <row r="15" spans="1:26" ht="13.8" x14ac:dyDescent="0.25">
      <c r="A15" s="74"/>
      <c r="B15" s="39" t="str">
        <f>IF(ISBLANK('Sem 1'!B15),"",'Sem 1'!B15)</f>
        <v/>
      </c>
      <c r="C15" s="64" t="str">
        <f>IF(ISBLANK('Sem 1'!C15),"",'Sem 1'!C15)</f>
        <v/>
      </c>
      <c r="D15" s="64" t="str">
        <f>IF(ISBLANK('Sem 1'!D15),"",'Sem 1'!D15)</f>
        <v/>
      </c>
      <c r="E15" s="37" t="str">
        <f>IF(ISBLANK('Sem 1'!E15),"",'Sem 1'!E15)</f>
        <v/>
      </c>
      <c r="F15" s="67"/>
      <c r="G15" s="51"/>
      <c r="H15" s="52"/>
      <c r="I15" s="76"/>
      <c r="J15" s="77"/>
      <c r="K15" s="21"/>
      <c r="L15" s="53"/>
    </row>
    <row r="16" spans="1:26" ht="14.4" thickBot="1" x14ac:dyDescent="0.3">
      <c r="A16" s="73"/>
      <c r="B16" s="40" t="str">
        <f>IF(ISBLANK('Sem 1'!B16),"",'Sem 1'!B16)</f>
        <v/>
      </c>
      <c r="C16" s="65" t="str">
        <f>IF(ISBLANK('Sem 1'!C16),"",'Sem 1'!C16)</f>
        <v/>
      </c>
      <c r="D16" s="65" t="str">
        <f>IF(ISBLANK('Sem 1'!D16),"",'Sem 1'!D16)</f>
        <v/>
      </c>
      <c r="E16" s="38" t="str">
        <f>IF(ISBLANK('Sem 1'!E16),"",'Sem 1'!E16)</f>
        <v/>
      </c>
      <c r="F16" s="124"/>
      <c r="G16" s="55"/>
      <c r="H16" s="56"/>
      <c r="I16" s="78"/>
      <c r="J16" s="79"/>
      <c r="K16" s="118"/>
      <c r="L16" s="57"/>
    </row>
    <row r="17" spans="1:12" ht="13.8" x14ac:dyDescent="0.25">
      <c r="A17" s="74"/>
      <c r="B17" s="39" t="str">
        <f>IF(ISBLANK('Sem 1'!B17),"",'Sem 1'!B17)</f>
        <v/>
      </c>
      <c r="C17" s="64" t="str">
        <f>IF(ISBLANK('Sem 1'!C17),"",'Sem 1'!C17)</f>
        <v/>
      </c>
      <c r="D17" s="64" t="str">
        <f>IF(ISBLANK('Sem 1'!D17),"",'Sem 1'!D17)</f>
        <v/>
      </c>
      <c r="E17" s="37" t="str">
        <f>IF(ISBLANK('Sem 1'!E17),"",'Sem 1'!E17)</f>
        <v/>
      </c>
      <c r="F17" s="67"/>
      <c r="G17" s="51"/>
      <c r="H17" s="52"/>
      <c r="I17" s="76"/>
      <c r="J17" s="77"/>
      <c r="K17" s="21"/>
      <c r="L17" s="53"/>
    </row>
    <row r="18" spans="1:12" ht="14.4" thickBot="1" x14ac:dyDescent="0.3">
      <c r="A18" s="73"/>
      <c r="B18" s="40" t="str">
        <f>IF(ISBLANK('Sem 1'!B18),"",'Sem 1'!B18)</f>
        <v/>
      </c>
      <c r="C18" s="65" t="str">
        <f>IF(ISBLANK('Sem 1'!C18),"",'Sem 1'!C18)</f>
        <v/>
      </c>
      <c r="D18" s="65" t="str">
        <f>IF(ISBLANK('Sem 1'!D18),"",'Sem 1'!D18)</f>
        <v/>
      </c>
      <c r="E18" s="38" t="str">
        <f>IF(ISBLANK('Sem 1'!E18),"",'Sem 1'!E18)</f>
        <v/>
      </c>
      <c r="F18" s="124"/>
      <c r="G18" s="55"/>
      <c r="H18" s="56"/>
      <c r="I18" s="78"/>
      <c r="J18" s="79"/>
      <c r="K18" s="118"/>
      <c r="L18" s="57"/>
    </row>
    <row r="19" spans="1:12" ht="13.8" x14ac:dyDescent="0.25">
      <c r="A19" s="74"/>
      <c r="B19" s="39" t="str">
        <f>IF(ISBLANK('Sem 1'!B19),"",'Sem 1'!B19)</f>
        <v/>
      </c>
      <c r="C19" s="64" t="str">
        <f>IF(ISBLANK('Sem 1'!C19),"",'Sem 1'!C19)</f>
        <v/>
      </c>
      <c r="D19" s="64" t="str">
        <f>IF(ISBLANK('Sem 1'!D19),"",'Sem 1'!D19)</f>
        <v/>
      </c>
      <c r="E19" s="37" t="str">
        <f>IF(ISBLANK('Sem 1'!E19),"",'Sem 1'!E19)</f>
        <v/>
      </c>
      <c r="F19" s="67"/>
      <c r="G19" s="51"/>
      <c r="H19" s="52"/>
      <c r="I19" s="76"/>
      <c r="J19" s="77"/>
      <c r="K19" s="21"/>
      <c r="L19" s="53"/>
    </row>
    <row r="20" spans="1:12" ht="14.4" thickBot="1" x14ac:dyDescent="0.3">
      <c r="A20" s="73"/>
      <c r="B20" s="40" t="str">
        <f>IF(ISBLANK('Sem 1'!B20),"",'Sem 1'!B20)</f>
        <v/>
      </c>
      <c r="C20" s="65" t="str">
        <f>IF(ISBLANK('Sem 1'!C20),"",'Sem 1'!C20)</f>
        <v/>
      </c>
      <c r="D20" s="65" t="str">
        <f>IF(ISBLANK('Sem 1'!D20),"",'Sem 1'!D20)</f>
        <v/>
      </c>
      <c r="E20" s="38" t="str">
        <f>IF(ISBLANK('Sem 1'!E20),"",'Sem 1'!E20)</f>
        <v/>
      </c>
      <c r="F20" s="124"/>
      <c r="G20" s="55"/>
      <c r="H20" s="56"/>
      <c r="I20" s="78"/>
      <c r="J20" s="79"/>
      <c r="K20" s="118"/>
      <c r="L20" s="57"/>
    </row>
    <row r="21" spans="1:12" ht="13.8" x14ac:dyDescent="0.25">
      <c r="A21" s="74"/>
      <c r="B21" s="39" t="str">
        <f>IF(ISBLANK('Sem 1'!B21),"",'Sem 1'!B21)</f>
        <v/>
      </c>
      <c r="C21" s="64" t="str">
        <f>IF(ISBLANK('Sem 1'!C21),"",'Sem 1'!C21)</f>
        <v/>
      </c>
      <c r="D21" s="64" t="str">
        <f>IF(ISBLANK('Sem 1'!D21),"",'Sem 1'!D21)</f>
        <v/>
      </c>
      <c r="E21" s="37" t="str">
        <f>IF(ISBLANK('Sem 1'!E21),"",'Sem 1'!E21)</f>
        <v/>
      </c>
      <c r="F21" s="67"/>
      <c r="G21" s="51"/>
      <c r="H21" s="52"/>
      <c r="I21" s="76"/>
      <c r="J21" s="77"/>
      <c r="K21" s="21"/>
      <c r="L21" s="53"/>
    </row>
    <row r="22" spans="1:12" ht="14.4" thickBot="1" x14ac:dyDescent="0.3">
      <c r="A22" s="73"/>
      <c r="B22" s="40" t="str">
        <f>IF(ISBLANK('Sem 1'!B22),"",'Sem 1'!B22)</f>
        <v/>
      </c>
      <c r="C22" s="65" t="str">
        <f>IF(ISBLANK('Sem 1'!C22),"",'Sem 1'!C22)</f>
        <v/>
      </c>
      <c r="D22" s="65" t="str">
        <f>IF(ISBLANK('Sem 1'!D22),"",'Sem 1'!D22)</f>
        <v/>
      </c>
      <c r="E22" s="38" t="str">
        <f>IF(ISBLANK('Sem 1'!E22),"",'Sem 1'!E22)</f>
        <v/>
      </c>
      <c r="F22" s="124"/>
      <c r="G22" s="55"/>
      <c r="H22" s="56"/>
      <c r="I22" s="78"/>
      <c r="J22" s="79"/>
      <c r="K22" s="118"/>
      <c r="L22" s="57"/>
    </row>
    <row r="23" spans="1:12" ht="13.8" x14ac:dyDescent="0.25">
      <c r="A23" s="74"/>
      <c r="B23" s="39" t="str">
        <f>IF(ISBLANK('Sem 1'!B23),"",'Sem 1'!B23)</f>
        <v/>
      </c>
      <c r="C23" s="64" t="str">
        <f>IF(ISBLANK('Sem 1'!C23),"",'Sem 1'!C23)</f>
        <v/>
      </c>
      <c r="D23" s="64" t="str">
        <f>IF(ISBLANK('Sem 1'!D23),"",'Sem 1'!D23)</f>
        <v/>
      </c>
      <c r="E23" s="37" t="str">
        <f>IF(ISBLANK('Sem 1'!E23),"",'Sem 1'!E23)</f>
        <v/>
      </c>
      <c r="F23" s="67"/>
      <c r="G23" s="51"/>
      <c r="H23" s="52"/>
      <c r="I23" s="76"/>
      <c r="J23" s="77"/>
      <c r="K23" s="21"/>
      <c r="L23" s="53"/>
    </row>
    <row r="24" spans="1:12" ht="14.4" thickBot="1" x14ac:dyDescent="0.3">
      <c r="A24" s="73"/>
      <c r="B24" s="40" t="str">
        <f>IF(ISBLANK('Sem 1'!B24),"",'Sem 1'!B24)</f>
        <v/>
      </c>
      <c r="C24" s="65" t="str">
        <f>IF(ISBLANK('Sem 1'!C24),"",'Sem 1'!C24)</f>
        <v/>
      </c>
      <c r="D24" s="65" t="str">
        <f>IF(ISBLANK('Sem 1'!D24),"",'Sem 1'!D24)</f>
        <v/>
      </c>
      <c r="E24" s="38" t="str">
        <f>IF(ISBLANK('Sem 1'!E24),"",'Sem 1'!E24)</f>
        <v/>
      </c>
      <c r="F24" s="124"/>
      <c r="G24" s="55"/>
      <c r="H24" s="56"/>
      <c r="I24" s="78"/>
      <c r="J24" s="79"/>
      <c r="K24" s="118"/>
      <c r="L24" s="57"/>
    </row>
    <row r="25" spans="1:12" ht="13.8" x14ac:dyDescent="0.25">
      <c r="A25" s="74"/>
      <c r="B25" s="39" t="str">
        <f>IF(ISBLANK('Sem 1'!B25),"",'Sem 1'!B25)</f>
        <v/>
      </c>
      <c r="C25" s="64" t="str">
        <f>IF(ISBLANK('Sem 1'!C25),"",'Sem 1'!C25)</f>
        <v/>
      </c>
      <c r="D25" s="64" t="str">
        <f>IF(ISBLANK('Sem 1'!D25),"",'Sem 1'!D25)</f>
        <v/>
      </c>
      <c r="E25" s="37" t="str">
        <f>IF(ISBLANK('Sem 1'!E25),"",'Sem 1'!E25)</f>
        <v/>
      </c>
      <c r="F25" s="67"/>
      <c r="G25" s="51"/>
      <c r="H25" s="52"/>
      <c r="I25" s="76"/>
      <c r="J25" s="77"/>
      <c r="K25" s="21"/>
      <c r="L25" s="53"/>
    </row>
    <row r="26" spans="1:12" ht="14.4" thickBot="1" x14ac:dyDescent="0.3">
      <c r="A26" s="73"/>
      <c r="B26" s="40" t="str">
        <f>IF(ISBLANK('Sem 1'!B26),"",'Sem 1'!B26)</f>
        <v/>
      </c>
      <c r="C26" s="65" t="str">
        <f>IF(ISBLANK('Sem 1'!C26),"",'Sem 1'!C26)</f>
        <v/>
      </c>
      <c r="D26" s="65" t="str">
        <f>IF(ISBLANK('Sem 1'!D26),"",'Sem 1'!D26)</f>
        <v/>
      </c>
      <c r="E26" s="38" t="str">
        <f>IF(ISBLANK('Sem 1'!E26),"",'Sem 1'!E26)</f>
        <v/>
      </c>
      <c r="F26" s="124"/>
      <c r="G26" s="55"/>
      <c r="H26" s="56"/>
      <c r="I26" s="78"/>
      <c r="J26" s="79"/>
      <c r="K26" s="118"/>
      <c r="L26" s="57"/>
    </row>
    <row r="27" spans="1:12" ht="13.8" x14ac:dyDescent="0.25">
      <c r="A27" s="74"/>
      <c r="B27" s="39" t="str">
        <f>IF(ISBLANK('Sem 1'!B27),"",'Sem 1'!B27)</f>
        <v/>
      </c>
      <c r="C27" s="64" t="str">
        <f>IF(ISBLANK('Sem 1'!C27),"",'Sem 1'!C27)</f>
        <v/>
      </c>
      <c r="D27" s="64" t="str">
        <f>IF(ISBLANK('Sem 1'!D27),"",'Sem 1'!D27)</f>
        <v/>
      </c>
      <c r="E27" s="37" t="str">
        <f>IF(ISBLANK('Sem 1'!E27),"",'Sem 1'!E27)</f>
        <v/>
      </c>
      <c r="F27" s="67"/>
      <c r="G27" s="51"/>
      <c r="H27" s="52"/>
      <c r="I27" s="76"/>
      <c r="J27" s="77"/>
      <c r="K27" s="21"/>
      <c r="L27" s="53"/>
    </row>
    <row r="28" spans="1:12" ht="14.4" thickBot="1" x14ac:dyDescent="0.3">
      <c r="A28" s="73"/>
      <c r="B28" s="40" t="str">
        <f>IF(ISBLANK('Sem 1'!B28),"",'Sem 1'!B28)</f>
        <v/>
      </c>
      <c r="C28" s="65" t="str">
        <f>IF(ISBLANK('Sem 1'!C28),"",'Sem 1'!C28)</f>
        <v/>
      </c>
      <c r="D28" s="65" t="str">
        <f>IF(ISBLANK('Sem 1'!D28),"",'Sem 1'!D28)</f>
        <v/>
      </c>
      <c r="E28" s="38" t="str">
        <f>IF(ISBLANK('Sem 1'!E28),"",'Sem 1'!E28)</f>
        <v/>
      </c>
      <c r="F28" s="124"/>
      <c r="G28" s="55"/>
      <c r="H28" s="56"/>
      <c r="I28" s="78"/>
      <c r="J28" s="79"/>
      <c r="K28" s="118"/>
      <c r="L28" s="57"/>
    </row>
    <row r="29" spans="1:12" ht="13.8" x14ac:dyDescent="0.25">
      <c r="A29" s="74"/>
      <c r="B29" s="39" t="str">
        <f>IF(ISBLANK('Sem 1'!B29),"",'Sem 1'!B29)</f>
        <v/>
      </c>
      <c r="C29" s="64" t="str">
        <f>IF(ISBLANK('Sem 1'!C29),"",'Sem 1'!C29)</f>
        <v/>
      </c>
      <c r="D29" s="64" t="str">
        <f>IF(ISBLANK('Sem 1'!D29),"",'Sem 1'!D29)</f>
        <v/>
      </c>
      <c r="E29" s="37" t="str">
        <f>IF(ISBLANK('Sem 1'!E29),"",'Sem 1'!E29)</f>
        <v/>
      </c>
      <c r="F29" s="67"/>
      <c r="G29" s="51"/>
      <c r="H29" s="52"/>
      <c r="I29" s="76"/>
      <c r="J29" s="77"/>
      <c r="K29" s="21"/>
      <c r="L29" s="59"/>
    </row>
    <row r="30" spans="1:12" ht="14.4" thickBot="1" x14ac:dyDescent="0.3">
      <c r="A30" s="73"/>
      <c r="B30" s="40" t="str">
        <f>IF(ISBLANK('Sem 1'!B30),"",'Sem 1'!B30)</f>
        <v/>
      </c>
      <c r="C30" s="65" t="str">
        <f>IF(ISBLANK('Sem 1'!C30),"",'Sem 1'!C30)</f>
        <v/>
      </c>
      <c r="D30" s="65" t="str">
        <f>IF(ISBLANK('Sem 1'!D30),"",'Sem 1'!D30)</f>
        <v/>
      </c>
      <c r="E30" s="38" t="str">
        <f>IF(ISBLANK('Sem 1'!E30),"",'Sem 1'!E30)</f>
        <v/>
      </c>
      <c r="F30" s="124"/>
      <c r="G30" s="55"/>
      <c r="H30" s="56"/>
      <c r="I30" s="78"/>
      <c r="J30" s="79"/>
      <c r="K30" s="118"/>
      <c r="L30" s="60"/>
    </row>
    <row r="31" spans="1:12" ht="14.4" thickBot="1" x14ac:dyDescent="0.3">
      <c r="A31" s="75"/>
      <c r="B31" s="68" t="str">
        <f>IF(ISBLANK('Sem 1'!B31),"",'Sem 1'!B31)</f>
        <v/>
      </c>
      <c r="C31" s="69" t="str">
        <f>IF(ISBLANK('Sem 1'!C31),"",'Sem 1'!C31)</f>
        <v/>
      </c>
      <c r="D31" s="69" t="str">
        <f>IF(ISBLANK('Sem 1'!D31),"",'Sem 1'!D31)</f>
        <v/>
      </c>
      <c r="E31" s="38" t="str">
        <f>IF(ISBLANK('Sem 1'!E31),"",'Sem 1'!E31)</f>
        <v/>
      </c>
      <c r="F31" s="124"/>
      <c r="G31" s="55"/>
      <c r="H31" s="61"/>
      <c r="I31" s="80"/>
      <c r="J31" s="81"/>
      <c r="K31" s="118"/>
      <c r="L31" s="62"/>
    </row>
    <row r="32" spans="1:12" ht="14.4" thickBot="1" x14ac:dyDescent="0.3">
      <c r="A32" s="22" t="s">
        <v>17</v>
      </c>
      <c r="B32" s="31"/>
      <c r="C32" s="165"/>
      <c r="D32" s="165"/>
      <c r="E32" s="24">
        <f>SUM(E7:E31)</f>
        <v>0</v>
      </c>
      <c r="F32" s="25">
        <f>SUM(F7:F31)</f>
        <v>0</v>
      </c>
      <c r="G32" s="156"/>
      <c r="H32" s="156"/>
      <c r="I32" s="156"/>
      <c r="J32" s="156"/>
      <c r="K32" s="26">
        <f>SUM(K7:K31)</f>
        <v>0</v>
      </c>
      <c r="L32" s="18"/>
    </row>
    <row r="33" spans="1:13" ht="13.8" x14ac:dyDescent="0.25">
      <c r="A33" s="15"/>
      <c r="B33" s="15"/>
      <c r="C33" s="16"/>
      <c r="D33" s="16"/>
      <c r="E33" s="86">
        <f>(E32+ 'Sem 14'!E33)</f>
        <v>0</v>
      </c>
      <c r="F33" s="18"/>
      <c r="G33" s="17"/>
      <c r="H33" s="17"/>
      <c r="I33" s="17"/>
      <c r="J33" s="17"/>
      <c r="K33" s="86">
        <f>(K32+ 'Sem 14'!K33)</f>
        <v>0</v>
      </c>
      <c r="L33" s="18"/>
    </row>
    <row r="34" spans="1:13" ht="13.8" x14ac:dyDescent="0.25">
      <c r="A34" s="15" t="s">
        <v>14</v>
      </c>
      <c r="B34" s="15"/>
      <c r="C34" s="63" t="e">
        <f>(K32/E32)</f>
        <v>#DIV/0!</v>
      </c>
      <c r="D34" s="63" t="e">
        <f>K33/E33</f>
        <v>#DIV/0!</v>
      </c>
      <c r="E34" s="18"/>
      <c r="F34" s="18"/>
      <c r="G34" s="17"/>
      <c r="H34" s="17"/>
      <c r="I34" s="17"/>
      <c r="J34" s="17"/>
      <c r="K34" s="18"/>
      <c r="L34" s="18"/>
    </row>
    <row r="35" spans="1:13" s="83" customFormat="1" ht="12.75" customHeight="1" x14ac:dyDescent="0.25">
      <c r="B35" s="84"/>
      <c r="C35" s="159" t="s">
        <v>23</v>
      </c>
      <c r="D35" s="160"/>
      <c r="E35" s="160"/>
      <c r="F35" s="160"/>
      <c r="G35" s="160"/>
      <c r="H35" s="160"/>
      <c r="I35" s="160"/>
      <c r="J35" s="160"/>
      <c r="K35" s="160"/>
      <c r="L35" s="160"/>
    </row>
    <row r="36" spans="1:13" s="83" customFormat="1" x14ac:dyDescent="0.25">
      <c r="A36" s="84"/>
      <c r="B36" s="84"/>
      <c r="C36" s="160"/>
      <c r="D36" s="160"/>
      <c r="E36" s="160"/>
      <c r="F36" s="160"/>
      <c r="G36" s="160"/>
      <c r="H36" s="160"/>
      <c r="I36" s="160"/>
      <c r="J36" s="160"/>
      <c r="K36" s="160"/>
      <c r="L36" s="160"/>
    </row>
    <row r="37" spans="1:13" s="83" customFormat="1" x14ac:dyDescent="0.25">
      <c r="A37" s="84"/>
      <c r="B37" s="84"/>
      <c r="C37" s="160"/>
      <c r="D37" s="160"/>
      <c r="E37" s="160"/>
      <c r="F37" s="160"/>
      <c r="G37" s="160"/>
      <c r="H37" s="160"/>
      <c r="I37" s="160"/>
      <c r="J37" s="160"/>
      <c r="K37" s="160"/>
      <c r="L37" s="160"/>
    </row>
    <row r="38" spans="1:13" s="6" customFormat="1" x14ac:dyDescent="0.25">
      <c r="A38" s="15"/>
      <c r="B38" s="12"/>
      <c r="C38" s="12"/>
      <c r="D38" s="12"/>
      <c r="E38" s="12"/>
      <c r="F38" s="11"/>
      <c r="G38" s="11"/>
      <c r="H38" s="11"/>
      <c r="I38" s="11"/>
      <c r="J38" s="11"/>
      <c r="K38" s="11"/>
      <c r="L38" s="12"/>
    </row>
    <row r="39" spans="1:13" s="6" customFormat="1" ht="15.6" x14ac:dyDescent="0.25">
      <c r="A39" s="42" t="s">
        <v>19</v>
      </c>
      <c r="B39" s="43"/>
      <c r="C39" s="130"/>
      <c r="D39" s="131"/>
      <c r="E39" s="132"/>
      <c r="F39" s="157" t="s">
        <v>15</v>
      </c>
      <c r="G39" s="158"/>
      <c r="H39" s="143"/>
      <c r="I39" s="144"/>
      <c r="J39" s="145"/>
      <c r="K39" s="44" t="s">
        <v>0</v>
      </c>
      <c r="L39" s="45"/>
      <c r="M39" s="23"/>
    </row>
    <row r="40" spans="1:13" s="6" customFormat="1" ht="13.8" x14ac:dyDescent="0.25">
      <c r="A40" s="128" t="s">
        <v>22</v>
      </c>
      <c r="B40" s="129"/>
      <c r="C40" s="130"/>
      <c r="D40" s="131"/>
      <c r="E40" s="132"/>
      <c r="F40" s="11"/>
      <c r="G40" s="11"/>
      <c r="H40" s="11"/>
      <c r="I40" s="11"/>
      <c r="J40" s="11"/>
      <c r="K40" s="11"/>
      <c r="L40" s="12"/>
    </row>
    <row r="41" spans="1:13" s="6" customFormat="1" ht="14.25" customHeight="1" x14ac:dyDescent="0.3">
      <c r="B41" s="164"/>
      <c r="C41" s="164"/>
      <c r="D41" s="12"/>
      <c r="E41" s="12"/>
      <c r="F41" s="11"/>
      <c r="G41" s="11"/>
      <c r="H41" s="11"/>
      <c r="I41" s="11"/>
      <c r="J41" s="11"/>
      <c r="K41" s="11"/>
      <c r="L41" s="12"/>
    </row>
    <row r="42" spans="1:13" s="6" customFormat="1" x14ac:dyDescent="0.25">
      <c r="B42" s="12"/>
      <c r="C42" s="12"/>
      <c r="D42" s="12"/>
      <c r="E42" s="12"/>
      <c r="F42" s="11"/>
      <c r="G42" s="11"/>
      <c r="H42" s="11"/>
      <c r="I42" s="11"/>
      <c r="J42" s="11"/>
      <c r="K42" s="11"/>
      <c r="L42" s="12"/>
    </row>
  </sheetData>
  <sheetProtection selectLockedCells="1"/>
  <protectedRanges>
    <protectedRange sqref="M7:IV31" name="OpenRange"/>
    <protectedRange sqref="A7:D31 H7:J31 L7:L31" name="OpenRange_2"/>
    <protectedRange sqref="E7:E31" name="OpenRange_1"/>
    <protectedRange sqref="K7:K31" name="OpenRange_3"/>
    <protectedRange sqref="F7:G31" name="OpenRange_4"/>
  </protectedRanges>
  <mergeCells count="19">
    <mergeCell ref="B41:C41"/>
    <mergeCell ref="C3:E3"/>
    <mergeCell ref="A4:C4"/>
    <mergeCell ref="C32:D32"/>
    <mergeCell ref="A5:C5"/>
    <mergeCell ref="A40:B40"/>
    <mergeCell ref="C40:E40"/>
    <mergeCell ref="K1:L2"/>
    <mergeCell ref="H1:J1"/>
    <mergeCell ref="G32:J32"/>
    <mergeCell ref="F39:G39"/>
    <mergeCell ref="E1:G1"/>
    <mergeCell ref="E2:G2"/>
    <mergeCell ref="C35:L37"/>
    <mergeCell ref="C39:E39"/>
    <mergeCell ref="H39:J39"/>
    <mergeCell ref="H2:J2"/>
    <mergeCell ref="G5:J5"/>
    <mergeCell ref="G4:I4"/>
  </mergeCells>
  <phoneticPr fontId="0" type="noConversion"/>
  <conditionalFormatting sqref="L39">
    <cfRule type="expression" dxfId="527" priority="12" stopIfTrue="1">
      <formula>LEN(L39)&lt;10</formula>
    </cfRule>
  </conditionalFormatting>
  <conditionalFormatting sqref="C34">
    <cfRule type="expression" dxfId="526" priority="13" stopIfTrue="1">
      <formula>ISERROR(K32/E32)</formula>
    </cfRule>
    <cfRule type="expression" dxfId="525" priority="14" stopIfTrue="1">
      <formula>(C34)&gt;1</formula>
    </cfRule>
  </conditionalFormatting>
  <conditionalFormatting sqref="A7:A31">
    <cfRule type="expression" dxfId="524" priority="15" stopIfTrue="1">
      <formula>ISBLANK(B7)</formula>
    </cfRule>
    <cfRule type="expression" dxfId="523" priority="16" stopIfTrue="1">
      <formula>ISERR($E$4)</formula>
    </cfRule>
  </conditionalFormatting>
  <conditionalFormatting sqref="D4">
    <cfRule type="expression" dxfId="522" priority="17" stopIfTrue="1">
      <formula>ISERR(E4)</formula>
    </cfRule>
  </conditionalFormatting>
  <conditionalFormatting sqref="H1:J1">
    <cfRule type="expression" dxfId="521" priority="18" stopIfTrue="1">
      <formula>LEN(H1)&gt;10</formula>
    </cfRule>
    <cfRule type="expression" dxfId="520" priority="19" stopIfTrue="1">
      <formula>LEN(H1)&lt;7</formula>
    </cfRule>
  </conditionalFormatting>
  <conditionalFormatting sqref="B7:B31">
    <cfRule type="expression" dxfId="519" priority="20" stopIfTrue="1">
      <formula>LEN(B7)&lt;&gt;9</formula>
    </cfRule>
  </conditionalFormatting>
  <conditionalFormatting sqref="H7:H31">
    <cfRule type="expression" dxfId="518" priority="22" stopIfTrue="1">
      <formula>(H7)&gt;7</formula>
    </cfRule>
  </conditionalFormatting>
  <conditionalFormatting sqref="I7:J31">
    <cfRule type="expression" dxfId="517" priority="23" stopIfTrue="1">
      <formula>(I7)&gt;9999</formula>
    </cfRule>
  </conditionalFormatting>
  <conditionalFormatting sqref="E32:F32 K32">
    <cfRule type="cellIs" dxfId="516" priority="24" stopIfTrue="1" operator="equal">
      <formula>0</formula>
    </cfRule>
  </conditionalFormatting>
  <conditionalFormatting sqref="E4">
    <cfRule type="expression" dxfId="515" priority="25" stopIfTrue="1">
      <formula>ISERR(E4)</formula>
    </cfRule>
    <cfRule type="cellIs" dxfId="514" priority="26" stopIfTrue="1" operator="lessThan">
      <formula>0</formula>
    </cfRule>
  </conditionalFormatting>
  <conditionalFormatting sqref="E7:E31">
    <cfRule type="expression" dxfId="513" priority="8" stopIfTrue="1">
      <formula>(E7)&gt;100</formula>
    </cfRule>
  </conditionalFormatting>
  <conditionalFormatting sqref="K7:K31">
    <cfRule type="expression" dxfId="512" priority="7" stopIfTrue="1">
      <formula>(F7+K7)&gt;E7</formula>
    </cfRule>
  </conditionalFormatting>
  <conditionalFormatting sqref="F7:F8">
    <cfRule type="expression" dxfId="511" priority="5" stopIfTrue="1">
      <formula>(F7)&gt;100</formula>
    </cfRule>
  </conditionalFormatting>
  <conditionalFormatting sqref="G7:G8">
    <cfRule type="expression" dxfId="510" priority="6" stopIfTrue="1">
      <formula>(G7)&gt;7</formula>
    </cfRule>
  </conditionalFormatting>
  <conditionalFormatting sqref="F9:F30">
    <cfRule type="expression" dxfId="509" priority="3" stopIfTrue="1">
      <formula>(F9)&gt;100</formula>
    </cfRule>
  </conditionalFormatting>
  <conditionalFormatting sqref="G9:G30">
    <cfRule type="expression" dxfId="508" priority="4" stopIfTrue="1">
      <formula>(G9)&gt;7</formula>
    </cfRule>
  </conditionalFormatting>
  <conditionalFormatting sqref="F31">
    <cfRule type="expression" dxfId="507" priority="1" stopIfTrue="1">
      <formula>(F31)&gt;100</formula>
    </cfRule>
  </conditionalFormatting>
  <conditionalFormatting sqref="G31">
    <cfRule type="expression" dxfId="506" priority="2" stopIfTrue="1">
      <formula>(G31)&gt;7</formula>
    </cfRule>
  </conditionalFormatting>
  <dataValidations count="20">
    <dataValidation type="decimal" operator="lessThan" allowBlank="1" showInputMessage="1" errorTitle="Paid sick leave amount" error="Invalid input. Must be under $ 10 000.00." promptTitle="Congés de maladie payés" prompt="Indiquez le montant en dollars des congés de maladie payés à l'employé(e)." sqref="I7:I31">
      <formula1>10000</formula1>
    </dataValidation>
    <dataValidation type="decimal" operator="lessThan" allowBlank="1" showInputMessage="1" errorTitle="All other paid amounts" error="Invalid input. Must be under $ 10 000.00." promptTitle="Tout autre montant payé" prompt="Indiquez le montant en dollars de tout autre montant payé à l'employé(e), ex. paye de vacances, congé férié payé." sqref="J7:J31">
      <formula1>10000</formula1>
    </dataValidation>
    <dataValidation type="textLength" allowBlank="1" showInputMessage="1" errorTitle="Invalid format" error="The Service Canada Program officer who enrolled you in the Work-sharing Program will provide this information to you._x000a__x000a_Specific criterias_x000a_- 7 or 10 Digit Number._x000a_- No spaces or non-numeric characters._x000a__x000a_" promptTitle="Numéro de l'accord" prompt="Indiquez le numéro assigné à l'accord de Travail partagé._x000a__x000a_- 7 à 10 chiffres._x000a_- Sans espaces ou caractères autres que numériques." sqref="H1">
      <formula1>7</formula1>
      <formula2>10</formula2>
    </dataValidation>
    <dataValidation allowBlank="1" showInputMessage="1" promptTitle="Certifié par" prompt="Ce rapport doit être signé par un représentant autorisé par l'employeur." sqref="C39:E39"/>
    <dataValidation allowBlank="1" showInputMessage="1" promptTitle="Prénom" prompt="Indiquez le prénom de l'employé(e)." sqref="C7:C31"/>
    <dataValidation allowBlank="1" showInputMessage="1" promptTitle="Employeur" prompt="Indiquez le nom de votre entreprise." sqref="H2:J2"/>
    <dataValidation allowBlank="1" showInputMessage="1" promptTitle="Nom de famille" prompt="Indiquez le nom de famille de l'employé(e)." sqref="D7:D31"/>
    <dataValidation allowBlank="1" showInputMessage="1" promptTitle="Commentaires" prompt="Des informations supplémentaires seraient indiquées dans cette case, par exemple, lorsque l'employé(e) a été licencié." sqref="L7:L31"/>
    <dataValidation allowBlank="1" showInputMessage="1" promptTitle="Totaux" prompt="Veuillez noter que si vous remplissez ce formulaire électroniquement, une formule calculera automatiquement ce total." sqref="B32"/>
    <dataValidation allowBlank="1" showInputMessage="1" promptTitle="Poste" prompt="Indiquez le poste de la personne autorisée." sqref="H39"/>
    <dataValidation type="date" errorStyle="warning" operator="greaterThan" allowBlank="1" showInputMessage="1" errorTitle="Format invalide" promptTitle="Semaine du rapport" sqref="D4">
      <formula1>39901</formula1>
    </dataValidation>
    <dataValidation type="whole" allowBlank="1" showInputMessage="1" showErrorMessage="1" errorTitle=" Jours non disponible " error="Doit être entre 0 et 7" promptTitle="Jours non disponible" prompt=" Indiquez le nombre de jours complets où l'employé(e) a été incapable de travailler pour raison autre que maladie." sqref="G7:G31">
      <formula1>0</formula1>
      <formula2>7</formula2>
    </dataValidation>
    <dataValidation type="whole" allowBlank="1" showInputMessage="1" showErrorMessage="1" errorTitle=" Jours manqués (maladie) " error=" Doit être entre 0 et 7" promptTitle="Jours manqués (maladie)" prompt=" Indiquez le nombre de jours complets où l'employé(e) a été incapable de travailler en raison de maladie." sqref="H7:H31">
      <formula1>0</formula1>
      <formula2>7</formula2>
    </dataValidation>
    <dataValidation allowBlank="1" showErrorMessage="1" sqref="K32"/>
    <dataValidation allowBlank="1" sqref="E32:F32"/>
    <dataValidation type="whole" errorStyle="warning" allowBlank="1" showInputMessage="1" showErrorMessage="1" errorTitle="NAS invalide" error="Doit être entre 100000000 et 999999999 sans espaces ou traits d'union. " promptTitle="NAS" prompt="Indiquez le numéro d'assurance sociale de l'employé.  " sqref="B7:B31">
      <formula1>100000000</formula1>
      <formula2>999999999</formula2>
    </dataValidation>
    <dataValidation operator="equal" allowBlank="1" showInputMessage="1" errorTitle="Date" error="Indiquez la date que le rapport a été complété." promptTitle="Date" prompt="Indiquez la date que le rapport a été complété." sqref="L39"/>
    <dataValidation type="decimal" operator="lessThanOrEqual" allowBlank="1" showInputMessage="1" promptTitle="Heures hebdomadaires normales" prompt="Indiquer le nombre d'heures que l'employé aurait travaillé, sans le travail partagé. Si l'employé travaille selon un horaire irrégulier, ce nombre peut varier de semaine en semaine. " sqref="E7:E31">
      <formula1>99.5</formula1>
    </dataValidation>
    <dataValidation type="textLength" allowBlank="1" showInputMessage="1" errorTitle="Hours missed Work-sharing" error="Maxium 4 digits e.g. 37.5" promptTitle="Heures de TP chômées" prompt="Indiquer le nombre d'heures totales de travail manquées dû au TP. Si une partie d'une heure a été manquée, arrondir à la demi-heure près, ex. 37.25 devient 37.5. Toute heure supplémentaire effectuée doit être déduite des heures chômées dû au TP." sqref="K7:K31">
      <formula1>0</formula1>
      <formula2>4</formula2>
    </dataValidation>
    <dataValidation type="decimal" operator="lessThan" allowBlank="1" showInputMessage="1" promptTitle="Heures réelles de travail" prompt="Indiquez le nombre d'heures réelles de travail que l'employé a physiquement travaillé incluant les heures supplémentaires.  Les vacances, congés fériés, de maladie, ou autres absences, qu’ils soient payés ou non, ne doivent pas être inclus." sqref="F7:F31">
      <formula1>100</formula1>
    </dataValidation>
  </dataValidations>
  <printOptions horizontalCentered="1" verticalCentered="1"/>
  <pageMargins left="0.19685039370078741" right="0.19685039370078741" top="3.937007874015748E-2" bottom="3.937007874015748E-2" header="0" footer="0"/>
  <pageSetup paperSize="5" scale="98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Z42"/>
  <sheetViews>
    <sheetView showGridLines="0" zoomScale="75" workbookViewId="0">
      <pane xSplit="2" ySplit="6" topLeftCell="C7" activePane="bottomRight" state="frozen"/>
      <selection activeCell="K4" sqref="K4"/>
      <selection pane="topRight" activeCell="K4" sqref="K4"/>
      <selection pane="bottomLeft" activeCell="K4" sqref="K4"/>
      <selection pane="bottomRight" activeCell="H1" sqref="H1:J1"/>
    </sheetView>
  </sheetViews>
  <sheetFormatPr defaultRowHeight="13.2" x14ac:dyDescent="0.25"/>
  <cols>
    <col min="1" max="1" width="11.6640625" customWidth="1"/>
    <col min="2" max="2" width="12.6640625" style="13" customWidth="1"/>
    <col min="3" max="4" width="20.6640625" style="12" customWidth="1"/>
    <col min="5" max="7" width="11.6640625" style="12" customWidth="1"/>
    <col min="8" max="8" width="10.6640625" style="12" customWidth="1"/>
    <col min="9" max="9" width="11.6640625" style="12" customWidth="1"/>
    <col min="10" max="10" width="10.6640625" style="12" customWidth="1"/>
    <col min="11" max="11" width="11.33203125" style="12" customWidth="1"/>
    <col min="12" max="12" width="30.6640625" style="13" customWidth="1"/>
    <col min="24" max="24" width="10.109375" bestFit="1" customWidth="1"/>
  </cols>
  <sheetData>
    <row r="1" spans="1:26" s="6" customFormat="1" ht="17.399999999999999" customHeight="1" x14ac:dyDescent="0.25">
      <c r="B1" s="9"/>
      <c r="C1" s="9"/>
      <c r="D1" s="9"/>
      <c r="E1" s="138" t="s">
        <v>20</v>
      </c>
      <c r="F1" s="138"/>
      <c r="G1" s="139"/>
      <c r="H1" s="153" t="str">
        <f>IF(ISBLANK('Sem 1'!H1:J1),"",'Sem 1'!H1:J1)</f>
        <v/>
      </c>
      <c r="I1" s="154"/>
      <c r="J1" s="155"/>
      <c r="K1" s="135" t="s">
        <v>2</v>
      </c>
      <c r="L1" s="135"/>
      <c r="X1" s="32" t="str">
        <f>SUBSTITUTE(D4,"/","")</f>
        <v>105</v>
      </c>
      <c r="Y1" s="32"/>
      <c r="Z1" s="32"/>
    </row>
    <row r="2" spans="1:26" s="6" customFormat="1" ht="17.399999999999999" customHeight="1" x14ac:dyDescent="0.25">
      <c r="B2" s="9"/>
      <c r="C2" s="9"/>
      <c r="D2" s="9"/>
      <c r="E2" s="138" t="s">
        <v>1</v>
      </c>
      <c r="F2" s="138"/>
      <c r="G2" s="139"/>
      <c r="H2" s="161" t="str">
        <f>IF(ISBLANK('Sem 1'!H2:J2),"",'Sem 1'!H2:J2)</f>
        <v/>
      </c>
      <c r="I2" s="162"/>
      <c r="J2" s="163"/>
      <c r="K2" s="135"/>
      <c r="L2" s="135"/>
      <c r="X2" s="33" t="str">
        <f>IF(LEN(X1)=7,LEFT(X1,1),LEFT(X1,2))</f>
        <v>10</v>
      </c>
      <c r="Y2" s="32" t="str">
        <f>IF(LEN(X1)=7,MID(X1,2,2),MID(X1,3,2))</f>
        <v>5</v>
      </c>
      <c r="Z2" s="32" t="str">
        <f>IF(LEN(X1)=7,RIGHT(X1,4),RIGHT(X1,4))</f>
        <v>105</v>
      </c>
    </row>
    <row r="3" spans="1:26" s="6" customFormat="1" ht="17.399999999999999" x14ac:dyDescent="0.3">
      <c r="B3" s="7"/>
      <c r="C3" s="126"/>
      <c r="D3" s="126"/>
      <c r="E3" s="126"/>
      <c r="F3" s="2"/>
      <c r="G3" s="2"/>
      <c r="H3" s="2"/>
      <c r="I3" s="2"/>
      <c r="J3" s="2"/>
      <c r="K3" s="4"/>
      <c r="L3" s="8"/>
      <c r="X3" s="32" t="str">
        <f>CONCATENATE(Z2,"-",Y2,"-",X2)</f>
        <v>105-5-10</v>
      </c>
      <c r="Y3" s="32"/>
      <c r="Z3" s="32"/>
    </row>
    <row r="4" spans="1:26" s="6" customFormat="1" ht="16.2" thickBot="1" x14ac:dyDescent="0.35">
      <c r="A4" s="127" t="s">
        <v>16</v>
      </c>
      <c r="B4" s="127"/>
      <c r="C4" s="127"/>
      <c r="D4" s="70">
        <f>'Sem 15'!D4+7</f>
        <v>105</v>
      </c>
      <c r="E4" s="19">
        <f>ROUNDUP((D4/7-4043),0)</f>
        <v>-4028</v>
      </c>
      <c r="F4" s="2"/>
      <c r="G4" s="152"/>
      <c r="H4" s="152"/>
      <c r="I4" s="152"/>
      <c r="J4" s="2"/>
      <c r="K4" s="10" t="s">
        <v>31</v>
      </c>
      <c r="L4" s="8"/>
      <c r="X4" s="32" t="e">
        <f>ROUNDUP((X3/7-4043),0)</f>
        <v>#VALUE!</v>
      </c>
      <c r="Y4" s="32"/>
      <c r="Z4" s="32"/>
    </row>
    <row r="5" spans="1:26" s="6" customFormat="1" ht="16.5" customHeight="1" thickBot="1" x14ac:dyDescent="0.35">
      <c r="A5" s="127"/>
      <c r="B5" s="127"/>
      <c r="C5" s="127"/>
      <c r="D5" s="14"/>
      <c r="E5" s="5"/>
      <c r="F5" s="1"/>
      <c r="G5" s="149" t="s">
        <v>18</v>
      </c>
      <c r="H5" s="150"/>
      <c r="I5" s="150"/>
      <c r="J5" s="151"/>
      <c r="K5" s="1"/>
      <c r="L5" s="3"/>
    </row>
    <row r="6" spans="1:26" ht="75" customHeight="1" thickBot="1" x14ac:dyDescent="0.3">
      <c r="A6" s="71" t="s">
        <v>21</v>
      </c>
      <c r="B6" s="47" t="s">
        <v>3</v>
      </c>
      <c r="C6" s="48" t="s">
        <v>4</v>
      </c>
      <c r="D6" s="48" t="s">
        <v>5</v>
      </c>
      <c r="E6" s="28" t="s">
        <v>6</v>
      </c>
      <c r="F6" s="49" t="s">
        <v>7</v>
      </c>
      <c r="G6" s="27" t="s">
        <v>8</v>
      </c>
      <c r="H6" s="28" t="s">
        <v>9</v>
      </c>
      <c r="I6" s="28" t="s">
        <v>12</v>
      </c>
      <c r="J6" s="29" t="s">
        <v>10</v>
      </c>
      <c r="K6" s="30" t="s">
        <v>11</v>
      </c>
      <c r="L6" s="50" t="s">
        <v>13</v>
      </c>
    </row>
    <row r="7" spans="1:26" ht="13.8" x14ac:dyDescent="0.25">
      <c r="A7" s="72"/>
      <c r="B7" s="39" t="str">
        <f>IF(ISBLANK('Sem 1'!B7),"",'Sem 1'!B7)</f>
        <v/>
      </c>
      <c r="C7" s="64" t="str">
        <f>IF(ISBLANK('Sem 1'!C7),"",'Sem 1'!C7)</f>
        <v/>
      </c>
      <c r="D7" s="64" t="str">
        <f>IF(ISBLANK('Sem 1'!D7),"",'Sem 1'!D7)</f>
        <v/>
      </c>
      <c r="E7" s="37" t="str">
        <f>IF(ISBLANK('Sem 1'!E7),"",'Sem 1'!E7)</f>
        <v/>
      </c>
      <c r="F7" s="67"/>
      <c r="G7" s="51"/>
      <c r="H7" s="52"/>
      <c r="I7" s="76"/>
      <c r="J7" s="77"/>
      <c r="K7" s="21"/>
      <c r="L7" s="53"/>
    </row>
    <row r="8" spans="1:26" ht="14.4" thickBot="1" x14ac:dyDescent="0.3">
      <c r="A8" s="73"/>
      <c r="B8" s="40" t="str">
        <f>IF(ISBLANK('Sem 1'!B8),"",'Sem 1'!B8)</f>
        <v/>
      </c>
      <c r="C8" s="65" t="str">
        <f>IF(ISBLANK('Sem 1'!C8),"",'Sem 1'!C8)</f>
        <v/>
      </c>
      <c r="D8" s="65" t="str">
        <f>IF(ISBLANK('Sem 1'!D8),"",'Sem 1'!D8)</f>
        <v/>
      </c>
      <c r="E8" s="38" t="str">
        <f>IF(ISBLANK('Sem 1'!E8),"",'Sem 1'!E8)</f>
        <v/>
      </c>
      <c r="F8" s="124"/>
      <c r="G8" s="55"/>
      <c r="H8" s="56"/>
      <c r="I8" s="78"/>
      <c r="J8" s="79"/>
      <c r="K8" s="118"/>
      <c r="L8" s="57"/>
    </row>
    <row r="9" spans="1:26" ht="15.6" x14ac:dyDescent="0.25">
      <c r="A9" s="74"/>
      <c r="B9" s="39" t="str">
        <f>IF(ISBLANK('Sem 1'!B9),"",'Sem 1'!B9)</f>
        <v/>
      </c>
      <c r="C9" s="64" t="str">
        <f>IF(ISBLANK('Sem 1'!C9),"",'Sem 1'!C9)</f>
        <v/>
      </c>
      <c r="D9" s="66" t="str">
        <f>IF(ISBLANK('Sem 1'!D9),"",'Sem 1'!D9)</f>
        <v/>
      </c>
      <c r="E9" s="37" t="str">
        <f>IF(ISBLANK('Sem 1'!E9),"",'Sem 1'!E9)</f>
        <v/>
      </c>
      <c r="F9" s="67"/>
      <c r="G9" s="51"/>
      <c r="H9" s="52"/>
      <c r="I9" s="76"/>
      <c r="J9" s="77"/>
      <c r="K9" s="21"/>
      <c r="L9" s="53"/>
      <c r="N9" s="46"/>
      <c r="O9" s="46"/>
      <c r="P9" s="46"/>
    </row>
    <row r="10" spans="1:26" ht="14.4" thickBot="1" x14ac:dyDescent="0.3">
      <c r="A10" s="73"/>
      <c r="B10" s="40" t="str">
        <f>IF(ISBLANK('Sem 1'!B10),"",'Sem 1'!B10)</f>
        <v/>
      </c>
      <c r="C10" s="65" t="str">
        <f>IF(ISBLANK('Sem 1'!C10),"",'Sem 1'!C10)</f>
        <v/>
      </c>
      <c r="D10" s="65" t="str">
        <f>IF(ISBLANK('Sem 1'!D10),"",'Sem 1'!D10)</f>
        <v/>
      </c>
      <c r="E10" s="38" t="str">
        <f>IF(ISBLANK('Sem 1'!E10),"",'Sem 1'!E10)</f>
        <v/>
      </c>
      <c r="F10" s="124"/>
      <c r="G10" s="55"/>
      <c r="H10" s="56"/>
      <c r="I10" s="78"/>
      <c r="J10" s="79"/>
      <c r="K10" s="118"/>
      <c r="L10" s="57"/>
    </row>
    <row r="11" spans="1:26" ht="13.8" x14ac:dyDescent="0.25">
      <c r="A11" s="74"/>
      <c r="B11" s="82" t="str">
        <f>IF(ISBLANK('Sem 1'!B11),"",'Sem 1'!B11)</f>
        <v/>
      </c>
      <c r="C11" s="64" t="str">
        <f>IF(ISBLANK('Sem 1'!C11),"",'Sem 1'!C11)</f>
        <v/>
      </c>
      <c r="D11" s="64" t="str">
        <f>IF(ISBLANK('Sem 1'!D11),"",'Sem 1'!D11)</f>
        <v/>
      </c>
      <c r="E11" s="37" t="str">
        <f>IF(ISBLANK('Sem 1'!E11),"",'Sem 1'!E11)</f>
        <v/>
      </c>
      <c r="F11" s="67"/>
      <c r="G11" s="51"/>
      <c r="H11" s="52"/>
      <c r="I11" s="76"/>
      <c r="J11" s="77"/>
      <c r="K11" s="21"/>
      <c r="L11" s="53"/>
    </row>
    <row r="12" spans="1:26" ht="14.4" thickBot="1" x14ac:dyDescent="0.3">
      <c r="A12" s="73"/>
      <c r="B12" s="40" t="str">
        <f>IF(ISBLANK('Sem 1'!B12),"",'Sem 1'!B12)</f>
        <v/>
      </c>
      <c r="C12" s="65" t="str">
        <f>IF(ISBLANK('Sem 1'!C12),"",'Sem 1'!C12)</f>
        <v/>
      </c>
      <c r="D12" s="65" t="str">
        <f>IF(ISBLANK('Sem 1'!D12),"",'Sem 1'!D12)</f>
        <v/>
      </c>
      <c r="E12" s="38" t="str">
        <f>IF(ISBLANK('Sem 1'!E12),"",'Sem 1'!E12)</f>
        <v/>
      </c>
      <c r="F12" s="124"/>
      <c r="G12" s="55"/>
      <c r="H12" s="56"/>
      <c r="I12" s="78"/>
      <c r="J12" s="79"/>
      <c r="K12" s="118"/>
      <c r="L12" s="57"/>
    </row>
    <row r="13" spans="1:26" ht="13.8" x14ac:dyDescent="0.25">
      <c r="A13" s="74"/>
      <c r="B13" s="39" t="str">
        <f>IF(ISBLANK('Sem 1'!B13),"",'Sem 1'!B13)</f>
        <v/>
      </c>
      <c r="C13" s="64" t="str">
        <f>IF(ISBLANK('Sem 1'!C13),"",'Sem 1'!C13)</f>
        <v/>
      </c>
      <c r="D13" s="64" t="str">
        <f>IF(ISBLANK('Sem 1'!D13),"",'Sem 1'!D13)</f>
        <v/>
      </c>
      <c r="E13" s="37" t="str">
        <f>IF(ISBLANK('Sem 1'!E13),"",'Sem 1'!E13)</f>
        <v/>
      </c>
      <c r="F13" s="67"/>
      <c r="G13" s="51"/>
      <c r="H13" s="52"/>
      <c r="I13" s="76"/>
      <c r="J13" s="77"/>
      <c r="K13" s="21"/>
      <c r="L13" s="53"/>
    </row>
    <row r="14" spans="1:26" ht="14.4" thickBot="1" x14ac:dyDescent="0.3">
      <c r="A14" s="73"/>
      <c r="B14" s="40" t="str">
        <f>IF(ISBLANK('Sem 1'!B14),"",'Sem 1'!B14)</f>
        <v/>
      </c>
      <c r="C14" s="65" t="str">
        <f>IF(ISBLANK('Sem 1'!C14),"",'Sem 1'!C14)</f>
        <v/>
      </c>
      <c r="D14" s="65" t="str">
        <f>IF(ISBLANK('Sem 1'!D14),"",'Sem 1'!D14)</f>
        <v/>
      </c>
      <c r="E14" s="38" t="str">
        <f>IF(ISBLANK('Sem 1'!E14),"",'Sem 1'!E14)</f>
        <v/>
      </c>
      <c r="F14" s="124"/>
      <c r="G14" s="55"/>
      <c r="H14" s="56"/>
      <c r="I14" s="78"/>
      <c r="J14" s="79"/>
      <c r="K14" s="118"/>
      <c r="L14" s="57"/>
    </row>
    <row r="15" spans="1:26" ht="13.8" x14ac:dyDescent="0.25">
      <c r="A15" s="74"/>
      <c r="B15" s="39" t="str">
        <f>IF(ISBLANK('Sem 1'!B15),"",'Sem 1'!B15)</f>
        <v/>
      </c>
      <c r="C15" s="64" t="str">
        <f>IF(ISBLANK('Sem 1'!C15),"",'Sem 1'!C15)</f>
        <v/>
      </c>
      <c r="D15" s="64" t="str">
        <f>IF(ISBLANK('Sem 1'!D15),"",'Sem 1'!D15)</f>
        <v/>
      </c>
      <c r="E15" s="37" t="str">
        <f>IF(ISBLANK('Sem 1'!E15),"",'Sem 1'!E15)</f>
        <v/>
      </c>
      <c r="F15" s="67"/>
      <c r="G15" s="51"/>
      <c r="H15" s="52"/>
      <c r="I15" s="76"/>
      <c r="J15" s="77"/>
      <c r="K15" s="21"/>
      <c r="L15" s="53"/>
    </row>
    <row r="16" spans="1:26" ht="14.4" thickBot="1" x14ac:dyDescent="0.3">
      <c r="A16" s="73"/>
      <c r="B16" s="40" t="str">
        <f>IF(ISBLANK('Sem 1'!B16),"",'Sem 1'!B16)</f>
        <v/>
      </c>
      <c r="C16" s="65" t="str">
        <f>IF(ISBLANK('Sem 1'!C16),"",'Sem 1'!C16)</f>
        <v/>
      </c>
      <c r="D16" s="65" t="str">
        <f>IF(ISBLANK('Sem 1'!D16),"",'Sem 1'!D16)</f>
        <v/>
      </c>
      <c r="E16" s="38" t="str">
        <f>IF(ISBLANK('Sem 1'!E16),"",'Sem 1'!E16)</f>
        <v/>
      </c>
      <c r="F16" s="124"/>
      <c r="G16" s="55"/>
      <c r="H16" s="56"/>
      <c r="I16" s="78"/>
      <c r="J16" s="79"/>
      <c r="K16" s="118"/>
      <c r="L16" s="57"/>
    </row>
    <row r="17" spans="1:12" ht="13.8" x14ac:dyDescent="0.25">
      <c r="A17" s="74"/>
      <c r="B17" s="39" t="str">
        <f>IF(ISBLANK('Sem 1'!B17),"",'Sem 1'!B17)</f>
        <v/>
      </c>
      <c r="C17" s="64" t="str">
        <f>IF(ISBLANK('Sem 1'!C17),"",'Sem 1'!C17)</f>
        <v/>
      </c>
      <c r="D17" s="64" t="str">
        <f>IF(ISBLANK('Sem 1'!D17),"",'Sem 1'!D17)</f>
        <v/>
      </c>
      <c r="E17" s="37" t="str">
        <f>IF(ISBLANK('Sem 1'!E17),"",'Sem 1'!E17)</f>
        <v/>
      </c>
      <c r="F17" s="67"/>
      <c r="G17" s="51"/>
      <c r="H17" s="52"/>
      <c r="I17" s="76"/>
      <c r="J17" s="77"/>
      <c r="K17" s="21"/>
      <c r="L17" s="53"/>
    </row>
    <row r="18" spans="1:12" ht="14.4" thickBot="1" x14ac:dyDescent="0.3">
      <c r="A18" s="73"/>
      <c r="B18" s="40" t="str">
        <f>IF(ISBLANK('Sem 1'!B18),"",'Sem 1'!B18)</f>
        <v/>
      </c>
      <c r="C18" s="65" t="str">
        <f>IF(ISBLANK('Sem 1'!C18),"",'Sem 1'!C18)</f>
        <v/>
      </c>
      <c r="D18" s="65" t="str">
        <f>IF(ISBLANK('Sem 1'!D18),"",'Sem 1'!D18)</f>
        <v/>
      </c>
      <c r="E18" s="38" t="str">
        <f>IF(ISBLANK('Sem 1'!E18),"",'Sem 1'!E18)</f>
        <v/>
      </c>
      <c r="F18" s="124"/>
      <c r="G18" s="55"/>
      <c r="H18" s="56"/>
      <c r="I18" s="78"/>
      <c r="J18" s="79"/>
      <c r="K18" s="118"/>
      <c r="L18" s="57"/>
    </row>
    <row r="19" spans="1:12" ht="13.8" x14ac:dyDescent="0.25">
      <c r="A19" s="74"/>
      <c r="B19" s="39" t="str">
        <f>IF(ISBLANK('Sem 1'!B19),"",'Sem 1'!B19)</f>
        <v/>
      </c>
      <c r="C19" s="64" t="str">
        <f>IF(ISBLANK('Sem 1'!C19),"",'Sem 1'!C19)</f>
        <v/>
      </c>
      <c r="D19" s="64" t="str">
        <f>IF(ISBLANK('Sem 1'!D19),"",'Sem 1'!D19)</f>
        <v/>
      </c>
      <c r="E19" s="37" t="str">
        <f>IF(ISBLANK('Sem 1'!E19),"",'Sem 1'!E19)</f>
        <v/>
      </c>
      <c r="F19" s="67"/>
      <c r="G19" s="51"/>
      <c r="H19" s="52"/>
      <c r="I19" s="76"/>
      <c r="J19" s="77"/>
      <c r="K19" s="21"/>
      <c r="L19" s="53"/>
    </row>
    <row r="20" spans="1:12" ht="14.4" thickBot="1" x14ac:dyDescent="0.3">
      <c r="A20" s="73"/>
      <c r="B20" s="40" t="str">
        <f>IF(ISBLANK('Sem 1'!B20),"",'Sem 1'!B20)</f>
        <v/>
      </c>
      <c r="C20" s="65" t="str">
        <f>IF(ISBLANK('Sem 1'!C20),"",'Sem 1'!C20)</f>
        <v/>
      </c>
      <c r="D20" s="65" t="str">
        <f>IF(ISBLANK('Sem 1'!D20),"",'Sem 1'!D20)</f>
        <v/>
      </c>
      <c r="E20" s="38" t="str">
        <f>IF(ISBLANK('Sem 1'!E20),"",'Sem 1'!E20)</f>
        <v/>
      </c>
      <c r="F20" s="124"/>
      <c r="G20" s="55"/>
      <c r="H20" s="56"/>
      <c r="I20" s="78"/>
      <c r="J20" s="79"/>
      <c r="K20" s="118"/>
      <c r="L20" s="57"/>
    </row>
    <row r="21" spans="1:12" ht="13.8" x14ac:dyDescent="0.25">
      <c r="A21" s="74"/>
      <c r="B21" s="39" t="str">
        <f>IF(ISBLANK('Sem 1'!B21),"",'Sem 1'!B21)</f>
        <v/>
      </c>
      <c r="C21" s="64" t="str">
        <f>IF(ISBLANK('Sem 1'!C21),"",'Sem 1'!C21)</f>
        <v/>
      </c>
      <c r="D21" s="64" t="str">
        <f>IF(ISBLANK('Sem 1'!D21),"",'Sem 1'!D21)</f>
        <v/>
      </c>
      <c r="E21" s="37" t="str">
        <f>IF(ISBLANK('Sem 1'!E21),"",'Sem 1'!E21)</f>
        <v/>
      </c>
      <c r="F21" s="67"/>
      <c r="G21" s="51"/>
      <c r="H21" s="52"/>
      <c r="I21" s="76"/>
      <c r="J21" s="77"/>
      <c r="K21" s="21"/>
      <c r="L21" s="53"/>
    </row>
    <row r="22" spans="1:12" ht="14.4" thickBot="1" x14ac:dyDescent="0.3">
      <c r="A22" s="73"/>
      <c r="B22" s="40" t="str">
        <f>IF(ISBLANK('Sem 1'!B22),"",'Sem 1'!B22)</f>
        <v/>
      </c>
      <c r="C22" s="65" t="str">
        <f>IF(ISBLANK('Sem 1'!C22),"",'Sem 1'!C22)</f>
        <v/>
      </c>
      <c r="D22" s="65" t="str">
        <f>IF(ISBLANK('Sem 1'!D22),"",'Sem 1'!D22)</f>
        <v/>
      </c>
      <c r="E22" s="38" t="str">
        <f>IF(ISBLANK('Sem 1'!E22),"",'Sem 1'!E22)</f>
        <v/>
      </c>
      <c r="F22" s="124"/>
      <c r="G22" s="55"/>
      <c r="H22" s="56"/>
      <c r="I22" s="78"/>
      <c r="J22" s="79"/>
      <c r="K22" s="118"/>
      <c r="L22" s="57"/>
    </row>
    <row r="23" spans="1:12" ht="13.8" x14ac:dyDescent="0.25">
      <c r="A23" s="74"/>
      <c r="B23" s="39" t="str">
        <f>IF(ISBLANK('Sem 1'!B23),"",'Sem 1'!B23)</f>
        <v/>
      </c>
      <c r="C23" s="64" t="str">
        <f>IF(ISBLANK('Sem 1'!C23),"",'Sem 1'!C23)</f>
        <v/>
      </c>
      <c r="D23" s="64" t="str">
        <f>IF(ISBLANK('Sem 1'!D23),"",'Sem 1'!D23)</f>
        <v/>
      </c>
      <c r="E23" s="37" t="str">
        <f>IF(ISBLANK('Sem 1'!E23),"",'Sem 1'!E23)</f>
        <v/>
      </c>
      <c r="F23" s="67"/>
      <c r="G23" s="51"/>
      <c r="H23" s="52"/>
      <c r="I23" s="76"/>
      <c r="J23" s="77"/>
      <c r="K23" s="21"/>
      <c r="L23" s="53"/>
    </row>
    <row r="24" spans="1:12" ht="14.4" thickBot="1" x14ac:dyDescent="0.3">
      <c r="A24" s="73"/>
      <c r="B24" s="40" t="str">
        <f>IF(ISBLANK('Sem 1'!B24),"",'Sem 1'!B24)</f>
        <v/>
      </c>
      <c r="C24" s="65" t="str">
        <f>IF(ISBLANK('Sem 1'!C24),"",'Sem 1'!C24)</f>
        <v/>
      </c>
      <c r="D24" s="65" t="str">
        <f>IF(ISBLANK('Sem 1'!D24),"",'Sem 1'!D24)</f>
        <v/>
      </c>
      <c r="E24" s="38" t="str">
        <f>IF(ISBLANK('Sem 1'!E24),"",'Sem 1'!E24)</f>
        <v/>
      </c>
      <c r="F24" s="124"/>
      <c r="G24" s="55"/>
      <c r="H24" s="56"/>
      <c r="I24" s="78"/>
      <c r="J24" s="79"/>
      <c r="K24" s="118"/>
      <c r="L24" s="57"/>
    </row>
    <row r="25" spans="1:12" ht="13.8" x14ac:dyDescent="0.25">
      <c r="A25" s="74"/>
      <c r="B25" s="39" t="str">
        <f>IF(ISBLANK('Sem 1'!B25),"",'Sem 1'!B25)</f>
        <v/>
      </c>
      <c r="C25" s="64" t="str">
        <f>IF(ISBLANK('Sem 1'!C25),"",'Sem 1'!C25)</f>
        <v/>
      </c>
      <c r="D25" s="64" t="str">
        <f>IF(ISBLANK('Sem 1'!D25),"",'Sem 1'!D25)</f>
        <v/>
      </c>
      <c r="E25" s="37" t="str">
        <f>IF(ISBLANK('Sem 1'!E25),"",'Sem 1'!E25)</f>
        <v/>
      </c>
      <c r="F25" s="67"/>
      <c r="G25" s="51"/>
      <c r="H25" s="52"/>
      <c r="I25" s="76"/>
      <c r="J25" s="77"/>
      <c r="K25" s="21"/>
      <c r="L25" s="53"/>
    </row>
    <row r="26" spans="1:12" ht="14.4" thickBot="1" x14ac:dyDescent="0.3">
      <c r="A26" s="73"/>
      <c r="B26" s="40" t="str">
        <f>IF(ISBLANK('Sem 1'!B26),"",'Sem 1'!B26)</f>
        <v/>
      </c>
      <c r="C26" s="65" t="str">
        <f>IF(ISBLANK('Sem 1'!C26),"",'Sem 1'!C26)</f>
        <v/>
      </c>
      <c r="D26" s="65" t="str">
        <f>IF(ISBLANK('Sem 1'!D26),"",'Sem 1'!D26)</f>
        <v/>
      </c>
      <c r="E26" s="38" t="str">
        <f>IF(ISBLANK('Sem 1'!E26),"",'Sem 1'!E26)</f>
        <v/>
      </c>
      <c r="F26" s="124"/>
      <c r="G26" s="55"/>
      <c r="H26" s="56"/>
      <c r="I26" s="78"/>
      <c r="J26" s="79"/>
      <c r="K26" s="118"/>
      <c r="L26" s="57"/>
    </row>
    <row r="27" spans="1:12" ht="13.8" x14ac:dyDescent="0.25">
      <c r="A27" s="74"/>
      <c r="B27" s="39" t="str">
        <f>IF(ISBLANK('Sem 1'!B27),"",'Sem 1'!B27)</f>
        <v/>
      </c>
      <c r="C27" s="64" t="str">
        <f>IF(ISBLANK('Sem 1'!C27),"",'Sem 1'!C27)</f>
        <v/>
      </c>
      <c r="D27" s="64" t="str">
        <f>IF(ISBLANK('Sem 1'!D27),"",'Sem 1'!D27)</f>
        <v/>
      </c>
      <c r="E27" s="37" t="str">
        <f>IF(ISBLANK('Sem 1'!E27),"",'Sem 1'!E27)</f>
        <v/>
      </c>
      <c r="F27" s="67"/>
      <c r="G27" s="51"/>
      <c r="H27" s="52"/>
      <c r="I27" s="76"/>
      <c r="J27" s="77"/>
      <c r="K27" s="21"/>
      <c r="L27" s="53"/>
    </row>
    <row r="28" spans="1:12" ht="14.4" thickBot="1" x14ac:dyDescent="0.3">
      <c r="A28" s="73"/>
      <c r="B28" s="40" t="str">
        <f>IF(ISBLANK('Sem 1'!B28),"",'Sem 1'!B28)</f>
        <v/>
      </c>
      <c r="C28" s="65" t="str">
        <f>IF(ISBLANK('Sem 1'!C28),"",'Sem 1'!C28)</f>
        <v/>
      </c>
      <c r="D28" s="65" t="str">
        <f>IF(ISBLANK('Sem 1'!D28),"",'Sem 1'!D28)</f>
        <v/>
      </c>
      <c r="E28" s="38" t="str">
        <f>IF(ISBLANK('Sem 1'!E28),"",'Sem 1'!E28)</f>
        <v/>
      </c>
      <c r="F28" s="124"/>
      <c r="G28" s="55"/>
      <c r="H28" s="56"/>
      <c r="I28" s="78"/>
      <c r="J28" s="79"/>
      <c r="K28" s="118"/>
      <c r="L28" s="57"/>
    </row>
    <row r="29" spans="1:12" ht="13.8" x14ac:dyDescent="0.25">
      <c r="A29" s="74"/>
      <c r="B29" s="39" t="str">
        <f>IF(ISBLANK('Sem 1'!B29),"",'Sem 1'!B29)</f>
        <v/>
      </c>
      <c r="C29" s="64" t="str">
        <f>IF(ISBLANK('Sem 1'!C29),"",'Sem 1'!C29)</f>
        <v/>
      </c>
      <c r="D29" s="64" t="str">
        <f>IF(ISBLANK('Sem 1'!D29),"",'Sem 1'!D29)</f>
        <v/>
      </c>
      <c r="E29" s="37" t="str">
        <f>IF(ISBLANK('Sem 1'!E29),"",'Sem 1'!E29)</f>
        <v/>
      </c>
      <c r="F29" s="67"/>
      <c r="G29" s="51"/>
      <c r="H29" s="52"/>
      <c r="I29" s="76"/>
      <c r="J29" s="77"/>
      <c r="K29" s="21"/>
      <c r="L29" s="59"/>
    </row>
    <row r="30" spans="1:12" ht="14.4" thickBot="1" x14ac:dyDescent="0.3">
      <c r="A30" s="73"/>
      <c r="B30" s="40" t="str">
        <f>IF(ISBLANK('Sem 1'!B30),"",'Sem 1'!B30)</f>
        <v/>
      </c>
      <c r="C30" s="65" t="str">
        <f>IF(ISBLANK('Sem 1'!C30),"",'Sem 1'!C30)</f>
        <v/>
      </c>
      <c r="D30" s="65" t="str">
        <f>IF(ISBLANK('Sem 1'!D30),"",'Sem 1'!D30)</f>
        <v/>
      </c>
      <c r="E30" s="38" t="str">
        <f>IF(ISBLANK('Sem 1'!E30),"",'Sem 1'!E30)</f>
        <v/>
      </c>
      <c r="F30" s="124"/>
      <c r="G30" s="55"/>
      <c r="H30" s="56"/>
      <c r="I30" s="78"/>
      <c r="J30" s="79"/>
      <c r="K30" s="118"/>
      <c r="L30" s="60"/>
    </row>
    <row r="31" spans="1:12" ht="14.4" thickBot="1" x14ac:dyDescent="0.3">
      <c r="A31" s="75"/>
      <c r="B31" s="68" t="str">
        <f>IF(ISBLANK('Sem 1'!B31),"",'Sem 1'!B31)</f>
        <v/>
      </c>
      <c r="C31" s="69" t="str">
        <f>IF(ISBLANK('Sem 1'!C31),"",'Sem 1'!C31)</f>
        <v/>
      </c>
      <c r="D31" s="69" t="str">
        <f>IF(ISBLANK('Sem 1'!D31),"",'Sem 1'!D31)</f>
        <v/>
      </c>
      <c r="E31" s="38" t="str">
        <f>IF(ISBLANK('Sem 1'!E31),"",'Sem 1'!E31)</f>
        <v/>
      </c>
      <c r="F31" s="124"/>
      <c r="G31" s="55"/>
      <c r="H31" s="61"/>
      <c r="I31" s="80"/>
      <c r="J31" s="81"/>
      <c r="K31" s="118"/>
      <c r="L31" s="62"/>
    </row>
    <row r="32" spans="1:12" ht="14.4" thickBot="1" x14ac:dyDescent="0.3">
      <c r="A32" s="22" t="s">
        <v>17</v>
      </c>
      <c r="B32" s="31"/>
      <c r="C32" s="165"/>
      <c r="D32" s="165"/>
      <c r="E32" s="24">
        <f>SUM(E7:E31)</f>
        <v>0</v>
      </c>
      <c r="F32" s="25">
        <f>SUM(F7:F31)</f>
        <v>0</v>
      </c>
      <c r="G32" s="156"/>
      <c r="H32" s="156"/>
      <c r="I32" s="156"/>
      <c r="J32" s="156"/>
      <c r="K32" s="26">
        <f>SUM(K7:K31)</f>
        <v>0</v>
      </c>
      <c r="L32" s="18"/>
    </row>
    <row r="33" spans="1:13" ht="13.8" x14ac:dyDescent="0.25">
      <c r="A33" s="15"/>
      <c r="B33" s="15"/>
      <c r="C33" s="16"/>
      <c r="D33" s="16"/>
      <c r="E33" s="86">
        <f>(E32+ 'Sem 15'!E33)</f>
        <v>0</v>
      </c>
      <c r="F33" s="18"/>
      <c r="G33" s="17"/>
      <c r="H33" s="17"/>
      <c r="I33" s="17"/>
      <c r="J33" s="17"/>
      <c r="K33" s="86">
        <f>(K32+ 'Sem 15'!K33)</f>
        <v>0</v>
      </c>
      <c r="L33" s="18"/>
    </row>
    <row r="34" spans="1:13" ht="13.8" x14ac:dyDescent="0.25">
      <c r="A34" s="15" t="s">
        <v>14</v>
      </c>
      <c r="B34" s="15"/>
      <c r="C34" s="63" t="e">
        <f>(K32/E32)</f>
        <v>#DIV/0!</v>
      </c>
      <c r="D34" s="63" t="e">
        <f>K33/E33</f>
        <v>#DIV/0!</v>
      </c>
      <c r="E34" s="18"/>
      <c r="F34" s="18"/>
      <c r="G34" s="17"/>
      <c r="H34" s="17"/>
      <c r="I34" s="17"/>
      <c r="J34" s="17"/>
      <c r="K34" s="18"/>
      <c r="L34" s="18"/>
    </row>
    <row r="35" spans="1:13" s="83" customFormat="1" ht="12.75" customHeight="1" x14ac:dyDescent="0.25">
      <c r="B35" s="84"/>
      <c r="C35" s="159" t="s">
        <v>23</v>
      </c>
      <c r="D35" s="160"/>
      <c r="E35" s="160"/>
      <c r="F35" s="160"/>
      <c r="G35" s="160"/>
      <c r="H35" s="160"/>
      <c r="I35" s="160"/>
      <c r="J35" s="160"/>
      <c r="K35" s="160"/>
      <c r="L35" s="160"/>
    </row>
    <row r="36" spans="1:13" s="83" customFormat="1" x14ac:dyDescent="0.25">
      <c r="A36" s="84"/>
      <c r="B36" s="84"/>
      <c r="C36" s="160"/>
      <c r="D36" s="160"/>
      <c r="E36" s="160"/>
      <c r="F36" s="160"/>
      <c r="G36" s="160"/>
      <c r="H36" s="160"/>
      <c r="I36" s="160"/>
      <c r="J36" s="160"/>
      <c r="K36" s="160"/>
      <c r="L36" s="160"/>
    </row>
    <row r="37" spans="1:13" s="83" customFormat="1" x14ac:dyDescent="0.25">
      <c r="A37" s="84"/>
      <c r="B37" s="84"/>
      <c r="C37" s="160"/>
      <c r="D37" s="160"/>
      <c r="E37" s="160"/>
      <c r="F37" s="160"/>
      <c r="G37" s="160"/>
      <c r="H37" s="160"/>
      <c r="I37" s="160"/>
      <c r="J37" s="160"/>
      <c r="K37" s="160"/>
      <c r="L37" s="160"/>
    </row>
    <row r="38" spans="1:13" s="6" customFormat="1" x14ac:dyDescent="0.25">
      <c r="A38" s="15"/>
      <c r="B38" s="12"/>
      <c r="C38" s="12"/>
      <c r="D38" s="12"/>
      <c r="E38" s="12"/>
      <c r="F38" s="11"/>
      <c r="G38" s="11"/>
      <c r="H38" s="11"/>
      <c r="I38" s="11"/>
      <c r="J38" s="11"/>
      <c r="K38" s="11"/>
      <c r="L38" s="12"/>
    </row>
    <row r="39" spans="1:13" s="6" customFormat="1" ht="15.6" x14ac:dyDescent="0.25">
      <c r="A39" s="42" t="s">
        <v>19</v>
      </c>
      <c r="B39" s="43"/>
      <c r="C39" s="130"/>
      <c r="D39" s="131"/>
      <c r="E39" s="132"/>
      <c r="F39" s="157" t="s">
        <v>15</v>
      </c>
      <c r="G39" s="158"/>
      <c r="H39" s="143"/>
      <c r="I39" s="144"/>
      <c r="J39" s="145"/>
      <c r="K39" s="44" t="s">
        <v>0</v>
      </c>
      <c r="L39" s="45"/>
      <c r="M39" s="23"/>
    </row>
    <row r="40" spans="1:13" s="6" customFormat="1" ht="13.8" x14ac:dyDescent="0.25">
      <c r="A40" s="128" t="s">
        <v>22</v>
      </c>
      <c r="B40" s="129"/>
      <c r="C40" s="130"/>
      <c r="D40" s="131"/>
      <c r="E40" s="132"/>
      <c r="F40" s="11"/>
      <c r="G40" s="11"/>
      <c r="H40" s="11"/>
      <c r="I40" s="11"/>
      <c r="J40" s="11"/>
      <c r="K40" s="11"/>
      <c r="L40" s="12"/>
    </row>
    <row r="41" spans="1:13" s="6" customFormat="1" ht="14.25" customHeight="1" x14ac:dyDescent="0.3">
      <c r="B41" s="164"/>
      <c r="C41" s="164"/>
      <c r="D41" s="12"/>
      <c r="E41" s="12"/>
      <c r="F41" s="11"/>
      <c r="G41" s="11"/>
      <c r="H41" s="11"/>
      <c r="I41" s="11"/>
      <c r="J41" s="11"/>
      <c r="K41" s="11"/>
      <c r="L41" s="12"/>
    </row>
    <row r="42" spans="1:13" s="6" customFormat="1" x14ac:dyDescent="0.25">
      <c r="B42" s="12"/>
      <c r="C42" s="12"/>
      <c r="D42" s="12"/>
      <c r="E42" s="12"/>
      <c r="F42" s="11"/>
      <c r="G42" s="11"/>
      <c r="H42" s="11"/>
      <c r="I42" s="11"/>
      <c r="J42" s="11"/>
      <c r="K42" s="11"/>
      <c r="L42" s="12"/>
    </row>
  </sheetData>
  <sheetProtection selectLockedCells="1"/>
  <protectedRanges>
    <protectedRange sqref="M7:IV31" name="OpenRange"/>
    <protectedRange sqref="A7:D31 H7:J31 L7:L31" name="OpenRange_2"/>
    <protectedRange sqref="E7:E31" name="OpenRange_1"/>
    <protectedRange sqref="K7:K31" name="OpenRange_3"/>
    <protectedRange sqref="F7:G31" name="OpenRange_4"/>
  </protectedRanges>
  <mergeCells count="19">
    <mergeCell ref="H1:J1"/>
    <mergeCell ref="H39:J39"/>
    <mergeCell ref="H2:J2"/>
    <mergeCell ref="G5:J5"/>
    <mergeCell ref="G4:I4"/>
    <mergeCell ref="E1:G1"/>
    <mergeCell ref="E2:G2"/>
    <mergeCell ref="C35:L37"/>
    <mergeCell ref="F39:G39"/>
    <mergeCell ref="K1:L2"/>
    <mergeCell ref="G32:J32"/>
    <mergeCell ref="B41:C41"/>
    <mergeCell ref="C3:E3"/>
    <mergeCell ref="A4:C4"/>
    <mergeCell ref="C32:D32"/>
    <mergeCell ref="A5:C5"/>
    <mergeCell ref="A40:B40"/>
    <mergeCell ref="C40:E40"/>
    <mergeCell ref="C39:E39"/>
  </mergeCells>
  <phoneticPr fontId="0" type="noConversion"/>
  <conditionalFormatting sqref="L39">
    <cfRule type="expression" dxfId="505" priority="12" stopIfTrue="1">
      <formula>LEN(L39)&lt;10</formula>
    </cfRule>
  </conditionalFormatting>
  <conditionalFormatting sqref="C34">
    <cfRule type="expression" dxfId="504" priority="13" stopIfTrue="1">
      <formula>ISERROR(K32/E32)</formula>
    </cfRule>
    <cfRule type="expression" dxfId="503" priority="14" stopIfTrue="1">
      <formula>(C34)&gt;1</formula>
    </cfRule>
  </conditionalFormatting>
  <conditionalFormatting sqref="A7:A31">
    <cfRule type="expression" dxfId="502" priority="15" stopIfTrue="1">
      <formula>ISBLANK(B7)</formula>
    </cfRule>
    <cfRule type="expression" dxfId="501" priority="16" stopIfTrue="1">
      <formula>ISERR($E$4)</formula>
    </cfRule>
  </conditionalFormatting>
  <conditionalFormatting sqref="D4">
    <cfRule type="expression" dxfId="500" priority="17" stopIfTrue="1">
      <formula>ISERR(E4)</formula>
    </cfRule>
  </conditionalFormatting>
  <conditionalFormatting sqref="H1:J1">
    <cfRule type="expression" dxfId="499" priority="18" stopIfTrue="1">
      <formula>LEN(H1)&gt;10</formula>
    </cfRule>
    <cfRule type="expression" dxfId="498" priority="19" stopIfTrue="1">
      <formula>LEN(H1)&lt;7</formula>
    </cfRule>
  </conditionalFormatting>
  <conditionalFormatting sqref="B7:B31">
    <cfRule type="expression" dxfId="497" priority="20" stopIfTrue="1">
      <formula>LEN(B7)&lt;&gt;9</formula>
    </cfRule>
  </conditionalFormatting>
  <conditionalFormatting sqref="H7:H31">
    <cfRule type="expression" dxfId="496" priority="22" stopIfTrue="1">
      <formula>(H7)&gt;7</formula>
    </cfRule>
  </conditionalFormatting>
  <conditionalFormatting sqref="I7:J31">
    <cfRule type="expression" dxfId="495" priority="23" stopIfTrue="1">
      <formula>(I7)&gt;9999</formula>
    </cfRule>
  </conditionalFormatting>
  <conditionalFormatting sqref="E32:F32 K32">
    <cfRule type="cellIs" dxfId="494" priority="24" stopIfTrue="1" operator="equal">
      <formula>0</formula>
    </cfRule>
  </conditionalFormatting>
  <conditionalFormatting sqref="E4">
    <cfRule type="expression" dxfId="493" priority="25" stopIfTrue="1">
      <formula>ISERR(E4)</formula>
    </cfRule>
    <cfRule type="cellIs" dxfId="492" priority="26" stopIfTrue="1" operator="lessThan">
      <formula>0</formula>
    </cfRule>
  </conditionalFormatting>
  <conditionalFormatting sqref="E7:E31">
    <cfRule type="expression" dxfId="491" priority="8" stopIfTrue="1">
      <formula>(E7)&gt;100</formula>
    </cfRule>
  </conditionalFormatting>
  <conditionalFormatting sqref="K7:K31">
    <cfRule type="expression" dxfId="490" priority="7" stopIfTrue="1">
      <formula>(F7+K7)&gt;E7</formula>
    </cfRule>
  </conditionalFormatting>
  <conditionalFormatting sqref="F7:F8">
    <cfRule type="expression" dxfId="489" priority="5" stopIfTrue="1">
      <formula>(F7)&gt;100</formula>
    </cfRule>
  </conditionalFormatting>
  <conditionalFormatting sqref="G7:G8">
    <cfRule type="expression" dxfId="488" priority="6" stopIfTrue="1">
      <formula>(G7)&gt;7</formula>
    </cfRule>
  </conditionalFormatting>
  <conditionalFormatting sqref="F9:F30">
    <cfRule type="expression" dxfId="487" priority="3" stopIfTrue="1">
      <formula>(F9)&gt;100</formula>
    </cfRule>
  </conditionalFormatting>
  <conditionalFormatting sqref="G9:G30">
    <cfRule type="expression" dxfId="486" priority="4" stopIfTrue="1">
      <formula>(G9)&gt;7</formula>
    </cfRule>
  </conditionalFormatting>
  <conditionalFormatting sqref="F31">
    <cfRule type="expression" dxfId="485" priority="1" stopIfTrue="1">
      <formula>(F31)&gt;100</formula>
    </cfRule>
  </conditionalFormatting>
  <conditionalFormatting sqref="G31">
    <cfRule type="expression" dxfId="484" priority="2" stopIfTrue="1">
      <formula>(G31)&gt;7</formula>
    </cfRule>
  </conditionalFormatting>
  <dataValidations count="20">
    <dataValidation type="decimal" operator="lessThan" allowBlank="1" showInputMessage="1" errorTitle="Paid sick leave amount" error="Invalid input. Must be under $ 10 000.00." promptTitle="Congés de maladie payés" prompt="Indiquez le montant en dollars des congés de maladie payés à l'employé(e)." sqref="I7:I31">
      <formula1>10000</formula1>
    </dataValidation>
    <dataValidation type="decimal" operator="lessThan" allowBlank="1" showInputMessage="1" errorTitle="All other paid amounts" error="Invalid input. Must be under $ 10 000.00." promptTitle="Tout autre montant payé" prompt="Indiquez le montant en dollars de tout autre montant payé à l'employé(e), ex. paye de vacances, congé férié payé." sqref="J7:J31">
      <formula1>10000</formula1>
    </dataValidation>
    <dataValidation type="textLength" allowBlank="1" showInputMessage="1" errorTitle="Invalid format" error="The Service Canada Program officer who enrolled you in the Work-sharing Program will provide this information to you._x000a__x000a_Specific criterias_x000a_- 7 or 10 Digit Number._x000a_- No spaces or non-numeric characters._x000a__x000a_" promptTitle="Numéro de l'accord" prompt="Indiquez le numéro assigné à l'accord de Travail partagé._x000a__x000a_- 7 à 10 chiffres._x000a_- Sans espaces ou caractères autres que numériques." sqref="H1">
      <formula1>7</formula1>
      <formula2>10</formula2>
    </dataValidation>
    <dataValidation allowBlank="1" showInputMessage="1" promptTitle="Certifié par" prompt="Ce rapport doit être signé par un représentant autorisé par l'employeur." sqref="C39:E39"/>
    <dataValidation allowBlank="1" showInputMessage="1" promptTitle="Prénom" prompt="Indiquez le prénom de l'employé(e)." sqref="C7:C31"/>
    <dataValidation allowBlank="1" showInputMessage="1" promptTitle="Employeur" prompt="Indiquez le nom de votre entreprise." sqref="H2:J2"/>
    <dataValidation allowBlank="1" showInputMessage="1" promptTitle="Nom de famille" prompt="Indiquez le nom de famille de l'employé(e)." sqref="D7:D31"/>
    <dataValidation allowBlank="1" showInputMessage="1" promptTitle="Commentaires" prompt="Des informations supplémentaires seraient indiquées dans cette case, par exemple, lorsque l'employé(e) a été licencié." sqref="L7:L31"/>
    <dataValidation allowBlank="1" showInputMessage="1" promptTitle="Totaux" prompt="Veuillez noter que si vous remplissez ce formulaire électroniquement, une formule calculera automatiquement ce total." sqref="B32"/>
    <dataValidation allowBlank="1" showInputMessage="1" promptTitle="Poste" prompt="Indiquez le poste de la personne autorisée." sqref="H39"/>
    <dataValidation type="date" errorStyle="warning" operator="greaterThan" allowBlank="1" showInputMessage="1" errorTitle="Format invalide" promptTitle="Semaine du rapport" sqref="D4">
      <formula1>39901</formula1>
    </dataValidation>
    <dataValidation type="whole" allowBlank="1" showInputMessage="1" showErrorMessage="1" errorTitle=" Jours non disponible " error="Doit être entre 0 et 7" promptTitle="Jours non disponible" prompt=" Indiquez le nombre de jours complets où l'employé(e) a été incapable de travailler pour raison autre que maladie." sqref="G7:G31">
      <formula1>0</formula1>
      <formula2>7</formula2>
    </dataValidation>
    <dataValidation type="whole" allowBlank="1" showInputMessage="1" showErrorMessage="1" errorTitle=" Jours manqués (maladie) " error=" Doit être entre 0 et 7" promptTitle="Jours manqués (maladie)" prompt=" Indiquez le nombre de jours complets où l'employé(e) a été incapable de travailler en raison de maladie." sqref="H7:H31">
      <formula1>0</formula1>
      <formula2>7</formula2>
    </dataValidation>
    <dataValidation allowBlank="1" showErrorMessage="1" sqref="K32"/>
    <dataValidation allowBlank="1" sqref="E32:F32"/>
    <dataValidation type="whole" errorStyle="warning" allowBlank="1" showInputMessage="1" showErrorMessage="1" errorTitle="NAS invalide" error="Doit être entre 100000000 et 999999999 sans espaces ou traits d'union. " promptTitle="NAS" prompt="Indiquez le numéro d'assurance sociale de l'employé.  " sqref="B7:B31">
      <formula1>100000000</formula1>
      <formula2>999999999</formula2>
    </dataValidation>
    <dataValidation operator="equal" allowBlank="1" showInputMessage="1" errorTitle="Date" error="Indiquez la date que le rapport a été complété." promptTitle="Date" prompt="Indiquez la date que le rapport a été complété." sqref="L39"/>
    <dataValidation type="decimal" operator="lessThanOrEqual" allowBlank="1" showInputMessage="1" promptTitle="Heures hebdomadaires normales" prompt="Indiquer le nombre d'heures que l'employé aurait travaillé, sans le travail partagé. Si l'employé travaille selon un horaire irrégulier, ce nombre peut varier de semaine en semaine. " sqref="E7:E31">
      <formula1>99.5</formula1>
    </dataValidation>
    <dataValidation type="textLength" allowBlank="1" showInputMessage="1" errorTitle="Hours missed Work-sharing" error="Maxium 4 digits e.g. 37.5" promptTitle="Heures de TP chômées" prompt="Indiquer le nombre d'heures totales de travail manquées dû au TP. Si une partie d'une heure a été manquée, arrondir à la demi-heure près, ex. 37.25 devient 37.5. Toute heure supplémentaire effectuée doit être déduite des heures chômées dû au TP." sqref="K7:K31">
      <formula1>0</formula1>
      <formula2>4</formula2>
    </dataValidation>
    <dataValidation type="decimal" operator="lessThan" allowBlank="1" showInputMessage="1" promptTitle="Heures réelles de travail" prompt="Indiquez le nombre d'heures réelles de travail que l'employé a physiquement travaillé incluant les heures supplémentaires.  Les vacances, congés fériés, de maladie, ou autres absences, qu’ils soient payés ou non, ne doivent pas être inclus." sqref="F7:F31">
      <formula1>100</formula1>
    </dataValidation>
  </dataValidations>
  <printOptions horizontalCentered="1" verticalCentered="1"/>
  <pageMargins left="0.19685039370078741" right="0.19685039370078741" top="3.937007874015748E-2" bottom="3.937007874015748E-2" header="0" footer="0"/>
  <pageSetup paperSize="5" scale="98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Z42"/>
  <sheetViews>
    <sheetView showGridLines="0" zoomScale="75" workbookViewId="0">
      <pane xSplit="2" ySplit="6" topLeftCell="C7" activePane="bottomRight" state="frozen"/>
      <selection activeCell="K4" sqref="K4"/>
      <selection pane="topRight" activeCell="K4" sqref="K4"/>
      <selection pane="bottomLeft" activeCell="K4" sqref="K4"/>
      <selection pane="bottomRight" activeCell="H1" sqref="H1:J1"/>
    </sheetView>
  </sheetViews>
  <sheetFormatPr defaultRowHeight="13.2" x14ac:dyDescent="0.25"/>
  <cols>
    <col min="1" max="1" width="11.6640625" customWidth="1"/>
    <col min="2" max="2" width="12.6640625" style="13" customWidth="1"/>
    <col min="3" max="4" width="20.6640625" style="12" customWidth="1"/>
    <col min="5" max="7" width="11.6640625" style="12" customWidth="1"/>
    <col min="8" max="8" width="10.6640625" style="12" customWidth="1"/>
    <col min="9" max="9" width="11.6640625" style="12" customWidth="1"/>
    <col min="10" max="10" width="10.6640625" style="12" customWidth="1"/>
    <col min="11" max="11" width="11.33203125" style="12" customWidth="1"/>
    <col min="12" max="12" width="30.6640625" style="13" customWidth="1"/>
    <col min="24" max="24" width="10.109375" bestFit="1" customWidth="1"/>
  </cols>
  <sheetData>
    <row r="1" spans="1:26" s="6" customFormat="1" ht="17.399999999999999" customHeight="1" x14ac:dyDescent="0.25">
      <c r="B1" s="9"/>
      <c r="C1" s="9"/>
      <c r="D1" s="9"/>
      <c r="E1" s="138" t="s">
        <v>20</v>
      </c>
      <c r="F1" s="138"/>
      <c r="G1" s="139"/>
      <c r="H1" s="153" t="str">
        <f>IF(ISBLANK('Sem 1'!H1:J1),"",'Sem 1'!H1:J1)</f>
        <v/>
      </c>
      <c r="I1" s="154"/>
      <c r="J1" s="155"/>
      <c r="K1" s="135" t="s">
        <v>2</v>
      </c>
      <c r="L1" s="135"/>
      <c r="X1" s="32" t="str">
        <f>SUBSTITUTE(D4,"/","")</f>
        <v>112</v>
      </c>
      <c r="Y1" s="32"/>
      <c r="Z1" s="32"/>
    </row>
    <row r="2" spans="1:26" s="6" customFormat="1" ht="17.399999999999999" customHeight="1" x14ac:dyDescent="0.25">
      <c r="B2" s="9"/>
      <c r="C2" s="9"/>
      <c r="D2" s="9"/>
      <c r="E2" s="138" t="s">
        <v>1</v>
      </c>
      <c r="F2" s="138"/>
      <c r="G2" s="139"/>
      <c r="H2" s="161" t="str">
        <f>IF(ISBLANK('Sem 1'!H2:J2),"",'Sem 1'!H2:J2)</f>
        <v/>
      </c>
      <c r="I2" s="162"/>
      <c r="J2" s="163"/>
      <c r="K2" s="135"/>
      <c r="L2" s="135"/>
      <c r="X2" s="33" t="str">
        <f>IF(LEN(X1)=7,LEFT(X1,1),LEFT(X1,2))</f>
        <v>11</v>
      </c>
      <c r="Y2" s="32" t="str">
        <f>IF(LEN(X1)=7,MID(X1,2,2),MID(X1,3,2))</f>
        <v>2</v>
      </c>
      <c r="Z2" s="32" t="str">
        <f>IF(LEN(X1)=7,RIGHT(X1,4),RIGHT(X1,4))</f>
        <v>112</v>
      </c>
    </row>
    <row r="3" spans="1:26" s="6" customFormat="1" ht="17.399999999999999" x14ac:dyDescent="0.3">
      <c r="B3" s="7"/>
      <c r="C3" s="126"/>
      <c r="D3" s="126"/>
      <c r="E3" s="126"/>
      <c r="F3" s="2"/>
      <c r="G3" s="2"/>
      <c r="H3" s="2"/>
      <c r="I3" s="2"/>
      <c r="J3" s="2"/>
      <c r="K3" s="4"/>
      <c r="L3" s="8"/>
      <c r="X3" s="32" t="str">
        <f>CONCATENATE(Z2,"-",Y2,"-",X2)</f>
        <v>112-2-11</v>
      </c>
      <c r="Y3" s="32"/>
      <c r="Z3" s="32"/>
    </row>
    <row r="4" spans="1:26" s="6" customFormat="1" ht="16.2" thickBot="1" x14ac:dyDescent="0.35">
      <c r="A4" s="127" t="s">
        <v>16</v>
      </c>
      <c r="B4" s="127"/>
      <c r="C4" s="127"/>
      <c r="D4" s="70">
        <f>'Sem 16'!D4+7</f>
        <v>112</v>
      </c>
      <c r="E4" s="19">
        <f>ROUNDUP((D4/7-4043),0)</f>
        <v>-4027</v>
      </c>
      <c r="F4" s="2"/>
      <c r="G4" s="152"/>
      <c r="H4" s="152"/>
      <c r="I4" s="152"/>
      <c r="J4" s="2"/>
      <c r="K4" s="10" t="s">
        <v>31</v>
      </c>
      <c r="L4" s="8"/>
      <c r="X4" s="32" t="e">
        <f>ROUNDUP((X3/7-4043),0)</f>
        <v>#VALUE!</v>
      </c>
      <c r="Y4" s="32"/>
      <c r="Z4" s="32"/>
    </row>
    <row r="5" spans="1:26" s="6" customFormat="1" ht="16.5" customHeight="1" thickBot="1" x14ac:dyDescent="0.35">
      <c r="A5" s="127"/>
      <c r="B5" s="127"/>
      <c r="C5" s="127"/>
      <c r="D5" s="14"/>
      <c r="E5" s="5"/>
      <c r="F5" s="1"/>
      <c r="G5" s="149" t="s">
        <v>18</v>
      </c>
      <c r="H5" s="150"/>
      <c r="I5" s="150"/>
      <c r="J5" s="151"/>
      <c r="K5" s="1"/>
      <c r="L5" s="3"/>
    </row>
    <row r="6" spans="1:26" ht="75" customHeight="1" thickBot="1" x14ac:dyDescent="0.3">
      <c r="A6" s="71" t="s">
        <v>21</v>
      </c>
      <c r="B6" s="47" t="s">
        <v>3</v>
      </c>
      <c r="C6" s="48" t="s">
        <v>4</v>
      </c>
      <c r="D6" s="48" t="s">
        <v>5</v>
      </c>
      <c r="E6" s="28" t="s">
        <v>6</v>
      </c>
      <c r="F6" s="49" t="s">
        <v>7</v>
      </c>
      <c r="G6" s="27" t="s">
        <v>8</v>
      </c>
      <c r="H6" s="28" t="s">
        <v>9</v>
      </c>
      <c r="I6" s="28" t="s">
        <v>12</v>
      </c>
      <c r="J6" s="29" t="s">
        <v>10</v>
      </c>
      <c r="K6" s="30" t="s">
        <v>11</v>
      </c>
      <c r="L6" s="50" t="s">
        <v>13</v>
      </c>
    </row>
    <row r="7" spans="1:26" ht="13.8" x14ac:dyDescent="0.25">
      <c r="A7" s="72"/>
      <c r="B7" s="39" t="str">
        <f>IF(ISBLANK('Sem 1'!B7),"",'Sem 1'!B7)</f>
        <v/>
      </c>
      <c r="C7" s="64" t="str">
        <f>IF(ISBLANK('Sem 1'!C7),"",'Sem 1'!C7)</f>
        <v/>
      </c>
      <c r="D7" s="64" t="str">
        <f>IF(ISBLANK('Sem 1'!D7),"",'Sem 1'!D7)</f>
        <v/>
      </c>
      <c r="E7" s="37" t="str">
        <f>IF(ISBLANK('Sem 1'!E7),"",'Sem 1'!E7)</f>
        <v/>
      </c>
      <c r="F7" s="67"/>
      <c r="G7" s="51"/>
      <c r="H7" s="52"/>
      <c r="I7" s="76"/>
      <c r="J7" s="77"/>
      <c r="K7" s="21"/>
      <c r="L7" s="53"/>
    </row>
    <row r="8" spans="1:26" ht="14.4" thickBot="1" x14ac:dyDescent="0.3">
      <c r="A8" s="73"/>
      <c r="B8" s="40" t="str">
        <f>IF(ISBLANK('Sem 1'!B8),"",'Sem 1'!B8)</f>
        <v/>
      </c>
      <c r="C8" s="65" t="str">
        <f>IF(ISBLANK('Sem 1'!C8),"",'Sem 1'!C8)</f>
        <v/>
      </c>
      <c r="D8" s="65" t="str">
        <f>IF(ISBLANK('Sem 1'!D8),"",'Sem 1'!D8)</f>
        <v/>
      </c>
      <c r="E8" s="38" t="str">
        <f>IF(ISBLANK('Sem 1'!E8),"",'Sem 1'!E8)</f>
        <v/>
      </c>
      <c r="F8" s="124"/>
      <c r="G8" s="55"/>
      <c r="H8" s="56"/>
      <c r="I8" s="78"/>
      <c r="J8" s="79"/>
      <c r="K8" s="118"/>
      <c r="L8" s="57"/>
    </row>
    <row r="9" spans="1:26" ht="15.6" x14ac:dyDescent="0.25">
      <c r="A9" s="74"/>
      <c r="B9" s="39" t="str">
        <f>IF(ISBLANK('Sem 1'!B9),"",'Sem 1'!B9)</f>
        <v/>
      </c>
      <c r="C9" s="64" t="str">
        <f>IF(ISBLANK('Sem 1'!C9),"",'Sem 1'!C9)</f>
        <v/>
      </c>
      <c r="D9" s="66" t="str">
        <f>IF(ISBLANK('Sem 1'!D9),"",'Sem 1'!D9)</f>
        <v/>
      </c>
      <c r="E9" s="37" t="str">
        <f>IF(ISBLANK('Sem 1'!E9),"",'Sem 1'!E9)</f>
        <v/>
      </c>
      <c r="F9" s="67"/>
      <c r="G9" s="51"/>
      <c r="H9" s="52"/>
      <c r="I9" s="76"/>
      <c r="J9" s="77"/>
      <c r="K9" s="21"/>
      <c r="L9" s="53"/>
      <c r="N9" s="46"/>
      <c r="O9" s="46"/>
      <c r="P9" s="46"/>
    </row>
    <row r="10" spans="1:26" ht="14.4" thickBot="1" x14ac:dyDescent="0.3">
      <c r="A10" s="73"/>
      <c r="B10" s="40" t="str">
        <f>IF(ISBLANK('Sem 1'!B10),"",'Sem 1'!B10)</f>
        <v/>
      </c>
      <c r="C10" s="65" t="str">
        <f>IF(ISBLANK('Sem 1'!C10),"",'Sem 1'!C10)</f>
        <v/>
      </c>
      <c r="D10" s="65" t="str">
        <f>IF(ISBLANK('Sem 1'!D10),"",'Sem 1'!D10)</f>
        <v/>
      </c>
      <c r="E10" s="38" t="str">
        <f>IF(ISBLANK('Sem 1'!E10),"",'Sem 1'!E10)</f>
        <v/>
      </c>
      <c r="F10" s="124"/>
      <c r="G10" s="55"/>
      <c r="H10" s="56"/>
      <c r="I10" s="78"/>
      <c r="J10" s="79"/>
      <c r="K10" s="118"/>
      <c r="L10" s="57"/>
    </row>
    <row r="11" spans="1:26" ht="13.8" x14ac:dyDescent="0.25">
      <c r="A11" s="74"/>
      <c r="B11" s="82" t="str">
        <f>IF(ISBLANK('Sem 1'!B11),"",'Sem 1'!B11)</f>
        <v/>
      </c>
      <c r="C11" s="64" t="str">
        <f>IF(ISBLANK('Sem 1'!C11),"",'Sem 1'!C11)</f>
        <v/>
      </c>
      <c r="D11" s="64" t="str">
        <f>IF(ISBLANK('Sem 1'!D11),"",'Sem 1'!D11)</f>
        <v/>
      </c>
      <c r="E11" s="37" t="str">
        <f>IF(ISBLANK('Sem 1'!E11),"",'Sem 1'!E11)</f>
        <v/>
      </c>
      <c r="F11" s="67"/>
      <c r="G11" s="51"/>
      <c r="H11" s="52"/>
      <c r="I11" s="76"/>
      <c r="J11" s="77"/>
      <c r="K11" s="21"/>
      <c r="L11" s="53"/>
    </row>
    <row r="12" spans="1:26" ht="14.4" thickBot="1" x14ac:dyDescent="0.3">
      <c r="A12" s="73"/>
      <c r="B12" s="40" t="str">
        <f>IF(ISBLANK('Sem 1'!B12),"",'Sem 1'!B12)</f>
        <v/>
      </c>
      <c r="C12" s="65" t="str">
        <f>IF(ISBLANK('Sem 1'!C12),"",'Sem 1'!C12)</f>
        <v/>
      </c>
      <c r="D12" s="65" t="str">
        <f>IF(ISBLANK('Sem 1'!D12),"",'Sem 1'!D12)</f>
        <v/>
      </c>
      <c r="E12" s="38" t="str">
        <f>IF(ISBLANK('Sem 1'!E12),"",'Sem 1'!E12)</f>
        <v/>
      </c>
      <c r="F12" s="124"/>
      <c r="G12" s="55"/>
      <c r="H12" s="56"/>
      <c r="I12" s="78"/>
      <c r="J12" s="79"/>
      <c r="K12" s="118"/>
      <c r="L12" s="57"/>
    </row>
    <row r="13" spans="1:26" ht="13.8" x14ac:dyDescent="0.25">
      <c r="A13" s="74"/>
      <c r="B13" s="39" t="str">
        <f>IF(ISBLANK('Sem 1'!B13),"",'Sem 1'!B13)</f>
        <v/>
      </c>
      <c r="C13" s="64" t="str">
        <f>IF(ISBLANK('Sem 1'!C13),"",'Sem 1'!C13)</f>
        <v/>
      </c>
      <c r="D13" s="64" t="str">
        <f>IF(ISBLANK('Sem 1'!D13),"",'Sem 1'!D13)</f>
        <v/>
      </c>
      <c r="E13" s="37" t="str">
        <f>IF(ISBLANK('Sem 1'!E13),"",'Sem 1'!E13)</f>
        <v/>
      </c>
      <c r="F13" s="67"/>
      <c r="G13" s="51"/>
      <c r="H13" s="52"/>
      <c r="I13" s="76"/>
      <c r="J13" s="77"/>
      <c r="K13" s="21"/>
      <c r="L13" s="53"/>
    </row>
    <row r="14" spans="1:26" ht="14.4" thickBot="1" x14ac:dyDescent="0.3">
      <c r="A14" s="73"/>
      <c r="B14" s="40" t="str">
        <f>IF(ISBLANK('Sem 1'!B14),"",'Sem 1'!B14)</f>
        <v/>
      </c>
      <c r="C14" s="65" t="str">
        <f>IF(ISBLANK('Sem 1'!C14),"",'Sem 1'!C14)</f>
        <v/>
      </c>
      <c r="D14" s="65" t="str">
        <f>IF(ISBLANK('Sem 1'!D14),"",'Sem 1'!D14)</f>
        <v/>
      </c>
      <c r="E14" s="38" t="str">
        <f>IF(ISBLANK('Sem 1'!E14),"",'Sem 1'!E14)</f>
        <v/>
      </c>
      <c r="F14" s="124"/>
      <c r="G14" s="55"/>
      <c r="H14" s="56"/>
      <c r="I14" s="78"/>
      <c r="J14" s="79"/>
      <c r="K14" s="118"/>
      <c r="L14" s="57"/>
    </row>
    <row r="15" spans="1:26" ht="13.8" x14ac:dyDescent="0.25">
      <c r="A15" s="74"/>
      <c r="B15" s="39" t="str">
        <f>IF(ISBLANK('Sem 1'!B15),"",'Sem 1'!B15)</f>
        <v/>
      </c>
      <c r="C15" s="64" t="str">
        <f>IF(ISBLANK('Sem 1'!C15),"",'Sem 1'!C15)</f>
        <v/>
      </c>
      <c r="D15" s="64" t="str">
        <f>IF(ISBLANK('Sem 1'!D15),"",'Sem 1'!D15)</f>
        <v/>
      </c>
      <c r="E15" s="37" t="str">
        <f>IF(ISBLANK('Sem 1'!E15),"",'Sem 1'!E15)</f>
        <v/>
      </c>
      <c r="F15" s="67"/>
      <c r="G15" s="51"/>
      <c r="H15" s="52"/>
      <c r="I15" s="76"/>
      <c r="J15" s="77"/>
      <c r="K15" s="21"/>
      <c r="L15" s="53"/>
    </row>
    <row r="16" spans="1:26" ht="14.4" thickBot="1" x14ac:dyDescent="0.3">
      <c r="A16" s="73"/>
      <c r="B16" s="40" t="str">
        <f>IF(ISBLANK('Sem 1'!B16),"",'Sem 1'!B16)</f>
        <v/>
      </c>
      <c r="C16" s="65" t="str">
        <f>IF(ISBLANK('Sem 1'!C16),"",'Sem 1'!C16)</f>
        <v/>
      </c>
      <c r="D16" s="65" t="str">
        <f>IF(ISBLANK('Sem 1'!D16),"",'Sem 1'!D16)</f>
        <v/>
      </c>
      <c r="E16" s="38" t="str">
        <f>IF(ISBLANK('Sem 1'!E16),"",'Sem 1'!E16)</f>
        <v/>
      </c>
      <c r="F16" s="124"/>
      <c r="G16" s="55"/>
      <c r="H16" s="56"/>
      <c r="I16" s="78"/>
      <c r="J16" s="79"/>
      <c r="K16" s="118"/>
      <c r="L16" s="57"/>
    </row>
    <row r="17" spans="1:12" ht="13.8" x14ac:dyDescent="0.25">
      <c r="A17" s="74"/>
      <c r="B17" s="39" t="str">
        <f>IF(ISBLANK('Sem 1'!B17),"",'Sem 1'!B17)</f>
        <v/>
      </c>
      <c r="C17" s="64" t="str">
        <f>IF(ISBLANK('Sem 1'!C17),"",'Sem 1'!C17)</f>
        <v/>
      </c>
      <c r="D17" s="64" t="str">
        <f>IF(ISBLANK('Sem 1'!D17),"",'Sem 1'!D17)</f>
        <v/>
      </c>
      <c r="E17" s="37" t="str">
        <f>IF(ISBLANK('Sem 1'!E17),"",'Sem 1'!E17)</f>
        <v/>
      </c>
      <c r="F17" s="67"/>
      <c r="G17" s="51"/>
      <c r="H17" s="52"/>
      <c r="I17" s="76"/>
      <c r="J17" s="77"/>
      <c r="K17" s="21"/>
      <c r="L17" s="53"/>
    </row>
    <row r="18" spans="1:12" ht="14.4" thickBot="1" x14ac:dyDescent="0.3">
      <c r="A18" s="73"/>
      <c r="B18" s="40" t="str">
        <f>IF(ISBLANK('Sem 1'!B18),"",'Sem 1'!B18)</f>
        <v/>
      </c>
      <c r="C18" s="65" t="str">
        <f>IF(ISBLANK('Sem 1'!C18),"",'Sem 1'!C18)</f>
        <v/>
      </c>
      <c r="D18" s="65" t="str">
        <f>IF(ISBLANK('Sem 1'!D18),"",'Sem 1'!D18)</f>
        <v/>
      </c>
      <c r="E18" s="38" t="str">
        <f>IF(ISBLANK('Sem 1'!E18),"",'Sem 1'!E18)</f>
        <v/>
      </c>
      <c r="F18" s="124"/>
      <c r="G18" s="55"/>
      <c r="H18" s="56"/>
      <c r="I18" s="78"/>
      <c r="J18" s="79"/>
      <c r="K18" s="118"/>
      <c r="L18" s="57"/>
    </row>
    <row r="19" spans="1:12" ht="13.8" x14ac:dyDescent="0.25">
      <c r="A19" s="74"/>
      <c r="B19" s="39" t="str">
        <f>IF(ISBLANK('Sem 1'!B19),"",'Sem 1'!B19)</f>
        <v/>
      </c>
      <c r="C19" s="64" t="str">
        <f>IF(ISBLANK('Sem 1'!C19),"",'Sem 1'!C19)</f>
        <v/>
      </c>
      <c r="D19" s="64" t="str">
        <f>IF(ISBLANK('Sem 1'!D19),"",'Sem 1'!D19)</f>
        <v/>
      </c>
      <c r="E19" s="37" t="str">
        <f>IF(ISBLANK('Sem 1'!E19),"",'Sem 1'!E19)</f>
        <v/>
      </c>
      <c r="F19" s="67"/>
      <c r="G19" s="51"/>
      <c r="H19" s="52"/>
      <c r="I19" s="76"/>
      <c r="J19" s="77"/>
      <c r="K19" s="21"/>
      <c r="L19" s="53"/>
    </row>
    <row r="20" spans="1:12" ht="14.4" thickBot="1" x14ac:dyDescent="0.3">
      <c r="A20" s="73"/>
      <c r="B20" s="40" t="str">
        <f>IF(ISBLANK('Sem 1'!B20),"",'Sem 1'!B20)</f>
        <v/>
      </c>
      <c r="C20" s="65" t="str">
        <f>IF(ISBLANK('Sem 1'!C20),"",'Sem 1'!C20)</f>
        <v/>
      </c>
      <c r="D20" s="65" t="str">
        <f>IF(ISBLANK('Sem 1'!D20),"",'Sem 1'!D20)</f>
        <v/>
      </c>
      <c r="E20" s="38" t="str">
        <f>IF(ISBLANK('Sem 1'!E20),"",'Sem 1'!E20)</f>
        <v/>
      </c>
      <c r="F20" s="124"/>
      <c r="G20" s="55"/>
      <c r="H20" s="56"/>
      <c r="I20" s="78"/>
      <c r="J20" s="79"/>
      <c r="K20" s="118"/>
      <c r="L20" s="57"/>
    </row>
    <row r="21" spans="1:12" ht="13.8" x14ac:dyDescent="0.25">
      <c r="A21" s="74"/>
      <c r="B21" s="39" t="str">
        <f>IF(ISBLANK('Sem 1'!B21),"",'Sem 1'!B21)</f>
        <v/>
      </c>
      <c r="C21" s="64" t="str">
        <f>IF(ISBLANK('Sem 1'!C21),"",'Sem 1'!C21)</f>
        <v/>
      </c>
      <c r="D21" s="64" t="str">
        <f>IF(ISBLANK('Sem 1'!D21),"",'Sem 1'!D21)</f>
        <v/>
      </c>
      <c r="E21" s="37" t="str">
        <f>IF(ISBLANK('Sem 1'!E21),"",'Sem 1'!E21)</f>
        <v/>
      </c>
      <c r="F21" s="67"/>
      <c r="G21" s="51"/>
      <c r="H21" s="52"/>
      <c r="I21" s="76"/>
      <c r="J21" s="77"/>
      <c r="K21" s="21"/>
      <c r="L21" s="53"/>
    </row>
    <row r="22" spans="1:12" ht="14.4" thickBot="1" x14ac:dyDescent="0.3">
      <c r="A22" s="73"/>
      <c r="B22" s="40" t="str">
        <f>IF(ISBLANK('Sem 1'!B22),"",'Sem 1'!B22)</f>
        <v/>
      </c>
      <c r="C22" s="65" t="str">
        <f>IF(ISBLANK('Sem 1'!C22),"",'Sem 1'!C22)</f>
        <v/>
      </c>
      <c r="D22" s="65" t="str">
        <f>IF(ISBLANK('Sem 1'!D22),"",'Sem 1'!D22)</f>
        <v/>
      </c>
      <c r="E22" s="38" t="str">
        <f>IF(ISBLANK('Sem 1'!E22),"",'Sem 1'!E22)</f>
        <v/>
      </c>
      <c r="F22" s="124"/>
      <c r="G22" s="55"/>
      <c r="H22" s="56"/>
      <c r="I22" s="78"/>
      <c r="J22" s="79"/>
      <c r="K22" s="118"/>
      <c r="L22" s="57"/>
    </row>
    <row r="23" spans="1:12" ht="13.8" x14ac:dyDescent="0.25">
      <c r="A23" s="74"/>
      <c r="B23" s="39" t="str">
        <f>IF(ISBLANK('Sem 1'!B23),"",'Sem 1'!B23)</f>
        <v/>
      </c>
      <c r="C23" s="64" t="str">
        <f>IF(ISBLANK('Sem 1'!C23),"",'Sem 1'!C23)</f>
        <v/>
      </c>
      <c r="D23" s="64" t="str">
        <f>IF(ISBLANK('Sem 1'!D23),"",'Sem 1'!D23)</f>
        <v/>
      </c>
      <c r="E23" s="37" t="str">
        <f>IF(ISBLANK('Sem 1'!E23),"",'Sem 1'!E23)</f>
        <v/>
      </c>
      <c r="F23" s="67"/>
      <c r="G23" s="51"/>
      <c r="H23" s="52"/>
      <c r="I23" s="76"/>
      <c r="J23" s="77"/>
      <c r="K23" s="21"/>
      <c r="L23" s="53"/>
    </row>
    <row r="24" spans="1:12" ht="14.4" thickBot="1" x14ac:dyDescent="0.3">
      <c r="A24" s="73"/>
      <c r="B24" s="40" t="str">
        <f>IF(ISBLANK('Sem 1'!B24),"",'Sem 1'!B24)</f>
        <v/>
      </c>
      <c r="C24" s="65" t="str">
        <f>IF(ISBLANK('Sem 1'!C24),"",'Sem 1'!C24)</f>
        <v/>
      </c>
      <c r="D24" s="65" t="str">
        <f>IF(ISBLANK('Sem 1'!D24),"",'Sem 1'!D24)</f>
        <v/>
      </c>
      <c r="E24" s="38" t="str">
        <f>IF(ISBLANK('Sem 1'!E24),"",'Sem 1'!E24)</f>
        <v/>
      </c>
      <c r="F24" s="124"/>
      <c r="G24" s="55"/>
      <c r="H24" s="56"/>
      <c r="I24" s="78"/>
      <c r="J24" s="79"/>
      <c r="K24" s="118"/>
      <c r="L24" s="57"/>
    </row>
    <row r="25" spans="1:12" ht="13.8" x14ac:dyDescent="0.25">
      <c r="A25" s="74"/>
      <c r="B25" s="39" t="str">
        <f>IF(ISBLANK('Sem 1'!B25),"",'Sem 1'!B25)</f>
        <v/>
      </c>
      <c r="C25" s="64" t="str">
        <f>IF(ISBLANK('Sem 1'!C25),"",'Sem 1'!C25)</f>
        <v/>
      </c>
      <c r="D25" s="64" t="str">
        <f>IF(ISBLANK('Sem 1'!D25),"",'Sem 1'!D25)</f>
        <v/>
      </c>
      <c r="E25" s="37" t="str">
        <f>IF(ISBLANK('Sem 1'!E25),"",'Sem 1'!E25)</f>
        <v/>
      </c>
      <c r="F25" s="67"/>
      <c r="G25" s="51"/>
      <c r="H25" s="52"/>
      <c r="I25" s="76"/>
      <c r="J25" s="77"/>
      <c r="K25" s="21"/>
      <c r="L25" s="53"/>
    </row>
    <row r="26" spans="1:12" ht="14.4" thickBot="1" x14ac:dyDescent="0.3">
      <c r="A26" s="73"/>
      <c r="B26" s="40" t="str">
        <f>IF(ISBLANK('Sem 1'!B26),"",'Sem 1'!B26)</f>
        <v/>
      </c>
      <c r="C26" s="65" t="str">
        <f>IF(ISBLANK('Sem 1'!C26),"",'Sem 1'!C26)</f>
        <v/>
      </c>
      <c r="D26" s="65" t="str">
        <f>IF(ISBLANK('Sem 1'!D26),"",'Sem 1'!D26)</f>
        <v/>
      </c>
      <c r="E26" s="38" t="str">
        <f>IF(ISBLANK('Sem 1'!E26),"",'Sem 1'!E26)</f>
        <v/>
      </c>
      <c r="F26" s="124"/>
      <c r="G26" s="55"/>
      <c r="H26" s="56"/>
      <c r="I26" s="78"/>
      <c r="J26" s="79"/>
      <c r="K26" s="118"/>
      <c r="L26" s="57"/>
    </row>
    <row r="27" spans="1:12" ht="13.8" x14ac:dyDescent="0.25">
      <c r="A27" s="74"/>
      <c r="B27" s="39" t="str">
        <f>IF(ISBLANK('Sem 1'!B27),"",'Sem 1'!B27)</f>
        <v/>
      </c>
      <c r="C27" s="64" t="str">
        <f>IF(ISBLANK('Sem 1'!C27),"",'Sem 1'!C27)</f>
        <v/>
      </c>
      <c r="D27" s="64" t="str">
        <f>IF(ISBLANK('Sem 1'!D27),"",'Sem 1'!D27)</f>
        <v/>
      </c>
      <c r="E27" s="37" t="str">
        <f>IF(ISBLANK('Sem 1'!E27),"",'Sem 1'!E27)</f>
        <v/>
      </c>
      <c r="F27" s="67"/>
      <c r="G27" s="51"/>
      <c r="H27" s="52"/>
      <c r="I27" s="76"/>
      <c r="J27" s="77"/>
      <c r="K27" s="21"/>
      <c r="L27" s="53"/>
    </row>
    <row r="28" spans="1:12" ht="14.4" thickBot="1" x14ac:dyDescent="0.3">
      <c r="A28" s="73"/>
      <c r="B28" s="40" t="str">
        <f>IF(ISBLANK('Sem 1'!B28),"",'Sem 1'!B28)</f>
        <v/>
      </c>
      <c r="C28" s="65" t="str">
        <f>IF(ISBLANK('Sem 1'!C28),"",'Sem 1'!C28)</f>
        <v/>
      </c>
      <c r="D28" s="65" t="str">
        <f>IF(ISBLANK('Sem 1'!D28),"",'Sem 1'!D28)</f>
        <v/>
      </c>
      <c r="E28" s="38" t="str">
        <f>IF(ISBLANK('Sem 1'!E28),"",'Sem 1'!E28)</f>
        <v/>
      </c>
      <c r="F28" s="124"/>
      <c r="G28" s="55"/>
      <c r="H28" s="56"/>
      <c r="I28" s="78"/>
      <c r="J28" s="79"/>
      <c r="K28" s="118"/>
      <c r="L28" s="57"/>
    </row>
    <row r="29" spans="1:12" ht="13.8" x14ac:dyDescent="0.25">
      <c r="A29" s="74"/>
      <c r="B29" s="39" t="str">
        <f>IF(ISBLANK('Sem 1'!B29),"",'Sem 1'!B29)</f>
        <v/>
      </c>
      <c r="C29" s="64" t="str">
        <f>IF(ISBLANK('Sem 1'!C29),"",'Sem 1'!C29)</f>
        <v/>
      </c>
      <c r="D29" s="64" t="str">
        <f>IF(ISBLANK('Sem 1'!D29),"",'Sem 1'!D29)</f>
        <v/>
      </c>
      <c r="E29" s="37" t="str">
        <f>IF(ISBLANK('Sem 1'!E29),"",'Sem 1'!E29)</f>
        <v/>
      </c>
      <c r="F29" s="67"/>
      <c r="G29" s="51"/>
      <c r="H29" s="52"/>
      <c r="I29" s="76"/>
      <c r="J29" s="77"/>
      <c r="K29" s="21"/>
      <c r="L29" s="59"/>
    </row>
    <row r="30" spans="1:12" ht="14.4" thickBot="1" x14ac:dyDescent="0.3">
      <c r="A30" s="73"/>
      <c r="B30" s="40" t="str">
        <f>IF(ISBLANK('Sem 1'!B30),"",'Sem 1'!B30)</f>
        <v/>
      </c>
      <c r="C30" s="65" t="str">
        <f>IF(ISBLANK('Sem 1'!C30),"",'Sem 1'!C30)</f>
        <v/>
      </c>
      <c r="D30" s="65" t="str">
        <f>IF(ISBLANK('Sem 1'!D30),"",'Sem 1'!D30)</f>
        <v/>
      </c>
      <c r="E30" s="38" t="str">
        <f>IF(ISBLANK('Sem 1'!E30),"",'Sem 1'!E30)</f>
        <v/>
      </c>
      <c r="F30" s="124"/>
      <c r="G30" s="55"/>
      <c r="H30" s="56"/>
      <c r="I30" s="78"/>
      <c r="J30" s="79"/>
      <c r="K30" s="118"/>
      <c r="L30" s="60"/>
    </row>
    <row r="31" spans="1:12" ht="14.4" thickBot="1" x14ac:dyDescent="0.3">
      <c r="A31" s="75"/>
      <c r="B31" s="68" t="str">
        <f>IF(ISBLANK('Sem 1'!B31),"",'Sem 1'!B31)</f>
        <v/>
      </c>
      <c r="C31" s="69" t="str">
        <f>IF(ISBLANK('Sem 1'!C31),"",'Sem 1'!C31)</f>
        <v/>
      </c>
      <c r="D31" s="69" t="str">
        <f>IF(ISBLANK('Sem 1'!D31),"",'Sem 1'!D31)</f>
        <v/>
      </c>
      <c r="E31" s="38" t="str">
        <f>IF(ISBLANK('Sem 1'!E31),"",'Sem 1'!E31)</f>
        <v/>
      </c>
      <c r="F31" s="124"/>
      <c r="G31" s="55"/>
      <c r="H31" s="61"/>
      <c r="I31" s="80"/>
      <c r="J31" s="81"/>
      <c r="K31" s="118"/>
      <c r="L31" s="62"/>
    </row>
    <row r="32" spans="1:12" ht="14.4" thickBot="1" x14ac:dyDescent="0.3">
      <c r="A32" s="22" t="s">
        <v>17</v>
      </c>
      <c r="B32" s="31"/>
      <c r="C32" s="165"/>
      <c r="D32" s="165"/>
      <c r="E32" s="24">
        <f>SUM(E7:E31)</f>
        <v>0</v>
      </c>
      <c r="F32" s="25">
        <f>SUM(F7:F31)</f>
        <v>0</v>
      </c>
      <c r="G32" s="156"/>
      <c r="H32" s="156"/>
      <c r="I32" s="156"/>
      <c r="J32" s="156"/>
      <c r="K32" s="26">
        <f>SUM(K7:K31)</f>
        <v>0</v>
      </c>
      <c r="L32" s="18"/>
    </row>
    <row r="33" spans="1:13" ht="13.8" x14ac:dyDescent="0.25">
      <c r="A33" s="15"/>
      <c r="B33" s="15"/>
      <c r="C33" s="16"/>
      <c r="D33" s="16"/>
      <c r="E33" s="86">
        <f>(E32+ 'Sem 16'!E33)</f>
        <v>0</v>
      </c>
      <c r="F33" s="18"/>
      <c r="G33" s="17"/>
      <c r="H33" s="17"/>
      <c r="I33" s="17"/>
      <c r="J33" s="17"/>
      <c r="K33" s="86">
        <f>(K32+ 'Sem 16'!K33)</f>
        <v>0</v>
      </c>
      <c r="L33" s="18"/>
    </row>
    <row r="34" spans="1:13" ht="13.8" x14ac:dyDescent="0.25">
      <c r="A34" s="15" t="s">
        <v>14</v>
      </c>
      <c r="B34" s="15"/>
      <c r="C34" s="63" t="e">
        <f>(K32/E32)</f>
        <v>#DIV/0!</v>
      </c>
      <c r="D34" s="63" t="e">
        <f>K33/E33</f>
        <v>#DIV/0!</v>
      </c>
      <c r="E34" s="18"/>
      <c r="F34" s="18"/>
      <c r="G34" s="17"/>
      <c r="H34" s="17"/>
      <c r="I34" s="17"/>
      <c r="J34" s="17"/>
      <c r="K34" s="18"/>
      <c r="L34" s="18"/>
    </row>
    <row r="35" spans="1:13" s="83" customFormat="1" ht="12.75" customHeight="1" x14ac:dyDescent="0.25">
      <c r="B35" s="84"/>
      <c r="C35" s="159" t="s">
        <v>23</v>
      </c>
      <c r="D35" s="160"/>
      <c r="E35" s="160"/>
      <c r="F35" s="160"/>
      <c r="G35" s="160"/>
      <c r="H35" s="160"/>
      <c r="I35" s="160"/>
      <c r="J35" s="160"/>
      <c r="K35" s="160"/>
      <c r="L35" s="160"/>
    </row>
    <row r="36" spans="1:13" s="83" customFormat="1" x14ac:dyDescent="0.25">
      <c r="A36" s="84"/>
      <c r="B36" s="84"/>
      <c r="C36" s="160"/>
      <c r="D36" s="160"/>
      <c r="E36" s="160"/>
      <c r="F36" s="160"/>
      <c r="G36" s="160"/>
      <c r="H36" s="160"/>
      <c r="I36" s="160"/>
      <c r="J36" s="160"/>
      <c r="K36" s="160"/>
      <c r="L36" s="160"/>
    </row>
    <row r="37" spans="1:13" s="83" customFormat="1" x14ac:dyDescent="0.25">
      <c r="A37" s="84"/>
      <c r="B37" s="84"/>
      <c r="C37" s="160"/>
      <c r="D37" s="160"/>
      <c r="E37" s="160"/>
      <c r="F37" s="160"/>
      <c r="G37" s="160"/>
      <c r="H37" s="160"/>
      <c r="I37" s="160"/>
      <c r="J37" s="160"/>
      <c r="K37" s="160"/>
      <c r="L37" s="160"/>
    </row>
    <row r="38" spans="1:13" s="6" customFormat="1" x14ac:dyDescent="0.25">
      <c r="A38" s="15"/>
      <c r="B38" s="12"/>
      <c r="C38" s="12"/>
      <c r="D38" s="12"/>
      <c r="E38" s="12"/>
      <c r="F38" s="11"/>
      <c r="G38" s="11"/>
      <c r="H38" s="11"/>
      <c r="I38" s="11"/>
      <c r="J38" s="11"/>
      <c r="K38" s="11"/>
      <c r="L38" s="12"/>
    </row>
    <row r="39" spans="1:13" s="6" customFormat="1" ht="15.6" x14ac:dyDescent="0.25">
      <c r="A39" s="42" t="s">
        <v>19</v>
      </c>
      <c r="B39" s="43"/>
      <c r="C39" s="130"/>
      <c r="D39" s="131"/>
      <c r="E39" s="132"/>
      <c r="F39" s="157" t="s">
        <v>15</v>
      </c>
      <c r="G39" s="158"/>
      <c r="H39" s="143"/>
      <c r="I39" s="144"/>
      <c r="J39" s="145"/>
      <c r="K39" s="44" t="s">
        <v>0</v>
      </c>
      <c r="L39" s="45"/>
      <c r="M39" s="23"/>
    </row>
    <row r="40" spans="1:13" s="6" customFormat="1" ht="13.8" x14ac:dyDescent="0.25">
      <c r="A40" s="128" t="s">
        <v>22</v>
      </c>
      <c r="B40" s="129"/>
      <c r="C40" s="130"/>
      <c r="D40" s="131"/>
      <c r="E40" s="132"/>
      <c r="F40" s="11"/>
      <c r="G40" s="11"/>
      <c r="H40" s="11"/>
      <c r="I40" s="11"/>
      <c r="J40" s="11"/>
      <c r="K40" s="11"/>
      <c r="L40" s="12"/>
    </row>
    <row r="41" spans="1:13" s="6" customFormat="1" ht="14.25" customHeight="1" x14ac:dyDescent="0.3">
      <c r="B41" s="164"/>
      <c r="C41" s="164"/>
      <c r="D41" s="12"/>
      <c r="E41" s="12"/>
      <c r="F41" s="11"/>
      <c r="G41" s="11"/>
      <c r="H41" s="11"/>
      <c r="I41" s="11"/>
      <c r="J41" s="11"/>
      <c r="K41" s="11"/>
      <c r="L41" s="12"/>
    </row>
    <row r="42" spans="1:13" s="6" customFormat="1" x14ac:dyDescent="0.25">
      <c r="B42" s="12"/>
      <c r="C42" s="12"/>
      <c r="D42" s="12"/>
      <c r="E42" s="12"/>
      <c r="F42" s="11"/>
      <c r="G42" s="11"/>
      <c r="H42" s="11"/>
      <c r="I42" s="11"/>
      <c r="J42" s="11"/>
      <c r="K42" s="11"/>
      <c r="L42" s="12"/>
    </row>
  </sheetData>
  <sheetProtection selectLockedCells="1"/>
  <protectedRanges>
    <protectedRange sqref="M7:IV31" name="OpenRange"/>
    <protectedRange sqref="A7:D31 H7:J31 L7:L31" name="OpenRange_2"/>
    <protectedRange sqref="E7:E31" name="OpenRange_1"/>
    <protectedRange sqref="K7:K31" name="OpenRange_3"/>
    <protectedRange sqref="F7:G31" name="OpenRange_4"/>
  </protectedRanges>
  <mergeCells count="19">
    <mergeCell ref="B41:C41"/>
    <mergeCell ref="C3:E3"/>
    <mergeCell ref="A4:C4"/>
    <mergeCell ref="C32:D32"/>
    <mergeCell ref="A5:C5"/>
    <mergeCell ref="A40:B40"/>
    <mergeCell ref="C40:E40"/>
    <mergeCell ref="K1:L2"/>
    <mergeCell ref="H1:J1"/>
    <mergeCell ref="G32:J32"/>
    <mergeCell ref="F39:G39"/>
    <mergeCell ref="E1:G1"/>
    <mergeCell ref="E2:G2"/>
    <mergeCell ref="C35:L37"/>
    <mergeCell ref="C39:E39"/>
    <mergeCell ref="H39:J39"/>
    <mergeCell ref="H2:J2"/>
    <mergeCell ref="G5:J5"/>
    <mergeCell ref="G4:I4"/>
  </mergeCells>
  <phoneticPr fontId="0" type="noConversion"/>
  <conditionalFormatting sqref="L39">
    <cfRule type="expression" dxfId="483" priority="12" stopIfTrue="1">
      <formula>LEN(L39)&lt;10</formula>
    </cfRule>
  </conditionalFormatting>
  <conditionalFormatting sqref="C34">
    <cfRule type="expression" dxfId="482" priority="13" stopIfTrue="1">
      <formula>ISERROR(K32/E32)</formula>
    </cfRule>
    <cfRule type="expression" dxfId="481" priority="14" stopIfTrue="1">
      <formula>(C34)&gt;1</formula>
    </cfRule>
  </conditionalFormatting>
  <conditionalFormatting sqref="A7:A31">
    <cfRule type="expression" dxfId="480" priority="15" stopIfTrue="1">
      <formula>ISBLANK(B7)</formula>
    </cfRule>
    <cfRule type="expression" dxfId="479" priority="16" stopIfTrue="1">
      <formula>ISERR($E$4)</formula>
    </cfRule>
  </conditionalFormatting>
  <conditionalFormatting sqref="D4">
    <cfRule type="expression" dxfId="478" priority="17" stopIfTrue="1">
      <formula>ISERR(E4)</formula>
    </cfRule>
  </conditionalFormatting>
  <conditionalFormatting sqref="H1:J1">
    <cfRule type="expression" dxfId="477" priority="18" stopIfTrue="1">
      <formula>LEN(H1)&gt;10</formula>
    </cfRule>
    <cfRule type="expression" dxfId="476" priority="19" stopIfTrue="1">
      <formula>LEN(H1)&lt;7</formula>
    </cfRule>
  </conditionalFormatting>
  <conditionalFormatting sqref="B7:B31">
    <cfRule type="expression" dxfId="475" priority="20" stopIfTrue="1">
      <formula>LEN(B7)&lt;&gt;9</formula>
    </cfRule>
  </conditionalFormatting>
  <conditionalFormatting sqref="H7:H31">
    <cfRule type="expression" dxfId="474" priority="22" stopIfTrue="1">
      <formula>(H7)&gt;7</formula>
    </cfRule>
  </conditionalFormatting>
  <conditionalFormatting sqref="I7:J31">
    <cfRule type="expression" dxfId="473" priority="23" stopIfTrue="1">
      <formula>(I7)&gt;9999</formula>
    </cfRule>
  </conditionalFormatting>
  <conditionalFormatting sqref="E32:F32 K32">
    <cfRule type="cellIs" dxfId="472" priority="24" stopIfTrue="1" operator="equal">
      <formula>0</formula>
    </cfRule>
  </conditionalFormatting>
  <conditionalFormatting sqref="E4">
    <cfRule type="expression" dxfId="471" priority="25" stopIfTrue="1">
      <formula>ISERR(E4)</formula>
    </cfRule>
    <cfRule type="cellIs" dxfId="470" priority="26" stopIfTrue="1" operator="lessThan">
      <formula>0</formula>
    </cfRule>
  </conditionalFormatting>
  <conditionalFormatting sqref="E7:E31">
    <cfRule type="expression" dxfId="469" priority="8" stopIfTrue="1">
      <formula>(E7)&gt;100</formula>
    </cfRule>
  </conditionalFormatting>
  <conditionalFormatting sqref="K7:K31">
    <cfRule type="expression" dxfId="468" priority="7" stopIfTrue="1">
      <formula>(F7+K7)&gt;E7</formula>
    </cfRule>
  </conditionalFormatting>
  <conditionalFormatting sqref="F7:F8">
    <cfRule type="expression" dxfId="467" priority="5" stopIfTrue="1">
      <formula>(F7)&gt;100</formula>
    </cfRule>
  </conditionalFormatting>
  <conditionalFormatting sqref="G7:G8">
    <cfRule type="expression" dxfId="466" priority="6" stopIfTrue="1">
      <formula>(G7)&gt;7</formula>
    </cfRule>
  </conditionalFormatting>
  <conditionalFormatting sqref="F9:F30">
    <cfRule type="expression" dxfId="465" priority="3" stopIfTrue="1">
      <formula>(F9)&gt;100</formula>
    </cfRule>
  </conditionalFormatting>
  <conditionalFormatting sqref="G9:G30">
    <cfRule type="expression" dxfId="464" priority="4" stopIfTrue="1">
      <formula>(G9)&gt;7</formula>
    </cfRule>
  </conditionalFormatting>
  <conditionalFormatting sqref="F31">
    <cfRule type="expression" dxfId="463" priority="1" stopIfTrue="1">
      <formula>(F31)&gt;100</formula>
    </cfRule>
  </conditionalFormatting>
  <conditionalFormatting sqref="G31">
    <cfRule type="expression" dxfId="462" priority="2" stopIfTrue="1">
      <formula>(G31)&gt;7</formula>
    </cfRule>
  </conditionalFormatting>
  <dataValidations count="20">
    <dataValidation type="decimal" operator="lessThan" allowBlank="1" showInputMessage="1" errorTitle="Paid sick leave amount" error="Invalid input. Must be under $ 10 000.00." promptTitle="Congés de maladie payés" prompt="Indiquez le montant en dollars des congés de maladie payés à l'employé(e)." sqref="I7:I31">
      <formula1>10000</formula1>
    </dataValidation>
    <dataValidation type="decimal" operator="lessThan" allowBlank="1" showInputMessage="1" errorTitle="All other paid amounts" error="Invalid input. Must be under $ 10 000.00." promptTitle="Tout autre montant payé" prompt="Indiquez le montant en dollars de tout autre montant payé à l'employé(e), ex. paye de vacances, congé férié payé." sqref="J7:J31">
      <formula1>10000</formula1>
    </dataValidation>
    <dataValidation type="textLength" allowBlank="1" showInputMessage="1" errorTitle="Invalid format" error="The Service Canada Program officer who enrolled you in the Work-sharing Program will provide this information to you._x000a__x000a_Specific criterias_x000a_- 7 or 10 Digit Number._x000a_- No spaces or non-numeric characters._x000a__x000a_" promptTitle="Numéro de l'accord" prompt="Indiquez le numéro assigné à l'accord de Travail partagé._x000a__x000a_- 7 à 10 chiffres._x000a_- Sans espaces ou caractères autres que numériques." sqref="H1">
      <formula1>7</formula1>
      <formula2>10</formula2>
    </dataValidation>
    <dataValidation allowBlank="1" showInputMessage="1" promptTitle="Certifié par" prompt="Ce rapport doit être signé par un représentant autorisé par l'employeur." sqref="C39:E39"/>
    <dataValidation allowBlank="1" showInputMessage="1" promptTitle="Prénom" prompt="Indiquez le prénom de l'employé(e)." sqref="C7:C31"/>
    <dataValidation allowBlank="1" showInputMessage="1" promptTitle="Employeur" prompt="Indiquez le nom de votre entreprise." sqref="H2:J2"/>
    <dataValidation allowBlank="1" showInputMessage="1" promptTitle="Nom de famille" prompt="Indiquez le nom de famille de l'employé(e)." sqref="D7:D31"/>
    <dataValidation allowBlank="1" showInputMessage="1" promptTitle="Commentaires" prompt="Des informations supplémentaires seraient indiquées dans cette case, par exemple, lorsque l'employé(e) a été licencié." sqref="L7:L31"/>
    <dataValidation allowBlank="1" showInputMessage="1" promptTitle="Totaux" prompt="Veuillez noter que si vous remplissez ce formulaire électroniquement, une formule calculera automatiquement ce total." sqref="B32"/>
    <dataValidation allowBlank="1" showInputMessage="1" promptTitle="Poste" prompt="Indiquez le poste de la personne autorisée." sqref="H39"/>
    <dataValidation type="date" errorStyle="warning" operator="greaterThan" allowBlank="1" showInputMessage="1" errorTitle="Format invalide" promptTitle="Semaine du rapport" sqref="D4">
      <formula1>39901</formula1>
    </dataValidation>
    <dataValidation type="whole" allowBlank="1" showInputMessage="1" showErrorMessage="1" errorTitle=" Jours non disponible " error="Doit être entre 0 et 7" promptTitle="Jours non disponible" prompt=" Indiquez le nombre de jours complets où l'employé(e) a été incapable de travailler pour raison autre que maladie." sqref="G7:G31">
      <formula1>0</formula1>
      <formula2>7</formula2>
    </dataValidation>
    <dataValidation type="whole" allowBlank="1" showInputMessage="1" showErrorMessage="1" errorTitle=" Jours manqués (maladie) " error=" Doit être entre 0 et 7" promptTitle="Jours manqués (maladie)" prompt=" Indiquez le nombre de jours complets où l'employé(e) a été incapable de travailler en raison de maladie." sqref="H7:H31">
      <formula1>0</formula1>
      <formula2>7</formula2>
    </dataValidation>
    <dataValidation allowBlank="1" showErrorMessage="1" sqref="K32"/>
    <dataValidation allowBlank="1" sqref="E32:F32"/>
    <dataValidation type="whole" errorStyle="warning" allowBlank="1" showInputMessage="1" showErrorMessage="1" errorTitle="NAS invalide" error="Doit être entre 100000000 et 999999999 sans espaces ou traits d'union. " promptTitle="NAS" prompt="Indiquez le numéro d'assurance sociale de l'employé.  " sqref="B7:B31">
      <formula1>100000000</formula1>
      <formula2>999999999</formula2>
    </dataValidation>
    <dataValidation operator="equal" allowBlank="1" showInputMessage="1" errorTitle="Date" error="Indiquez la date que le rapport a été complété." promptTitle="Date" prompt="Indiquez la date que le rapport a été complété." sqref="L39"/>
    <dataValidation type="decimal" operator="lessThanOrEqual" allowBlank="1" showInputMessage="1" promptTitle="Heures hebdomadaires normales" prompt="Indiquer le nombre d'heures que l'employé aurait travaillé, sans le travail partagé. Si l'employé travaille selon un horaire irrégulier, ce nombre peut varier de semaine en semaine. " sqref="E7:E31">
      <formula1>99.5</formula1>
    </dataValidation>
    <dataValidation type="textLength" allowBlank="1" showInputMessage="1" errorTitle="Hours missed Work-sharing" error="Maxium 4 digits e.g. 37.5" promptTitle="Heures de TP chômées" prompt="Indiquer le nombre d'heures totales de travail manquées dû au TP. Si une partie d'une heure a été manquée, arrondir à la demi-heure près, ex. 37.25 devient 37.5. Toute heure supplémentaire effectuée doit être déduite des heures chômées dû au TP." sqref="K7:K31">
      <formula1>0</formula1>
      <formula2>4</formula2>
    </dataValidation>
    <dataValidation type="decimal" operator="lessThan" allowBlank="1" showInputMessage="1" promptTitle="Heures réelles de travail" prompt="Indiquez le nombre d'heures réelles de travail que l'employé a physiquement travaillé incluant les heures supplémentaires.  Les vacances, congés fériés, de maladie, ou autres absences, qu’ils soient payés ou non, ne doivent pas être inclus." sqref="F7:F31">
      <formula1>100</formula1>
    </dataValidation>
  </dataValidations>
  <printOptions horizontalCentered="1" verticalCentered="1"/>
  <pageMargins left="0.19685039370078741" right="0.19685039370078741" top="3.937007874015748E-2" bottom="3.937007874015748E-2" header="0" footer="0"/>
  <pageSetup paperSize="5" scale="98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Z42"/>
  <sheetViews>
    <sheetView showGridLines="0" zoomScale="75" workbookViewId="0">
      <pane xSplit="2" ySplit="6" topLeftCell="C7" activePane="bottomRight" state="frozen"/>
      <selection activeCell="K4" sqref="K4"/>
      <selection pane="topRight" activeCell="K4" sqref="K4"/>
      <selection pane="bottomLeft" activeCell="K4" sqref="K4"/>
      <selection pane="bottomRight" activeCell="H1" sqref="H1:J1"/>
    </sheetView>
  </sheetViews>
  <sheetFormatPr defaultRowHeight="13.2" x14ac:dyDescent="0.25"/>
  <cols>
    <col min="1" max="1" width="11.6640625" customWidth="1"/>
    <col min="2" max="2" width="12.6640625" style="13" customWidth="1"/>
    <col min="3" max="4" width="20.6640625" style="12" customWidth="1"/>
    <col min="5" max="7" width="11.6640625" style="12" customWidth="1"/>
    <col min="8" max="8" width="10.6640625" style="12" customWidth="1"/>
    <col min="9" max="9" width="11.6640625" style="12" customWidth="1"/>
    <col min="10" max="10" width="10.6640625" style="12" customWidth="1"/>
    <col min="11" max="11" width="11.33203125" style="12" customWidth="1"/>
    <col min="12" max="12" width="30.6640625" style="13" customWidth="1"/>
    <col min="24" max="24" width="10.109375" bestFit="1" customWidth="1"/>
  </cols>
  <sheetData>
    <row r="1" spans="1:26" s="6" customFormat="1" ht="17.399999999999999" customHeight="1" x14ac:dyDescent="0.25">
      <c r="B1" s="9"/>
      <c r="C1" s="9"/>
      <c r="D1" s="9"/>
      <c r="E1" s="138" t="s">
        <v>20</v>
      </c>
      <c r="F1" s="138"/>
      <c r="G1" s="139"/>
      <c r="H1" s="153" t="str">
        <f>IF(ISBLANK('Sem 1'!H1:J1),"",'Sem 1'!H1:J1)</f>
        <v/>
      </c>
      <c r="I1" s="154"/>
      <c r="J1" s="155"/>
      <c r="K1" s="135" t="s">
        <v>2</v>
      </c>
      <c r="L1" s="135"/>
      <c r="X1" s="32" t="str">
        <f>SUBSTITUTE(D4,"/","")</f>
        <v>119</v>
      </c>
      <c r="Y1" s="32"/>
      <c r="Z1" s="32"/>
    </row>
    <row r="2" spans="1:26" s="6" customFormat="1" ht="17.399999999999999" customHeight="1" x14ac:dyDescent="0.25">
      <c r="B2" s="9"/>
      <c r="C2" s="9"/>
      <c r="D2" s="9"/>
      <c r="E2" s="138" t="s">
        <v>1</v>
      </c>
      <c r="F2" s="138"/>
      <c r="G2" s="139"/>
      <c r="H2" s="161" t="str">
        <f>IF(ISBLANK('Sem 1'!H2:J2),"",'Sem 1'!H2:J2)</f>
        <v/>
      </c>
      <c r="I2" s="162"/>
      <c r="J2" s="163"/>
      <c r="K2" s="135"/>
      <c r="L2" s="135"/>
      <c r="X2" s="33" t="str">
        <f>IF(LEN(X1)=7,LEFT(X1,1),LEFT(X1,2))</f>
        <v>11</v>
      </c>
      <c r="Y2" s="32" t="str">
        <f>IF(LEN(X1)=7,MID(X1,2,2),MID(X1,3,2))</f>
        <v>9</v>
      </c>
      <c r="Z2" s="32" t="str">
        <f>IF(LEN(X1)=7,RIGHT(X1,4),RIGHT(X1,4))</f>
        <v>119</v>
      </c>
    </row>
    <row r="3" spans="1:26" s="6" customFormat="1" ht="17.399999999999999" x14ac:dyDescent="0.3">
      <c r="B3" s="7"/>
      <c r="C3" s="126"/>
      <c r="D3" s="126"/>
      <c r="E3" s="126"/>
      <c r="F3" s="2"/>
      <c r="G3" s="2"/>
      <c r="H3" s="2"/>
      <c r="I3" s="2"/>
      <c r="J3" s="2"/>
      <c r="K3" s="4"/>
      <c r="L3" s="8"/>
      <c r="X3" s="32" t="str">
        <f>CONCATENATE(Z2,"-",Y2,"-",X2)</f>
        <v>119-9-11</v>
      </c>
      <c r="Y3" s="32"/>
      <c r="Z3" s="32"/>
    </row>
    <row r="4" spans="1:26" s="6" customFormat="1" ht="16.2" thickBot="1" x14ac:dyDescent="0.35">
      <c r="A4" s="127" t="s">
        <v>16</v>
      </c>
      <c r="B4" s="127"/>
      <c r="C4" s="127"/>
      <c r="D4" s="70">
        <f>'Sem 17'!D4+7</f>
        <v>119</v>
      </c>
      <c r="E4" s="19">
        <f>ROUNDUP((D4/7-4043),0)</f>
        <v>-4026</v>
      </c>
      <c r="F4" s="2"/>
      <c r="G4" s="152"/>
      <c r="H4" s="152"/>
      <c r="I4" s="152"/>
      <c r="J4" s="2"/>
      <c r="K4" s="10" t="s">
        <v>31</v>
      </c>
      <c r="L4" s="8"/>
      <c r="X4" s="32" t="e">
        <f>ROUNDUP((X3/7-4043),0)</f>
        <v>#VALUE!</v>
      </c>
      <c r="Y4" s="32"/>
      <c r="Z4" s="32"/>
    </row>
    <row r="5" spans="1:26" s="6" customFormat="1" ht="16.5" customHeight="1" thickBot="1" x14ac:dyDescent="0.35">
      <c r="A5" s="127"/>
      <c r="B5" s="127"/>
      <c r="C5" s="127"/>
      <c r="D5" s="14"/>
      <c r="E5" s="5"/>
      <c r="F5" s="1"/>
      <c r="G5" s="149" t="s">
        <v>18</v>
      </c>
      <c r="H5" s="150"/>
      <c r="I5" s="150"/>
      <c r="J5" s="151"/>
      <c r="K5" s="1"/>
      <c r="L5" s="3"/>
    </row>
    <row r="6" spans="1:26" ht="75" customHeight="1" thickBot="1" x14ac:dyDescent="0.3">
      <c r="A6" s="71" t="s">
        <v>21</v>
      </c>
      <c r="B6" s="47" t="s">
        <v>3</v>
      </c>
      <c r="C6" s="48" t="s">
        <v>4</v>
      </c>
      <c r="D6" s="48" t="s">
        <v>5</v>
      </c>
      <c r="E6" s="28" t="s">
        <v>6</v>
      </c>
      <c r="F6" s="49" t="s">
        <v>7</v>
      </c>
      <c r="G6" s="27" t="s">
        <v>8</v>
      </c>
      <c r="H6" s="28" t="s">
        <v>9</v>
      </c>
      <c r="I6" s="28" t="s">
        <v>12</v>
      </c>
      <c r="J6" s="29" t="s">
        <v>10</v>
      </c>
      <c r="K6" s="30" t="s">
        <v>11</v>
      </c>
      <c r="L6" s="50" t="s">
        <v>13</v>
      </c>
    </row>
    <row r="7" spans="1:26" ht="13.8" x14ac:dyDescent="0.25">
      <c r="A7" s="72"/>
      <c r="B7" s="39" t="str">
        <f>IF(ISBLANK('Sem 1'!B7),"",'Sem 1'!B7)</f>
        <v/>
      </c>
      <c r="C7" s="64" t="str">
        <f>IF(ISBLANK('Sem 1'!C7),"",'Sem 1'!C7)</f>
        <v/>
      </c>
      <c r="D7" s="64" t="str">
        <f>IF(ISBLANK('Sem 1'!D7),"",'Sem 1'!D7)</f>
        <v/>
      </c>
      <c r="E7" s="37" t="str">
        <f>IF(ISBLANK('Sem 1'!E7),"",'Sem 1'!E7)</f>
        <v/>
      </c>
      <c r="F7" s="67"/>
      <c r="G7" s="51"/>
      <c r="H7" s="52"/>
      <c r="I7" s="76"/>
      <c r="J7" s="77"/>
      <c r="K7" s="21"/>
      <c r="L7" s="53"/>
    </row>
    <row r="8" spans="1:26" ht="14.4" thickBot="1" x14ac:dyDescent="0.3">
      <c r="A8" s="73"/>
      <c r="B8" s="40" t="str">
        <f>IF(ISBLANK('Sem 1'!B8),"",'Sem 1'!B8)</f>
        <v/>
      </c>
      <c r="C8" s="65" t="str">
        <f>IF(ISBLANK('Sem 1'!C8),"",'Sem 1'!C8)</f>
        <v/>
      </c>
      <c r="D8" s="65" t="str">
        <f>IF(ISBLANK('Sem 1'!D8),"",'Sem 1'!D8)</f>
        <v/>
      </c>
      <c r="E8" s="38" t="str">
        <f>IF(ISBLANK('Sem 1'!E8),"",'Sem 1'!E8)</f>
        <v/>
      </c>
      <c r="F8" s="124"/>
      <c r="G8" s="55"/>
      <c r="H8" s="56"/>
      <c r="I8" s="78"/>
      <c r="J8" s="79"/>
      <c r="K8" s="118"/>
      <c r="L8" s="57"/>
    </row>
    <row r="9" spans="1:26" ht="15.6" x14ac:dyDescent="0.25">
      <c r="A9" s="74"/>
      <c r="B9" s="39" t="str">
        <f>IF(ISBLANK('Sem 1'!B9),"",'Sem 1'!B9)</f>
        <v/>
      </c>
      <c r="C9" s="64" t="str">
        <f>IF(ISBLANK('Sem 1'!C9),"",'Sem 1'!C9)</f>
        <v/>
      </c>
      <c r="D9" s="66" t="str">
        <f>IF(ISBLANK('Sem 1'!D9),"",'Sem 1'!D9)</f>
        <v/>
      </c>
      <c r="E9" s="37" t="str">
        <f>IF(ISBLANK('Sem 1'!E9),"",'Sem 1'!E9)</f>
        <v/>
      </c>
      <c r="F9" s="67"/>
      <c r="G9" s="51"/>
      <c r="H9" s="52"/>
      <c r="I9" s="76"/>
      <c r="J9" s="77"/>
      <c r="K9" s="21"/>
      <c r="L9" s="53"/>
      <c r="N9" s="46"/>
      <c r="O9" s="46"/>
      <c r="P9" s="46"/>
    </row>
    <row r="10" spans="1:26" ht="14.4" thickBot="1" x14ac:dyDescent="0.3">
      <c r="A10" s="73"/>
      <c r="B10" s="40" t="str">
        <f>IF(ISBLANK('Sem 1'!B10),"",'Sem 1'!B10)</f>
        <v/>
      </c>
      <c r="C10" s="65" t="str">
        <f>IF(ISBLANK('Sem 1'!C10),"",'Sem 1'!C10)</f>
        <v/>
      </c>
      <c r="D10" s="65" t="str">
        <f>IF(ISBLANK('Sem 1'!D10),"",'Sem 1'!D10)</f>
        <v/>
      </c>
      <c r="E10" s="38" t="str">
        <f>IF(ISBLANK('Sem 1'!E10),"",'Sem 1'!E10)</f>
        <v/>
      </c>
      <c r="F10" s="124"/>
      <c r="G10" s="55"/>
      <c r="H10" s="56"/>
      <c r="I10" s="78"/>
      <c r="J10" s="79"/>
      <c r="K10" s="118"/>
      <c r="L10" s="57"/>
    </row>
    <row r="11" spans="1:26" ht="13.8" x14ac:dyDescent="0.25">
      <c r="A11" s="74"/>
      <c r="B11" s="82" t="str">
        <f>IF(ISBLANK('Sem 1'!B11),"",'Sem 1'!B11)</f>
        <v/>
      </c>
      <c r="C11" s="64" t="str">
        <f>IF(ISBLANK('Sem 1'!C11),"",'Sem 1'!C11)</f>
        <v/>
      </c>
      <c r="D11" s="64" t="str">
        <f>IF(ISBLANK('Sem 1'!D11),"",'Sem 1'!D11)</f>
        <v/>
      </c>
      <c r="E11" s="37" t="str">
        <f>IF(ISBLANK('Sem 1'!E11),"",'Sem 1'!E11)</f>
        <v/>
      </c>
      <c r="F11" s="67"/>
      <c r="G11" s="51"/>
      <c r="H11" s="52"/>
      <c r="I11" s="76"/>
      <c r="J11" s="77"/>
      <c r="K11" s="21"/>
      <c r="L11" s="53"/>
    </row>
    <row r="12" spans="1:26" ht="14.4" thickBot="1" x14ac:dyDescent="0.3">
      <c r="A12" s="73"/>
      <c r="B12" s="40" t="str">
        <f>IF(ISBLANK('Sem 1'!B12),"",'Sem 1'!B12)</f>
        <v/>
      </c>
      <c r="C12" s="65" t="str">
        <f>IF(ISBLANK('Sem 1'!C12),"",'Sem 1'!C12)</f>
        <v/>
      </c>
      <c r="D12" s="65" t="str">
        <f>IF(ISBLANK('Sem 1'!D12),"",'Sem 1'!D12)</f>
        <v/>
      </c>
      <c r="E12" s="38" t="str">
        <f>IF(ISBLANK('Sem 1'!E12),"",'Sem 1'!E12)</f>
        <v/>
      </c>
      <c r="F12" s="124"/>
      <c r="G12" s="55"/>
      <c r="H12" s="56"/>
      <c r="I12" s="78"/>
      <c r="J12" s="79"/>
      <c r="K12" s="118"/>
      <c r="L12" s="57"/>
    </row>
    <row r="13" spans="1:26" ht="13.8" x14ac:dyDescent="0.25">
      <c r="A13" s="74"/>
      <c r="B13" s="39" t="str">
        <f>IF(ISBLANK('Sem 1'!B13),"",'Sem 1'!B13)</f>
        <v/>
      </c>
      <c r="C13" s="64" t="str">
        <f>IF(ISBLANK('Sem 1'!C13),"",'Sem 1'!C13)</f>
        <v/>
      </c>
      <c r="D13" s="64" t="str">
        <f>IF(ISBLANK('Sem 1'!D13),"",'Sem 1'!D13)</f>
        <v/>
      </c>
      <c r="E13" s="37" t="str">
        <f>IF(ISBLANK('Sem 1'!E13),"",'Sem 1'!E13)</f>
        <v/>
      </c>
      <c r="F13" s="67"/>
      <c r="G13" s="51"/>
      <c r="H13" s="52"/>
      <c r="I13" s="76"/>
      <c r="J13" s="77"/>
      <c r="K13" s="21"/>
      <c r="L13" s="53"/>
    </row>
    <row r="14" spans="1:26" ht="14.4" thickBot="1" x14ac:dyDescent="0.3">
      <c r="A14" s="73"/>
      <c r="B14" s="40" t="str">
        <f>IF(ISBLANK('Sem 1'!B14),"",'Sem 1'!B14)</f>
        <v/>
      </c>
      <c r="C14" s="65" t="str">
        <f>IF(ISBLANK('Sem 1'!C14),"",'Sem 1'!C14)</f>
        <v/>
      </c>
      <c r="D14" s="65" t="str">
        <f>IF(ISBLANK('Sem 1'!D14),"",'Sem 1'!D14)</f>
        <v/>
      </c>
      <c r="E14" s="38" t="str">
        <f>IF(ISBLANK('Sem 1'!E14),"",'Sem 1'!E14)</f>
        <v/>
      </c>
      <c r="F14" s="124"/>
      <c r="G14" s="55"/>
      <c r="H14" s="56"/>
      <c r="I14" s="78"/>
      <c r="J14" s="79"/>
      <c r="K14" s="118"/>
      <c r="L14" s="57"/>
    </row>
    <row r="15" spans="1:26" ht="13.8" x14ac:dyDescent="0.25">
      <c r="A15" s="74"/>
      <c r="B15" s="39" t="str">
        <f>IF(ISBLANK('Sem 1'!B15),"",'Sem 1'!B15)</f>
        <v/>
      </c>
      <c r="C15" s="64" t="str">
        <f>IF(ISBLANK('Sem 1'!C15),"",'Sem 1'!C15)</f>
        <v/>
      </c>
      <c r="D15" s="64" t="str">
        <f>IF(ISBLANK('Sem 1'!D15),"",'Sem 1'!D15)</f>
        <v/>
      </c>
      <c r="E15" s="37" t="str">
        <f>IF(ISBLANK('Sem 1'!E15),"",'Sem 1'!E15)</f>
        <v/>
      </c>
      <c r="F15" s="67"/>
      <c r="G15" s="51"/>
      <c r="H15" s="52"/>
      <c r="I15" s="76"/>
      <c r="J15" s="77"/>
      <c r="K15" s="21"/>
      <c r="L15" s="53"/>
    </row>
    <row r="16" spans="1:26" ht="14.4" thickBot="1" x14ac:dyDescent="0.3">
      <c r="A16" s="73"/>
      <c r="B16" s="40" t="str">
        <f>IF(ISBLANK('Sem 1'!B16),"",'Sem 1'!B16)</f>
        <v/>
      </c>
      <c r="C16" s="65" t="str">
        <f>IF(ISBLANK('Sem 1'!C16),"",'Sem 1'!C16)</f>
        <v/>
      </c>
      <c r="D16" s="65" t="str">
        <f>IF(ISBLANK('Sem 1'!D16),"",'Sem 1'!D16)</f>
        <v/>
      </c>
      <c r="E16" s="38" t="str">
        <f>IF(ISBLANK('Sem 1'!E16),"",'Sem 1'!E16)</f>
        <v/>
      </c>
      <c r="F16" s="124"/>
      <c r="G16" s="55"/>
      <c r="H16" s="56"/>
      <c r="I16" s="78"/>
      <c r="J16" s="79"/>
      <c r="K16" s="118"/>
      <c r="L16" s="57"/>
    </row>
    <row r="17" spans="1:12" ht="13.8" x14ac:dyDescent="0.25">
      <c r="A17" s="74"/>
      <c r="B17" s="39" t="str">
        <f>IF(ISBLANK('Sem 1'!B17),"",'Sem 1'!B17)</f>
        <v/>
      </c>
      <c r="C17" s="64" t="str">
        <f>IF(ISBLANK('Sem 1'!C17),"",'Sem 1'!C17)</f>
        <v/>
      </c>
      <c r="D17" s="64" t="str">
        <f>IF(ISBLANK('Sem 1'!D17),"",'Sem 1'!D17)</f>
        <v/>
      </c>
      <c r="E17" s="37" t="str">
        <f>IF(ISBLANK('Sem 1'!E17),"",'Sem 1'!E17)</f>
        <v/>
      </c>
      <c r="F17" s="67"/>
      <c r="G17" s="51"/>
      <c r="H17" s="52"/>
      <c r="I17" s="76"/>
      <c r="J17" s="77"/>
      <c r="K17" s="21"/>
      <c r="L17" s="53"/>
    </row>
    <row r="18" spans="1:12" ht="14.4" thickBot="1" x14ac:dyDescent="0.3">
      <c r="A18" s="73"/>
      <c r="B18" s="40" t="str">
        <f>IF(ISBLANK('Sem 1'!B18),"",'Sem 1'!B18)</f>
        <v/>
      </c>
      <c r="C18" s="65" t="str">
        <f>IF(ISBLANK('Sem 1'!C18),"",'Sem 1'!C18)</f>
        <v/>
      </c>
      <c r="D18" s="65" t="str">
        <f>IF(ISBLANK('Sem 1'!D18),"",'Sem 1'!D18)</f>
        <v/>
      </c>
      <c r="E18" s="38" t="str">
        <f>IF(ISBLANK('Sem 1'!E18),"",'Sem 1'!E18)</f>
        <v/>
      </c>
      <c r="F18" s="124"/>
      <c r="G18" s="55"/>
      <c r="H18" s="56"/>
      <c r="I18" s="78"/>
      <c r="J18" s="79"/>
      <c r="K18" s="118"/>
      <c r="L18" s="57"/>
    </row>
    <row r="19" spans="1:12" ht="13.8" x14ac:dyDescent="0.25">
      <c r="A19" s="74"/>
      <c r="B19" s="39" t="str">
        <f>IF(ISBLANK('Sem 1'!B19),"",'Sem 1'!B19)</f>
        <v/>
      </c>
      <c r="C19" s="64" t="str">
        <f>IF(ISBLANK('Sem 1'!C19),"",'Sem 1'!C19)</f>
        <v/>
      </c>
      <c r="D19" s="64" t="str">
        <f>IF(ISBLANK('Sem 1'!D19),"",'Sem 1'!D19)</f>
        <v/>
      </c>
      <c r="E19" s="37" t="str">
        <f>IF(ISBLANK('Sem 1'!E19),"",'Sem 1'!E19)</f>
        <v/>
      </c>
      <c r="F19" s="67"/>
      <c r="G19" s="51"/>
      <c r="H19" s="52"/>
      <c r="I19" s="76"/>
      <c r="J19" s="77"/>
      <c r="K19" s="21"/>
      <c r="L19" s="53"/>
    </row>
    <row r="20" spans="1:12" ht="14.4" thickBot="1" x14ac:dyDescent="0.3">
      <c r="A20" s="73"/>
      <c r="B20" s="40" t="str">
        <f>IF(ISBLANK('Sem 1'!B20),"",'Sem 1'!B20)</f>
        <v/>
      </c>
      <c r="C20" s="65" t="str">
        <f>IF(ISBLANK('Sem 1'!C20),"",'Sem 1'!C20)</f>
        <v/>
      </c>
      <c r="D20" s="65" t="str">
        <f>IF(ISBLANK('Sem 1'!D20),"",'Sem 1'!D20)</f>
        <v/>
      </c>
      <c r="E20" s="38" t="str">
        <f>IF(ISBLANK('Sem 1'!E20),"",'Sem 1'!E20)</f>
        <v/>
      </c>
      <c r="F20" s="124"/>
      <c r="G20" s="55"/>
      <c r="H20" s="56"/>
      <c r="I20" s="78"/>
      <c r="J20" s="79"/>
      <c r="K20" s="118"/>
      <c r="L20" s="57"/>
    </row>
    <row r="21" spans="1:12" ht="13.8" x14ac:dyDescent="0.25">
      <c r="A21" s="74"/>
      <c r="B21" s="39" t="str">
        <f>IF(ISBLANK('Sem 1'!B21),"",'Sem 1'!B21)</f>
        <v/>
      </c>
      <c r="C21" s="64" t="str">
        <f>IF(ISBLANK('Sem 1'!C21),"",'Sem 1'!C21)</f>
        <v/>
      </c>
      <c r="D21" s="64" t="str">
        <f>IF(ISBLANK('Sem 1'!D21),"",'Sem 1'!D21)</f>
        <v/>
      </c>
      <c r="E21" s="37" t="str">
        <f>IF(ISBLANK('Sem 1'!E21),"",'Sem 1'!E21)</f>
        <v/>
      </c>
      <c r="F21" s="67"/>
      <c r="G21" s="51"/>
      <c r="H21" s="52"/>
      <c r="I21" s="76"/>
      <c r="J21" s="77"/>
      <c r="K21" s="21"/>
      <c r="L21" s="53"/>
    </row>
    <row r="22" spans="1:12" ht="14.4" thickBot="1" x14ac:dyDescent="0.3">
      <c r="A22" s="73"/>
      <c r="B22" s="40" t="str">
        <f>IF(ISBLANK('Sem 1'!B22),"",'Sem 1'!B22)</f>
        <v/>
      </c>
      <c r="C22" s="65" t="str">
        <f>IF(ISBLANK('Sem 1'!C22),"",'Sem 1'!C22)</f>
        <v/>
      </c>
      <c r="D22" s="65" t="str">
        <f>IF(ISBLANK('Sem 1'!D22),"",'Sem 1'!D22)</f>
        <v/>
      </c>
      <c r="E22" s="38" t="str">
        <f>IF(ISBLANK('Sem 1'!E22),"",'Sem 1'!E22)</f>
        <v/>
      </c>
      <c r="F22" s="124"/>
      <c r="G22" s="55"/>
      <c r="H22" s="56"/>
      <c r="I22" s="78"/>
      <c r="J22" s="79"/>
      <c r="K22" s="118"/>
      <c r="L22" s="57"/>
    </row>
    <row r="23" spans="1:12" ht="13.8" x14ac:dyDescent="0.25">
      <c r="A23" s="74"/>
      <c r="B23" s="39" t="str">
        <f>IF(ISBLANK('Sem 1'!B23),"",'Sem 1'!B23)</f>
        <v/>
      </c>
      <c r="C23" s="64" t="str">
        <f>IF(ISBLANK('Sem 1'!C23),"",'Sem 1'!C23)</f>
        <v/>
      </c>
      <c r="D23" s="64" t="str">
        <f>IF(ISBLANK('Sem 1'!D23),"",'Sem 1'!D23)</f>
        <v/>
      </c>
      <c r="E23" s="37" t="str">
        <f>IF(ISBLANK('Sem 1'!E23),"",'Sem 1'!E23)</f>
        <v/>
      </c>
      <c r="F23" s="67"/>
      <c r="G23" s="51"/>
      <c r="H23" s="52"/>
      <c r="I23" s="76"/>
      <c r="J23" s="77"/>
      <c r="K23" s="21"/>
      <c r="L23" s="53"/>
    </row>
    <row r="24" spans="1:12" ht="14.4" thickBot="1" x14ac:dyDescent="0.3">
      <c r="A24" s="73"/>
      <c r="B24" s="40" t="str">
        <f>IF(ISBLANK('Sem 1'!B24),"",'Sem 1'!B24)</f>
        <v/>
      </c>
      <c r="C24" s="65" t="str">
        <f>IF(ISBLANK('Sem 1'!C24),"",'Sem 1'!C24)</f>
        <v/>
      </c>
      <c r="D24" s="65" t="str">
        <f>IF(ISBLANK('Sem 1'!D24),"",'Sem 1'!D24)</f>
        <v/>
      </c>
      <c r="E24" s="38" t="str">
        <f>IF(ISBLANK('Sem 1'!E24),"",'Sem 1'!E24)</f>
        <v/>
      </c>
      <c r="F24" s="124"/>
      <c r="G24" s="55"/>
      <c r="H24" s="56"/>
      <c r="I24" s="78"/>
      <c r="J24" s="79"/>
      <c r="K24" s="118"/>
      <c r="L24" s="57"/>
    </row>
    <row r="25" spans="1:12" ht="13.8" x14ac:dyDescent="0.25">
      <c r="A25" s="74"/>
      <c r="B25" s="39" t="str">
        <f>IF(ISBLANK('Sem 1'!B25),"",'Sem 1'!B25)</f>
        <v/>
      </c>
      <c r="C25" s="64" t="str">
        <f>IF(ISBLANK('Sem 1'!C25),"",'Sem 1'!C25)</f>
        <v/>
      </c>
      <c r="D25" s="64" t="str">
        <f>IF(ISBLANK('Sem 1'!D25),"",'Sem 1'!D25)</f>
        <v/>
      </c>
      <c r="E25" s="37" t="str">
        <f>IF(ISBLANK('Sem 1'!E25),"",'Sem 1'!E25)</f>
        <v/>
      </c>
      <c r="F25" s="67"/>
      <c r="G25" s="51"/>
      <c r="H25" s="52"/>
      <c r="I25" s="76"/>
      <c r="J25" s="77"/>
      <c r="K25" s="21"/>
      <c r="L25" s="53"/>
    </row>
    <row r="26" spans="1:12" ht="14.4" thickBot="1" x14ac:dyDescent="0.3">
      <c r="A26" s="73"/>
      <c r="B26" s="40" t="str">
        <f>IF(ISBLANK('Sem 1'!B26),"",'Sem 1'!B26)</f>
        <v/>
      </c>
      <c r="C26" s="65" t="str">
        <f>IF(ISBLANK('Sem 1'!C26),"",'Sem 1'!C26)</f>
        <v/>
      </c>
      <c r="D26" s="65" t="str">
        <f>IF(ISBLANK('Sem 1'!D26),"",'Sem 1'!D26)</f>
        <v/>
      </c>
      <c r="E26" s="38" t="str">
        <f>IF(ISBLANK('Sem 1'!E26),"",'Sem 1'!E26)</f>
        <v/>
      </c>
      <c r="F26" s="124"/>
      <c r="G26" s="55"/>
      <c r="H26" s="56"/>
      <c r="I26" s="78"/>
      <c r="J26" s="79"/>
      <c r="K26" s="118"/>
      <c r="L26" s="57"/>
    </row>
    <row r="27" spans="1:12" ht="13.8" x14ac:dyDescent="0.25">
      <c r="A27" s="74"/>
      <c r="B27" s="39" t="str">
        <f>IF(ISBLANK('Sem 1'!B27),"",'Sem 1'!B27)</f>
        <v/>
      </c>
      <c r="C27" s="64" t="str">
        <f>IF(ISBLANK('Sem 1'!C27),"",'Sem 1'!C27)</f>
        <v/>
      </c>
      <c r="D27" s="64" t="str">
        <f>IF(ISBLANK('Sem 1'!D27),"",'Sem 1'!D27)</f>
        <v/>
      </c>
      <c r="E27" s="37" t="str">
        <f>IF(ISBLANK('Sem 1'!E27),"",'Sem 1'!E27)</f>
        <v/>
      </c>
      <c r="F27" s="67"/>
      <c r="G27" s="51"/>
      <c r="H27" s="52"/>
      <c r="I27" s="76"/>
      <c r="J27" s="77"/>
      <c r="K27" s="21"/>
      <c r="L27" s="53"/>
    </row>
    <row r="28" spans="1:12" ht="14.4" thickBot="1" x14ac:dyDescent="0.3">
      <c r="A28" s="73"/>
      <c r="B28" s="40" t="str">
        <f>IF(ISBLANK('Sem 1'!B28),"",'Sem 1'!B28)</f>
        <v/>
      </c>
      <c r="C28" s="65" t="str">
        <f>IF(ISBLANK('Sem 1'!C28),"",'Sem 1'!C28)</f>
        <v/>
      </c>
      <c r="D28" s="65" t="str">
        <f>IF(ISBLANK('Sem 1'!D28),"",'Sem 1'!D28)</f>
        <v/>
      </c>
      <c r="E28" s="38" t="str">
        <f>IF(ISBLANK('Sem 1'!E28),"",'Sem 1'!E28)</f>
        <v/>
      </c>
      <c r="F28" s="124"/>
      <c r="G28" s="55"/>
      <c r="H28" s="56"/>
      <c r="I28" s="78"/>
      <c r="J28" s="79"/>
      <c r="K28" s="118"/>
      <c r="L28" s="57"/>
    </row>
    <row r="29" spans="1:12" ht="13.8" x14ac:dyDescent="0.25">
      <c r="A29" s="74"/>
      <c r="B29" s="39" t="str">
        <f>IF(ISBLANK('Sem 1'!B29),"",'Sem 1'!B29)</f>
        <v/>
      </c>
      <c r="C29" s="64" t="str">
        <f>IF(ISBLANK('Sem 1'!C29),"",'Sem 1'!C29)</f>
        <v/>
      </c>
      <c r="D29" s="64" t="str">
        <f>IF(ISBLANK('Sem 1'!D29),"",'Sem 1'!D29)</f>
        <v/>
      </c>
      <c r="E29" s="37" t="str">
        <f>IF(ISBLANK('Sem 1'!E29),"",'Sem 1'!E29)</f>
        <v/>
      </c>
      <c r="F29" s="67"/>
      <c r="G29" s="51"/>
      <c r="H29" s="52"/>
      <c r="I29" s="76"/>
      <c r="J29" s="77"/>
      <c r="K29" s="21"/>
      <c r="L29" s="59"/>
    </row>
    <row r="30" spans="1:12" ht="14.4" thickBot="1" x14ac:dyDescent="0.3">
      <c r="A30" s="73"/>
      <c r="B30" s="40" t="str">
        <f>IF(ISBLANK('Sem 1'!B30),"",'Sem 1'!B30)</f>
        <v/>
      </c>
      <c r="C30" s="65" t="str">
        <f>IF(ISBLANK('Sem 1'!C30),"",'Sem 1'!C30)</f>
        <v/>
      </c>
      <c r="D30" s="65" t="str">
        <f>IF(ISBLANK('Sem 1'!D30),"",'Sem 1'!D30)</f>
        <v/>
      </c>
      <c r="E30" s="38" t="str">
        <f>IF(ISBLANK('Sem 1'!E30),"",'Sem 1'!E30)</f>
        <v/>
      </c>
      <c r="F30" s="124"/>
      <c r="G30" s="55"/>
      <c r="H30" s="56"/>
      <c r="I30" s="78"/>
      <c r="J30" s="79"/>
      <c r="K30" s="118"/>
      <c r="L30" s="60"/>
    </row>
    <row r="31" spans="1:12" ht="14.4" thickBot="1" x14ac:dyDescent="0.3">
      <c r="A31" s="75"/>
      <c r="B31" s="68" t="str">
        <f>IF(ISBLANK('Sem 1'!B31),"",'Sem 1'!B31)</f>
        <v/>
      </c>
      <c r="C31" s="69" t="str">
        <f>IF(ISBLANK('Sem 1'!C31),"",'Sem 1'!C31)</f>
        <v/>
      </c>
      <c r="D31" s="69" t="str">
        <f>IF(ISBLANK('Sem 1'!D31),"",'Sem 1'!D31)</f>
        <v/>
      </c>
      <c r="E31" s="38" t="str">
        <f>IF(ISBLANK('Sem 1'!E31),"",'Sem 1'!E31)</f>
        <v/>
      </c>
      <c r="F31" s="124"/>
      <c r="G31" s="55"/>
      <c r="H31" s="61"/>
      <c r="I31" s="80"/>
      <c r="J31" s="81"/>
      <c r="K31" s="118"/>
      <c r="L31" s="62"/>
    </row>
    <row r="32" spans="1:12" ht="14.4" thickBot="1" x14ac:dyDescent="0.3">
      <c r="A32" s="22" t="s">
        <v>17</v>
      </c>
      <c r="B32" s="31"/>
      <c r="C32" s="165"/>
      <c r="D32" s="165"/>
      <c r="E32" s="24">
        <f>SUM(E7:E31)</f>
        <v>0</v>
      </c>
      <c r="F32" s="25">
        <f>SUM(F7:F31)</f>
        <v>0</v>
      </c>
      <c r="G32" s="156"/>
      <c r="H32" s="156"/>
      <c r="I32" s="156"/>
      <c r="J32" s="156"/>
      <c r="K32" s="26">
        <f>SUM(K7:K31)</f>
        <v>0</v>
      </c>
      <c r="L32" s="18"/>
    </row>
    <row r="33" spans="1:13" ht="13.8" x14ac:dyDescent="0.25">
      <c r="A33" s="15"/>
      <c r="B33" s="15"/>
      <c r="C33" s="16"/>
      <c r="D33" s="16"/>
      <c r="E33" s="86">
        <f>(E32+ 'Sem 17'!E33)</f>
        <v>0</v>
      </c>
      <c r="F33" s="18"/>
      <c r="G33" s="17"/>
      <c r="H33" s="17"/>
      <c r="I33" s="17"/>
      <c r="J33" s="17"/>
      <c r="K33" s="86">
        <f>(K32+ 'Sem 17'!K33)</f>
        <v>0</v>
      </c>
      <c r="L33" s="18"/>
    </row>
    <row r="34" spans="1:13" ht="13.8" x14ac:dyDescent="0.25">
      <c r="A34" s="15" t="s">
        <v>14</v>
      </c>
      <c r="B34" s="15"/>
      <c r="C34" s="63" t="e">
        <f>(K32/E32)</f>
        <v>#DIV/0!</v>
      </c>
      <c r="D34" s="63" t="e">
        <f>K33/E33</f>
        <v>#DIV/0!</v>
      </c>
      <c r="E34" s="18"/>
      <c r="F34" s="18"/>
      <c r="G34" s="17"/>
      <c r="H34" s="17"/>
      <c r="I34" s="17"/>
      <c r="J34" s="17"/>
      <c r="K34" s="18"/>
      <c r="L34" s="18"/>
    </row>
    <row r="35" spans="1:13" s="83" customFormat="1" ht="12.75" customHeight="1" x14ac:dyDescent="0.25">
      <c r="B35" s="84"/>
      <c r="C35" s="159" t="s">
        <v>23</v>
      </c>
      <c r="D35" s="160"/>
      <c r="E35" s="160"/>
      <c r="F35" s="160"/>
      <c r="G35" s="160"/>
      <c r="H35" s="160"/>
      <c r="I35" s="160"/>
      <c r="J35" s="160"/>
      <c r="K35" s="160"/>
      <c r="L35" s="160"/>
    </row>
    <row r="36" spans="1:13" s="83" customFormat="1" x14ac:dyDescent="0.25">
      <c r="A36" s="84"/>
      <c r="B36" s="84"/>
      <c r="C36" s="160"/>
      <c r="D36" s="160"/>
      <c r="E36" s="160"/>
      <c r="F36" s="160"/>
      <c r="G36" s="160"/>
      <c r="H36" s="160"/>
      <c r="I36" s="160"/>
      <c r="J36" s="160"/>
      <c r="K36" s="160"/>
      <c r="L36" s="160"/>
    </row>
    <row r="37" spans="1:13" s="83" customFormat="1" x14ac:dyDescent="0.25">
      <c r="A37" s="84"/>
      <c r="B37" s="84"/>
      <c r="C37" s="160"/>
      <c r="D37" s="160"/>
      <c r="E37" s="160"/>
      <c r="F37" s="160"/>
      <c r="G37" s="160"/>
      <c r="H37" s="160"/>
      <c r="I37" s="160"/>
      <c r="J37" s="160"/>
      <c r="K37" s="160"/>
      <c r="L37" s="160"/>
    </row>
    <row r="38" spans="1:13" s="6" customFormat="1" x14ac:dyDescent="0.25">
      <c r="A38" s="15"/>
      <c r="B38" s="12"/>
      <c r="C38" s="12"/>
      <c r="D38" s="12"/>
      <c r="E38" s="12"/>
      <c r="F38" s="11"/>
      <c r="G38" s="11"/>
      <c r="H38" s="11"/>
      <c r="I38" s="11"/>
      <c r="J38" s="11"/>
      <c r="K38" s="11"/>
      <c r="L38" s="12"/>
    </row>
    <row r="39" spans="1:13" s="6" customFormat="1" ht="15.6" x14ac:dyDescent="0.25">
      <c r="A39" s="42" t="s">
        <v>19</v>
      </c>
      <c r="B39" s="43"/>
      <c r="C39" s="130"/>
      <c r="D39" s="131"/>
      <c r="E39" s="132"/>
      <c r="F39" s="157" t="s">
        <v>15</v>
      </c>
      <c r="G39" s="158"/>
      <c r="H39" s="143"/>
      <c r="I39" s="144"/>
      <c r="J39" s="145"/>
      <c r="K39" s="44" t="s">
        <v>0</v>
      </c>
      <c r="L39" s="45"/>
      <c r="M39" s="23"/>
    </row>
    <row r="40" spans="1:13" s="6" customFormat="1" ht="13.8" x14ac:dyDescent="0.25">
      <c r="A40" s="128" t="s">
        <v>22</v>
      </c>
      <c r="B40" s="129"/>
      <c r="C40" s="130"/>
      <c r="D40" s="131"/>
      <c r="E40" s="132"/>
      <c r="F40" s="11"/>
      <c r="G40" s="11"/>
      <c r="H40" s="11"/>
      <c r="I40" s="11"/>
      <c r="J40" s="11"/>
      <c r="K40" s="11"/>
      <c r="L40" s="12"/>
    </row>
    <row r="41" spans="1:13" s="6" customFormat="1" ht="14.25" customHeight="1" x14ac:dyDescent="0.3">
      <c r="B41" s="164"/>
      <c r="C41" s="164"/>
      <c r="D41" s="12"/>
      <c r="E41" s="12"/>
      <c r="F41" s="11"/>
      <c r="G41" s="11"/>
      <c r="H41" s="11"/>
      <c r="I41" s="11"/>
      <c r="J41" s="11"/>
      <c r="K41" s="11"/>
      <c r="L41" s="12"/>
    </row>
    <row r="42" spans="1:13" s="6" customFormat="1" x14ac:dyDescent="0.25">
      <c r="B42" s="12"/>
      <c r="C42" s="12"/>
      <c r="D42" s="12"/>
      <c r="E42" s="12"/>
      <c r="F42" s="11"/>
      <c r="G42" s="11"/>
      <c r="H42" s="11"/>
      <c r="I42" s="11"/>
      <c r="J42" s="11"/>
      <c r="K42" s="11"/>
      <c r="L42" s="12"/>
    </row>
  </sheetData>
  <sheetProtection selectLockedCells="1"/>
  <protectedRanges>
    <protectedRange sqref="M7:IV31" name="OpenRange"/>
    <protectedRange sqref="A7:D31 H7:J31 L7:L31" name="OpenRange_2"/>
    <protectedRange sqref="E7:E31" name="OpenRange_1"/>
    <protectedRange sqref="K7:K31" name="OpenRange_3"/>
    <protectedRange sqref="F7:G31" name="OpenRange_4"/>
  </protectedRanges>
  <mergeCells count="19">
    <mergeCell ref="H1:J1"/>
    <mergeCell ref="H39:J39"/>
    <mergeCell ref="H2:J2"/>
    <mergeCell ref="G5:J5"/>
    <mergeCell ref="G4:I4"/>
    <mergeCell ref="E1:G1"/>
    <mergeCell ref="E2:G2"/>
    <mergeCell ref="C35:L37"/>
    <mergeCell ref="F39:G39"/>
    <mergeCell ref="K1:L2"/>
    <mergeCell ref="G32:J32"/>
    <mergeCell ref="B41:C41"/>
    <mergeCell ref="C3:E3"/>
    <mergeCell ref="A4:C4"/>
    <mergeCell ref="C32:D32"/>
    <mergeCell ref="A5:C5"/>
    <mergeCell ref="A40:B40"/>
    <mergeCell ref="C40:E40"/>
    <mergeCell ref="C39:E39"/>
  </mergeCells>
  <phoneticPr fontId="0" type="noConversion"/>
  <conditionalFormatting sqref="L39">
    <cfRule type="expression" dxfId="461" priority="12" stopIfTrue="1">
      <formula>LEN(L39)&lt;10</formula>
    </cfRule>
  </conditionalFormatting>
  <conditionalFormatting sqref="C34">
    <cfRule type="expression" dxfId="460" priority="13" stopIfTrue="1">
      <formula>ISERROR(K32/E32)</formula>
    </cfRule>
    <cfRule type="expression" dxfId="459" priority="14" stopIfTrue="1">
      <formula>(C34)&gt;1</formula>
    </cfRule>
  </conditionalFormatting>
  <conditionalFormatting sqref="A7:A31">
    <cfRule type="expression" dxfId="458" priority="15" stopIfTrue="1">
      <formula>ISBLANK(B7)</formula>
    </cfRule>
    <cfRule type="expression" dxfId="457" priority="16" stopIfTrue="1">
      <formula>ISERR($E$4)</formula>
    </cfRule>
  </conditionalFormatting>
  <conditionalFormatting sqref="D4">
    <cfRule type="expression" dxfId="456" priority="17" stopIfTrue="1">
      <formula>ISERR(E4)</formula>
    </cfRule>
  </conditionalFormatting>
  <conditionalFormatting sqref="H1:J1">
    <cfRule type="expression" dxfId="455" priority="18" stopIfTrue="1">
      <formula>LEN(H1)&gt;10</formula>
    </cfRule>
    <cfRule type="expression" dxfId="454" priority="19" stopIfTrue="1">
      <formula>LEN(H1)&lt;7</formula>
    </cfRule>
  </conditionalFormatting>
  <conditionalFormatting sqref="B7:B31">
    <cfRule type="expression" dxfId="453" priority="20" stopIfTrue="1">
      <formula>LEN(B7)&lt;&gt;9</formula>
    </cfRule>
  </conditionalFormatting>
  <conditionalFormatting sqref="H7:H31">
    <cfRule type="expression" dxfId="452" priority="22" stopIfTrue="1">
      <formula>(H7)&gt;7</formula>
    </cfRule>
  </conditionalFormatting>
  <conditionalFormatting sqref="I7:J31">
    <cfRule type="expression" dxfId="451" priority="23" stopIfTrue="1">
      <formula>(I7)&gt;9999</formula>
    </cfRule>
  </conditionalFormatting>
  <conditionalFormatting sqref="E32:F32 K32">
    <cfRule type="cellIs" dxfId="450" priority="24" stopIfTrue="1" operator="equal">
      <formula>0</formula>
    </cfRule>
  </conditionalFormatting>
  <conditionalFormatting sqref="E4">
    <cfRule type="expression" dxfId="449" priority="25" stopIfTrue="1">
      <formula>ISERR(E4)</formula>
    </cfRule>
    <cfRule type="cellIs" dxfId="448" priority="26" stopIfTrue="1" operator="lessThan">
      <formula>0</formula>
    </cfRule>
  </conditionalFormatting>
  <conditionalFormatting sqref="E7:E31">
    <cfRule type="expression" dxfId="447" priority="8" stopIfTrue="1">
      <formula>(E7)&gt;100</formula>
    </cfRule>
  </conditionalFormatting>
  <conditionalFormatting sqref="K7:K31">
    <cfRule type="expression" dxfId="446" priority="7" stopIfTrue="1">
      <formula>(F7+K7)&gt;E7</formula>
    </cfRule>
  </conditionalFormatting>
  <conditionalFormatting sqref="F7:F8">
    <cfRule type="expression" dxfId="445" priority="5" stopIfTrue="1">
      <formula>(F7)&gt;100</formula>
    </cfRule>
  </conditionalFormatting>
  <conditionalFormatting sqref="G7:G8">
    <cfRule type="expression" dxfId="444" priority="6" stopIfTrue="1">
      <formula>(G7)&gt;7</formula>
    </cfRule>
  </conditionalFormatting>
  <conditionalFormatting sqref="F9:F30">
    <cfRule type="expression" dxfId="443" priority="3" stopIfTrue="1">
      <formula>(F9)&gt;100</formula>
    </cfRule>
  </conditionalFormatting>
  <conditionalFormatting sqref="G9:G30">
    <cfRule type="expression" dxfId="442" priority="4" stopIfTrue="1">
      <formula>(G9)&gt;7</formula>
    </cfRule>
  </conditionalFormatting>
  <conditionalFormatting sqref="F31">
    <cfRule type="expression" dxfId="441" priority="1" stopIfTrue="1">
      <formula>(F31)&gt;100</formula>
    </cfRule>
  </conditionalFormatting>
  <conditionalFormatting sqref="G31">
    <cfRule type="expression" dxfId="440" priority="2" stopIfTrue="1">
      <formula>(G31)&gt;7</formula>
    </cfRule>
  </conditionalFormatting>
  <dataValidations count="20">
    <dataValidation type="decimal" operator="lessThan" allowBlank="1" showInputMessage="1" errorTitle="Paid sick leave amount" error="Invalid input. Must be under $ 10 000.00." promptTitle="Congés de maladie payés" prompt="Indiquez le montant en dollars des congés de maladie payés à l'employé(e)." sqref="I7:I31">
      <formula1>10000</formula1>
    </dataValidation>
    <dataValidation type="decimal" operator="lessThan" allowBlank="1" showInputMessage="1" errorTitle="All other paid amounts" error="Invalid input. Must be under $ 10 000.00." promptTitle="Tout autre montant payé" prompt="Indiquez le montant en dollars de tout autre montant payé à l'employé(e), ex. paye de vacances, congé férié payé." sqref="J7:J31">
      <formula1>10000</formula1>
    </dataValidation>
    <dataValidation type="textLength" allowBlank="1" showInputMessage="1" errorTitle="Invalid format" error="The Service Canada Program officer who enrolled you in the Work-sharing Program will provide this information to you._x000a__x000a_Specific criterias_x000a_- 7 or 10 Digit Number._x000a_- No spaces or non-numeric characters._x000a__x000a_" promptTitle="Numéro de l'accord" prompt="Indiquez le numéro assigné à l'accord de Travail partagé._x000a__x000a_- 7 à 10 chiffres._x000a_- Sans espaces ou caractères autres que numériques." sqref="H1">
      <formula1>7</formula1>
      <formula2>10</formula2>
    </dataValidation>
    <dataValidation allowBlank="1" showInputMessage="1" promptTitle="Certifié par" prompt="Ce rapport doit être signé par un représentant autorisé par l'employeur." sqref="C39:E39"/>
    <dataValidation allowBlank="1" showInputMessage="1" promptTitle="Prénom" prompt="Indiquez le prénom de l'employé(e)." sqref="C7:C31"/>
    <dataValidation allowBlank="1" showInputMessage="1" promptTitle="Employeur" prompt="Indiquez le nom de votre entreprise." sqref="H2:J2"/>
    <dataValidation allowBlank="1" showInputMessage="1" promptTitle="Nom de famille" prompt="Indiquez le nom de famille de l'employé(e)." sqref="D7:D31"/>
    <dataValidation allowBlank="1" showInputMessage="1" promptTitle="Commentaires" prompt="Des informations supplémentaires seraient indiquées dans cette case, par exemple, lorsque l'employé(e) a été licencié." sqref="L7:L31"/>
    <dataValidation allowBlank="1" showInputMessage="1" promptTitle="Totaux" prompt="Veuillez noter que si vous remplissez ce formulaire électroniquement, une formule calculera automatiquement ce total." sqref="B32"/>
    <dataValidation allowBlank="1" showInputMessage="1" promptTitle="Poste" prompt="Indiquez le poste de la personne autorisée." sqref="H39"/>
    <dataValidation type="date" errorStyle="warning" operator="greaterThan" allowBlank="1" showInputMessage="1" errorTitle="Format invalide" promptTitle="Semaine du rapport" sqref="D4">
      <formula1>39901</formula1>
    </dataValidation>
    <dataValidation type="whole" allowBlank="1" showInputMessage="1" showErrorMessage="1" errorTitle=" Jours non disponible " error="Doit être entre 0 et 7" promptTitle="Jours non disponible" prompt=" Indiquez le nombre de jours complets où l'employé(e) a été incapable de travailler pour raison autre que maladie." sqref="G7:G31">
      <formula1>0</formula1>
      <formula2>7</formula2>
    </dataValidation>
    <dataValidation type="whole" allowBlank="1" showInputMessage="1" showErrorMessage="1" errorTitle=" Jours manqués (maladie) " error=" Doit être entre 0 et 7" promptTitle="Jours manqués (maladie)" prompt=" Indiquez le nombre de jours complets où l'employé(e) a été incapable de travailler en raison de maladie." sqref="H7:H31">
      <formula1>0</formula1>
      <formula2>7</formula2>
    </dataValidation>
    <dataValidation allowBlank="1" showErrorMessage="1" sqref="K32"/>
    <dataValidation allowBlank="1" sqref="E32:F32"/>
    <dataValidation type="whole" errorStyle="warning" allowBlank="1" showInputMessage="1" showErrorMessage="1" errorTitle="NAS invalide" error="Doit être entre 100000000 et 999999999 sans espaces ou traits d'union. " promptTitle="NAS" prompt="Indiquez le numéro d'assurance sociale de l'employé.  " sqref="B7:B31">
      <formula1>100000000</formula1>
      <formula2>999999999</formula2>
    </dataValidation>
    <dataValidation operator="equal" allowBlank="1" showInputMessage="1" errorTitle="Date" error="Indiquez la date que le rapport a été complété." promptTitle="Date" prompt="Indiquez la date que le rapport a été complété." sqref="L39"/>
    <dataValidation type="decimal" operator="lessThanOrEqual" allowBlank="1" showInputMessage="1" promptTitle="Heures hebdomadaires normales" prompt="Indiquer le nombre d'heures que l'employé aurait travaillé, sans le travail partagé. Si l'employé travaille selon un horaire irrégulier, ce nombre peut varier de semaine en semaine. " sqref="E7:E31">
      <formula1>99.5</formula1>
    </dataValidation>
    <dataValidation type="textLength" allowBlank="1" showInputMessage="1" errorTitle="Hours missed Work-sharing" error="Maxium 4 digits e.g. 37.5" promptTitle="Heures de TP chômées" prompt="Indiquer le nombre d'heures totales de travail manquées dû au TP. Si une partie d'une heure a été manquée, arrondir à la demi-heure près, ex. 37.25 devient 37.5. Toute heure supplémentaire effectuée doit être déduite des heures chômées dû au TP." sqref="K7:K31">
      <formula1>0</formula1>
      <formula2>4</formula2>
    </dataValidation>
    <dataValidation type="decimal" operator="lessThan" allowBlank="1" showInputMessage="1" promptTitle="Heures réelles de travail" prompt="Indiquez le nombre d'heures réelles de travail que l'employé a physiquement travaillé incluant les heures supplémentaires.  Les vacances, congés fériés, de maladie, ou autres absences, qu’ils soient payés ou non, ne doivent pas être inclus." sqref="F7:F31">
      <formula1>100</formula1>
    </dataValidation>
  </dataValidations>
  <printOptions horizontalCentered="1" verticalCentered="1"/>
  <pageMargins left="0.19685039370078741" right="0.19685039370078741" top="3.937007874015748E-2" bottom="3.937007874015748E-2" header="0" footer="0"/>
  <pageSetup paperSize="5" scale="98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Z42"/>
  <sheetViews>
    <sheetView showGridLines="0" zoomScale="75" workbookViewId="0">
      <pane xSplit="2" ySplit="6" topLeftCell="C7" activePane="bottomRight" state="frozen"/>
      <selection activeCell="K4" sqref="K4"/>
      <selection pane="topRight" activeCell="K4" sqref="K4"/>
      <selection pane="bottomLeft" activeCell="K4" sqref="K4"/>
      <selection pane="bottomRight" activeCell="H1" sqref="H1:J1"/>
    </sheetView>
  </sheetViews>
  <sheetFormatPr defaultRowHeight="13.2" x14ac:dyDescent="0.25"/>
  <cols>
    <col min="1" max="1" width="11.6640625" customWidth="1"/>
    <col min="2" max="2" width="12.6640625" style="13" customWidth="1"/>
    <col min="3" max="4" width="20.6640625" style="12" customWidth="1"/>
    <col min="5" max="7" width="11.6640625" style="12" customWidth="1"/>
    <col min="8" max="8" width="10.6640625" style="12" customWidth="1"/>
    <col min="9" max="9" width="11.6640625" style="12" customWidth="1"/>
    <col min="10" max="10" width="10.6640625" style="12" customWidth="1"/>
    <col min="11" max="11" width="11.33203125" style="12" customWidth="1"/>
    <col min="12" max="12" width="30.6640625" style="13" customWidth="1"/>
    <col min="24" max="24" width="10.109375" bestFit="1" customWidth="1"/>
  </cols>
  <sheetData>
    <row r="1" spans="1:26" s="6" customFormat="1" ht="17.399999999999999" customHeight="1" x14ac:dyDescent="0.25">
      <c r="B1" s="9"/>
      <c r="C1" s="9"/>
      <c r="D1" s="9"/>
      <c r="E1" s="138" t="s">
        <v>20</v>
      </c>
      <c r="F1" s="138"/>
      <c r="G1" s="139"/>
      <c r="H1" s="153" t="str">
        <f>IF(ISBLANK('Sem 1'!H1:J1),"",'Sem 1'!H1:J1)</f>
        <v/>
      </c>
      <c r="I1" s="154"/>
      <c r="J1" s="155"/>
      <c r="K1" s="135" t="s">
        <v>2</v>
      </c>
      <c r="L1" s="135"/>
      <c r="X1" s="32" t="str">
        <f>SUBSTITUTE(D4,"/","")</f>
        <v>126</v>
      </c>
      <c r="Y1" s="32"/>
      <c r="Z1" s="32"/>
    </row>
    <row r="2" spans="1:26" s="6" customFormat="1" ht="17.399999999999999" customHeight="1" x14ac:dyDescent="0.25">
      <c r="B2" s="9"/>
      <c r="C2" s="9"/>
      <c r="D2" s="9"/>
      <c r="E2" s="138" t="s">
        <v>1</v>
      </c>
      <c r="F2" s="138"/>
      <c r="G2" s="139"/>
      <c r="H2" s="161" t="str">
        <f>IF(ISBLANK('Sem 1'!H2:J2),"",'Sem 1'!H2:J2)</f>
        <v/>
      </c>
      <c r="I2" s="162"/>
      <c r="J2" s="163"/>
      <c r="K2" s="135"/>
      <c r="L2" s="135"/>
      <c r="X2" s="33" t="str">
        <f>IF(LEN(X1)=7,LEFT(X1,1),LEFT(X1,2))</f>
        <v>12</v>
      </c>
      <c r="Y2" s="32" t="str">
        <f>IF(LEN(X1)=7,MID(X1,2,2),MID(X1,3,2))</f>
        <v>6</v>
      </c>
      <c r="Z2" s="32" t="str">
        <f>IF(LEN(X1)=7,RIGHT(X1,4),RIGHT(X1,4))</f>
        <v>126</v>
      </c>
    </row>
    <row r="3" spans="1:26" s="6" customFormat="1" ht="17.399999999999999" x14ac:dyDescent="0.3">
      <c r="B3" s="7"/>
      <c r="C3" s="126"/>
      <c r="D3" s="126"/>
      <c r="E3" s="126"/>
      <c r="F3" s="2"/>
      <c r="G3" s="2"/>
      <c r="H3" s="2"/>
      <c r="I3" s="2"/>
      <c r="J3" s="2"/>
      <c r="K3" s="4"/>
      <c r="L3" s="8"/>
      <c r="X3" s="32" t="str">
        <f>CONCATENATE(Z2,"-",Y2,"-",X2)</f>
        <v>126-6-12</v>
      </c>
      <c r="Y3" s="32"/>
      <c r="Z3" s="32"/>
    </row>
    <row r="4" spans="1:26" s="6" customFormat="1" ht="16.2" thickBot="1" x14ac:dyDescent="0.35">
      <c r="A4" s="127" t="s">
        <v>16</v>
      </c>
      <c r="B4" s="127"/>
      <c r="C4" s="127"/>
      <c r="D4" s="70">
        <f>'Sem 18'!D4+7</f>
        <v>126</v>
      </c>
      <c r="E4" s="19">
        <f>ROUNDUP((D4/7-4043),0)</f>
        <v>-4025</v>
      </c>
      <c r="F4" s="2"/>
      <c r="G4" s="152"/>
      <c r="H4" s="152"/>
      <c r="I4" s="152"/>
      <c r="J4" s="2"/>
      <c r="K4" s="10" t="s">
        <v>31</v>
      </c>
      <c r="L4" s="8"/>
      <c r="X4" s="32" t="e">
        <f>ROUNDUP((X3/7-4043),0)</f>
        <v>#VALUE!</v>
      </c>
      <c r="Y4" s="32"/>
      <c r="Z4" s="32"/>
    </row>
    <row r="5" spans="1:26" s="6" customFormat="1" ht="16.5" customHeight="1" thickBot="1" x14ac:dyDescent="0.35">
      <c r="A5" s="127"/>
      <c r="B5" s="127"/>
      <c r="C5" s="127"/>
      <c r="D5" s="14"/>
      <c r="E5" s="5"/>
      <c r="F5" s="1"/>
      <c r="G5" s="149" t="s">
        <v>18</v>
      </c>
      <c r="H5" s="150"/>
      <c r="I5" s="150"/>
      <c r="J5" s="151"/>
      <c r="K5" s="1"/>
      <c r="L5" s="3"/>
    </row>
    <row r="6" spans="1:26" ht="75" customHeight="1" thickBot="1" x14ac:dyDescent="0.3">
      <c r="A6" s="71" t="s">
        <v>21</v>
      </c>
      <c r="B6" s="47" t="s">
        <v>3</v>
      </c>
      <c r="C6" s="48" t="s">
        <v>4</v>
      </c>
      <c r="D6" s="48" t="s">
        <v>5</v>
      </c>
      <c r="E6" s="28" t="s">
        <v>6</v>
      </c>
      <c r="F6" s="49" t="s">
        <v>7</v>
      </c>
      <c r="G6" s="27" t="s">
        <v>8</v>
      </c>
      <c r="H6" s="28" t="s">
        <v>9</v>
      </c>
      <c r="I6" s="28" t="s">
        <v>12</v>
      </c>
      <c r="J6" s="29" t="s">
        <v>10</v>
      </c>
      <c r="K6" s="30" t="s">
        <v>11</v>
      </c>
      <c r="L6" s="50" t="s">
        <v>13</v>
      </c>
    </row>
    <row r="7" spans="1:26" ht="13.8" x14ac:dyDescent="0.25">
      <c r="A7" s="72"/>
      <c r="B7" s="39" t="str">
        <f>IF(ISBLANK('Sem 1'!B7),"",'Sem 1'!B7)</f>
        <v/>
      </c>
      <c r="C7" s="64" t="str">
        <f>IF(ISBLANK('Sem 1'!C7),"",'Sem 1'!C7)</f>
        <v/>
      </c>
      <c r="D7" s="64" t="str">
        <f>IF(ISBLANK('Sem 1'!D7),"",'Sem 1'!D7)</f>
        <v/>
      </c>
      <c r="E7" s="37" t="str">
        <f>IF(ISBLANK('Sem 1'!E7),"",'Sem 1'!E7)</f>
        <v/>
      </c>
      <c r="F7" s="67"/>
      <c r="G7" s="51"/>
      <c r="H7" s="52"/>
      <c r="I7" s="76"/>
      <c r="J7" s="77"/>
      <c r="K7" s="21"/>
      <c r="L7" s="53"/>
    </row>
    <row r="8" spans="1:26" ht="14.4" thickBot="1" x14ac:dyDescent="0.3">
      <c r="A8" s="73"/>
      <c r="B8" s="40" t="str">
        <f>IF(ISBLANK('Sem 1'!B8),"",'Sem 1'!B8)</f>
        <v/>
      </c>
      <c r="C8" s="65" t="str">
        <f>IF(ISBLANK('Sem 1'!C8),"",'Sem 1'!C8)</f>
        <v/>
      </c>
      <c r="D8" s="65" t="str">
        <f>IF(ISBLANK('Sem 1'!D8),"",'Sem 1'!D8)</f>
        <v/>
      </c>
      <c r="E8" s="38" t="str">
        <f>IF(ISBLANK('Sem 1'!E8),"",'Sem 1'!E8)</f>
        <v/>
      </c>
      <c r="F8" s="124"/>
      <c r="G8" s="55"/>
      <c r="H8" s="56"/>
      <c r="I8" s="78"/>
      <c r="J8" s="79"/>
      <c r="K8" s="118"/>
      <c r="L8" s="57"/>
    </row>
    <row r="9" spans="1:26" ht="15.6" x14ac:dyDescent="0.25">
      <c r="A9" s="74"/>
      <c r="B9" s="39" t="str">
        <f>IF(ISBLANK('Sem 1'!B9),"",'Sem 1'!B9)</f>
        <v/>
      </c>
      <c r="C9" s="64" t="str">
        <f>IF(ISBLANK('Sem 1'!C9),"",'Sem 1'!C9)</f>
        <v/>
      </c>
      <c r="D9" s="66" t="str">
        <f>IF(ISBLANK('Sem 1'!D9),"",'Sem 1'!D9)</f>
        <v/>
      </c>
      <c r="E9" s="37" t="str">
        <f>IF(ISBLANK('Sem 1'!E9),"",'Sem 1'!E9)</f>
        <v/>
      </c>
      <c r="F9" s="67"/>
      <c r="G9" s="51"/>
      <c r="H9" s="52"/>
      <c r="I9" s="76"/>
      <c r="J9" s="77"/>
      <c r="K9" s="21"/>
      <c r="L9" s="53"/>
      <c r="N9" s="46"/>
      <c r="O9" s="46"/>
      <c r="P9" s="46"/>
    </row>
    <row r="10" spans="1:26" ht="14.4" thickBot="1" x14ac:dyDescent="0.3">
      <c r="A10" s="73"/>
      <c r="B10" s="40" t="str">
        <f>IF(ISBLANK('Sem 1'!B10),"",'Sem 1'!B10)</f>
        <v/>
      </c>
      <c r="C10" s="65" t="str">
        <f>IF(ISBLANK('Sem 1'!C10),"",'Sem 1'!C10)</f>
        <v/>
      </c>
      <c r="D10" s="65" t="str">
        <f>IF(ISBLANK('Sem 1'!D10),"",'Sem 1'!D10)</f>
        <v/>
      </c>
      <c r="E10" s="38" t="str">
        <f>IF(ISBLANK('Sem 1'!E10),"",'Sem 1'!E10)</f>
        <v/>
      </c>
      <c r="F10" s="124"/>
      <c r="G10" s="55"/>
      <c r="H10" s="56"/>
      <c r="I10" s="78"/>
      <c r="J10" s="79"/>
      <c r="K10" s="118"/>
      <c r="L10" s="57"/>
    </row>
    <row r="11" spans="1:26" ht="13.8" x14ac:dyDescent="0.25">
      <c r="A11" s="74"/>
      <c r="B11" s="82" t="str">
        <f>IF(ISBLANK('Sem 1'!B11),"",'Sem 1'!B11)</f>
        <v/>
      </c>
      <c r="C11" s="64" t="str">
        <f>IF(ISBLANK('Sem 1'!C11),"",'Sem 1'!C11)</f>
        <v/>
      </c>
      <c r="D11" s="64" t="str">
        <f>IF(ISBLANK('Sem 1'!D11),"",'Sem 1'!D11)</f>
        <v/>
      </c>
      <c r="E11" s="37" t="str">
        <f>IF(ISBLANK('Sem 1'!E11),"",'Sem 1'!E11)</f>
        <v/>
      </c>
      <c r="F11" s="67"/>
      <c r="G11" s="51"/>
      <c r="H11" s="52"/>
      <c r="I11" s="76"/>
      <c r="J11" s="77"/>
      <c r="K11" s="21"/>
      <c r="L11" s="53"/>
    </row>
    <row r="12" spans="1:26" ht="14.4" thickBot="1" x14ac:dyDescent="0.3">
      <c r="A12" s="73"/>
      <c r="B12" s="40" t="str">
        <f>IF(ISBLANK('Sem 1'!B12),"",'Sem 1'!B12)</f>
        <v/>
      </c>
      <c r="C12" s="65" t="str">
        <f>IF(ISBLANK('Sem 1'!C12),"",'Sem 1'!C12)</f>
        <v/>
      </c>
      <c r="D12" s="65" t="str">
        <f>IF(ISBLANK('Sem 1'!D12),"",'Sem 1'!D12)</f>
        <v/>
      </c>
      <c r="E12" s="38" t="str">
        <f>IF(ISBLANK('Sem 1'!E12),"",'Sem 1'!E12)</f>
        <v/>
      </c>
      <c r="F12" s="124"/>
      <c r="G12" s="55"/>
      <c r="H12" s="56"/>
      <c r="I12" s="78"/>
      <c r="J12" s="79"/>
      <c r="K12" s="118"/>
      <c r="L12" s="57"/>
    </row>
    <row r="13" spans="1:26" ht="13.8" x14ac:dyDescent="0.25">
      <c r="A13" s="74"/>
      <c r="B13" s="39" t="str">
        <f>IF(ISBLANK('Sem 1'!B13),"",'Sem 1'!B13)</f>
        <v/>
      </c>
      <c r="C13" s="64" t="str">
        <f>IF(ISBLANK('Sem 1'!C13),"",'Sem 1'!C13)</f>
        <v/>
      </c>
      <c r="D13" s="64" t="str">
        <f>IF(ISBLANK('Sem 1'!D13),"",'Sem 1'!D13)</f>
        <v/>
      </c>
      <c r="E13" s="37" t="str">
        <f>IF(ISBLANK('Sem 1'!E13),"",'Sem 1'!E13)</f>
        <v/>
      </c>
      <c r="F13" s="67"/>
      <c r="G13" s="51"/>
      <c r="H13" s="52"/>
      <c r="I13" s="76"/>
      <c r="J13" s="77"/>
      <c r="K13" s="21"/>
      <c r="L13" s="53"/>
    </row>
    <row r="14" spans="1:26" ht="14.4" thickBot="1" x14ac:dyDescent="0.3">
      <c r="A14" s="73"/>
      <c r="B14" s="40" t="str">
        <f>IF(ISBLANK('Sem 1'!B14),"",'Sem 1'!B14)</f>
        <v/>
      </c>
      <c r="C14" s="65" t="str">
        <f>IF(ISBLANK('Sem 1'!C14),"",'Sem 1'!C14)</f>
        <v/>
      </c>
      <c r="D14" s="65" t="str">
        <f>IF(ISBLANK('Sem 1'!D14),"",'Sem 1'!D14)</f>
        <v/>
      </c>
      <c r="E14" s="38" t="str">
        <f>IF(ISBLANK('Sem 1'!E14),"",'Sem 1'!E14)</f>
        <v/>
      </c>
      <c r="F14" s="124"/>
      <c r="G14" s="55"/>
      <c r="H14" s="56"/>
      <c r="I14" s="78"/>
      <c r="J14" s="79"/>
      <c r="K14" s="118"/>
      <c r="L14" s="57"/>
    </row>
    <row r="15" spans="1:26" ht="13.8" x14ac:dyDescent="0.25">
      <c r="A15" s="74"/>
      <c r="B15" s="39" t="str">
        <f>IF(ISBLANK('Sem 1'!B15),"",'Sem 1'!B15)</f>
        <v/>
      </c>
      <c r="C15" s="64" t="str">
        <f>IF(ISBLANK('Sem 1'!C15),"",'Sem 1'!C15)</f>
        <v/>
      </c>
      <c r="D15" s="64" t="str">
        <f>IF(ISBLANK('Sem 1'!D15),"",'Sem 1'!D15)</f>
        <v/>
      </c>
      <c r="E15" s="37" t="str">
        <f>IF(ISBLANK('Sem 1'!E15),"",'Sem 1'!E15)</f>
        <v/>
      </c>
      <c r="F15" s="67"/>
      <c r="G15" s="51"/>
      <c r="H15" s="52"/>
      <c r="I15" s="76"/>
      <c r="J15" s="77"/>
      <c r="K15" s="21"/>
      <c r="L15" s="53"/>
    </row>
    <row r="16" spans="1:26" ht="14.4" thickBot="1" x14ac:dyDescent="0.3">
      <c r="A16" s="73"/>
      <c r="B16" s="40" t="str">
        <f>IF(ISBLANK('Sem 1'!B16),"",'Sem 1'!B16)</f>
        <v/>
      </c>
      <c r="C16" s="65" t="str">
        <f>IF(ISBLANK('Sem 1'!C16),"",'Sem 1'!C16)</f>
        <v/>
      </c>
      <c r="D16" s="65" t="str">
        <f>IF(ISBLANK('Sem 1'!D16),"",'Sem 1'!D16)</f>
        <v/>
      </c>
      <c r="E16" s="38" t="str">
        <f>IF(ISBLANK('Sem 1'!E16),"",'Sem 1'!E16)</f>
        <v/>
      </c>
      <c r="F16" s="124"/>
      <c r="G16" s="55"/>
      <c r="H16" s="56"/>
      <c r="I16" s="78"/>
      <c r="J16" s="79"/>
      <c r="K16" s="118"/>
      <c r="L16" s="57"/>
    </row>
    <row r="17" spans="1:12" ht="13.8" x14ac:dyDescent="0.25">
      <c r="A17" s="74"/>
      <c r="B17" s="39" t="str">
        <f>IF(ISBLANK('Sem 1'!B17),"",'Sem 1'!B17)</f>
        <v/>
      </c>
      <c r="C17" s="64" t="str">
        <f>IF(ISBLANK('Sem 1'!C17),"",'Sem 1'!C17)</f>
        <v/>
      </c>
      <c r="D17" s="64" t="str">
        <f>IF(ISBLANK('Sem 1'!D17),"",'Sem 1'!D17)</f>
        <v/>
      </c>
      <c r="E17" s="37" t="str">
        <f>IF(ISBLANK('Sem 1'!E17),"",'Sem 1'!E17)</f>
        <v/>
      </c>
      <c r="F17" s="67"/>
      <c r="G17" s="51"/>
      <c r="H17" s="52"/>
      <c r="I17" s="76"/>
      <c r="J17" s="77"/>
      <c r="K17" s="21"/>
      <c r="L17" s="53"/>
    </row>
    <row r="18" spans="1:12" ht="14.4" thickBot="1" x14ac:dyDescent="0.3">
      <c r="A18" s="73"/>
      <c r="B18" s="40" t="str">
        <f>IF(ISBLANK('Sem 1'!B18),"",'Sem 1'!B18)</f>
        <v/>
      </c>
      <c r="C18" s="65" t="str">
        <f>IF(ISBLANK('Sem 1'!C18),"",'Sem 1'!C18)</f>
        <v/>
      </c>
      <c r="D18" s="65" t="str">
        <f>IF(ISBLANK('Sem 1'!D18),"",'Sem 1'!D18)</f>
        <v/>
      </c>
      <c r="E18" s="38" t="str">
        <f>IF(ISBLANK('Sem 1'!E18),"",'Sem 1'!E18)</f>
        <v/>
      </c>
      <c r="F18" s="124"/>
      <c r="G18" s="55"/>
      <c r="H18" s="56"/>
      <c r="I18" s="78"/>
      <c r="J18" s="79"/>
      <c r="K18" s="118"/>
      <c r="L18" s="57"/>
    </row>
    <row r="19" spans="1:12" ht="13.8" x14ac:dyDescent="0.25">
      <c r="A19" s="74"/>
      <c r="B19" s="39" t="str">
        <f>IF(ISBLANK('Sem 1'!B19),"",'Sem 1'!B19)</f>
        <v/>
      </c>
      <c r="C19" s="64" t="str">
        <f>IF(ISBLANK('Sem 1'!C19),"",'Sem 1'!C19)</f>
        <v/>
      </c>
      <c r="D19" s="64" t="str">
        <f>IF(ISBLANK('Sem 1'!D19),"",'Sem 1'!D19)</f>
        <v/>
      </c>
      <c r="E19" s="37" t="str">
        <f>IF(ISBLANK('Sem 1'!E19),"",'Sem 1'!E19)</f>
        <v/>
      </c>
      <c r="F19" s="67"/>
      <c r="G19" s="51"/>
      <c r="H19" s="52"/>
      <c r="I19" s="76"/>
      <c r="J19" s="77"/>
      <c r="K19" s="21"/>
      <c r="L19" s="53"/>
    </row>
    <row r="20" spans="1:12" ht="14.4" thickBot="1" x14ac:dyDescent="0.3">
      <c r="A20" s="73"/>
      <c r="B20" s="40" t="str">
        <f>IF(ISBLANK('Sem 1'!B20),"",'Sem 1'!B20)</f>
        <v/>
      </c>
      <c r="C20" s="65" t="str">
        <f>IF(ISBLANK('Sem 1'!C20),"",'Sem 1'!C20)</f>
        <v/>
      </c>
      <c r="D20" s="65" t="str">
        <f>IF(ISBLANK('Sem 1'!D20),"",'Sem 1'!D20)</f>
        <v/>
      </c>
      <c r="E20" s="38" t="str">
        <f>IF(ISBLANK('Sem 1'!E20),"",'Sem 1'!E20)</f>
        <v/>
      </c>
      <c r="F20" s="124"/>
      <c r="G20" s="55"/>
      <c r="H20" s="56"/>
      <c r="I20" s="78"/>
      <c r="J20" s="79"/>
      <c r="K20" s="118"/>
      <c r="L20" s="57"/>
    </row>
    <row r="21" spans="1:12" ht="13.8" x14ac:dyDescent="0.25">
      <c r="A21" s="74"/>
      <c r="B21" s="39" t="str">
        <f>IF(ISBLANK('Sem 1'!B21),"",'Sem 1'!B21)</f>
        <v/>
      </c>
      <c r="C21" s="64" t="str">
        <f>IF(ISBLANK('Sem 1'!C21),"",'Sem 1'!C21)</f>
        <v/>
      </c>
      <c r="D21" s="64" t="str">
        <f>IF(ISBLANK('Sem 1'!D21),"",'Sem 1'!D21)</f>
        <v/>
      </c>
      <c r="E21" s="37" t="str">
        <f>IF(ISBLANK('Sem 1'!E21),"",'Sem 1'!E21)</f>
        <v/>
      </c>
      <c r="F21" s="67"/>
      <c r="G21" s="51"/>
      <c r="H21" s="52"/>
      <c r="I21" s="76"/>
      <c r="J21" s="77"/>
      <c r="K21" s="21"/>
      <c r="L21" s="53"/>
    </row>
    <row r="22" spans="1:12" ht="14.4" thickBot="1" x14ac:dyDescent="0.3">
      <c r="A22" s="73"/>
      <c r="B22" s="40" t="str">
        <f>IF(ISBLANK('Sem 1'!B22),"",'Sem 1'!B22)</f>
        <v/>
      </c>
      <c r="C22" s="65" t="str">
        <f>IF(ISBLANK('Sem 1'!C22),"",'Sem 1'!C22)</f>
        <v/>
      </c>
      <c r="D22" s="65" t="str">
        <f>IF(ISBLANK('Sem 1'!D22),"",'Sem 1'!D22)</f>
        <v/>
      </c>
      <c r="E22" s="38" t="str">
        <f>IF(ISBLANK('Sem 1'!E22),"",'Sem 1'!E22)</f>
        <v/>
      </c>
      <c r="F22" s="124"/>
      <c r="G22" s="55"/>
      <c r="H22" s="56"/>
      <c r="I22" s="78"/>
      <c r="J22" s="79"/>
      <c r="K22" s="118"/>
      <c r="L22" s="57"/>
    </row>
    <row r="23" spans="1:12" ht="13.8" x14ac:dyDescent="0.25">
      <c r="A23" s="74"/>
      <c r="B23" s="39" t="str">
        <f>IF(ISBLANK('Sem 1'!B23),"",'Sem 1'!B23)</f>
        <v/>
      </c>
      <c r="C23" s="64" t="str">
        <f>IF(ISBLANK('Sem 1'!C23),"",'Sem 1'!C23)</f>
        <v/>
      </c>
      <c r="D23" s="64" t="str">
        <f>IF(ISBLANK('Sem 1'!D23),"",'Sem 1'!D23)</f>
        <v/>
      </c>
      <c r="E23" s="37" t="str">
        <f>IF(ISBLANK('Sem 1'!E23),"",'Sem 1'!E23)</f>
        <v/>
      </c>
      <c r="F23" s="67"/>
      <c r="G23" s="51"/>
      <c r="H23" s="52"/>
      <c r="I23" s="76"/>
      <c r="J23" s="77"/>
      <c r="K23" s="21"/>
      <c r="L23" s="53"/>
    </row>
    <row r="24" spans="1:12" ht="14.4" thickBot="1" x14ac:dyDescent="0.3">
      <c r="A24" s="73"/>
      <c r="B24" s="40" t="str">
        <f>IF(ISBLANK('Sem 1'!B24),"",'Sem 1'!B24)</f>
        <v/>
      </c>
      <c r="C24" s="65" t="str">
        <f>IF(ISBLANK('Sem 1'!C24),"",'Sem 1'!C24)</f>
        <v/>
      </c>
      <c r="D24" s="65" t="str">
        <f>IF(ISBLANK('Sem 1'!D24),"",'Sem 1'!D24)</f>
        <v/>
      </c>
      <c r="E24" s="38" t="str">
        <f>IF(ISBLANK('Sem 1'!E24),"",'Sem 1'!E24)</f>
        <v/>
      </c>
      <c r="F24" s="124"/>
      <c r="G24" s="55"/>
      <c r="H24" s="56"/>
      <c r="I24" s="78"/>
      <c r="J24" s="79"/>
      <c r="K24" s="118"/>
      <c r="L24" s="57"/>
    </row>
    <row r="25" spans="1:12" ht="13.8" x14ac:dyDescent="0.25">
      <c r="A25" s="74"/>
      <c r="B25" s="39" t="str">
        <f>IF(ISBLANK('Sem 1'!B25),"",'Sem 1'!B25)</f>
        <v/>
      </c>
      <c r="C25" s="64" t="str">
        <f>IF(ISBLANK('Sem 1'!C25),"",'Sem 1'!C25)</f>
        <v/>
      </c>
      <c r="D25" s="64" t="str">
        <f>IF(ISBLANK('Sem 1'!D25),"",'Sem 1'!D25)</f>
        <v/>
      </c>
      <c r="E25" s="37" t="str">
        <f>IF(ISBLANK('Sem 1'!E25),"",'Sem 1'!E25)</f>
        <v/>
      </c>
      <c r="F25" s="67"/>
      <c r="G25" s="51"/>
      <c r="H25" s="52"/>
      <c r="I25" s="76"/>
      <c r="J25" s="77"/>
      <c r="K25" s="21"/>
      <c r="L25" s="53"/>
    </row>
    <row r="26" spans="1:12" ht="14.4" thickBot="1" x14ac:dyDescent="0.3">
      <c r="A26" s="73"/>
      <c r="B26" s="40" t="str">
        <f>IF(ISBLANK('Sem 1'!B26),"",'Sem 1'!B26)</f>
        <v/>
      </c>
      <c r="C26" s="65" t="str">
        <f>IF(ISBLANK('Sem 1'!C26),"",'Sem 1'!C26)</f>
        <v/>
      </c>
      <c r="D26" s="65" t="str">
        <f>IF(ISBLANK('Sem 1'!D26),"",'Sem 1'!D26)</f>
        <v/>
      </c>
      <c r="E26" s="38" t="str">
        <f>IF(ISBLANK('Sem 1'!E26),"",'Sem 1'!E26)</f>
        <v/>
      </c>
      <c r="F26" s="124"/>
      <c r="G26" s="55"/>
      <c r="H26" s="56"/>
      <c r="I26" s="78"/>
      <c r="J26" s="79"/>
      <c r="K26" s="118"/>
      <c r="L26" s="57"/>
    </row>
    <row r="27" spans="1:12" ht="13.8" x14ac:dyDescent="0.25">
      <c r="A27" s="74"/>
      <c r="B27" s="39" t="str">
        <f>IF(ISBLANK('Sem 1'!B27),"",'Sem 1'!B27)</f>
        <v/>
      </c>
      <c r="C27" s="64" t="str">
        <f>IF(ISBLANK('Sem 1'!C27),"",'Sem 1'!C27)</f>
        <v/>
      </c>
      <c r="D27" s="64" t="str">
        <f>IF(ISBLANK('Sem 1'!D27),"",'Sem 1'!D27)</f>
        <v/>
      </c>
      <c r="E27" s="37" t="str">
        <f>IF(ISBLANK('Sem 1'!E27),"",'Sem 1'!E27)</f>
        <v/>
      </c>
      <c r="F27" s="67"/>
      <c r="G27" s="51"/>
      <c r="H27" s="52"/>
      <c r="I27" s="76"/>
      <c r="J27" s="77"/>
      <c r="K27" s="21"/>
      <c r="L27" s="53"/>
    </row>
    <row r="28" spans="1:12" ht="14.4" thickBot="1" x14ac:dyDescent="0.3">
      <c r="A28" s="73"/>
      <c r="B28" s="40" t="str">
        <f>IF(ISBLANK('Sem 1'!B28),"",'Sem 1'!B28)</f>
        <v/>
      </c>
      <c r="C28" s="65" t="str">
        <f>IF(ISBLANK('Sem 1'!C28),"",'Sem 1'!C28)</f>
        <v/>
      </c>
      <c r="D28" s="65" t="str">
        <f>IF(ISBLANK('Sem 1'!D28),"",'Sem 1'!D28)</f>
        <v/>
      </c>
      <c r="E28" s="38" t="str">
        <f>IF(ISBLANK('Sem 1'!E28),"",'Sem 1'!E28)</f>
        <v/>
      </c>
      <c r="F28" s="124"/>
      <c r="G28" s="55"/>
      <c r="H28" s="56"/>
      <c r="I28" s="78"/>
      <c r="J28" s="79"/>
      <c r="K28" s="118"/>
      <c r="L28" s="57"/>
    </row>
    <row r="29" spans="1:12" ht="13.8" x14ac:dyDescent="0.25">
      <c r="A29" s="74"/>
      <c r="B29" s="39" t="str">
        <f>IF(ISBLANK('Sem 1'!B29),"",'Sem 1'!B29)</f>
        <v/>
      </c>
      <c r="C29" s="64" t="str">
        <f>IF(ISBLANK('Sem 1'!C29),"",'Sem 1'!C29)</f>
        <v/>
      </c>
      <c r="D29" s="64" t="str">
        <f>IF(ISBLANK('Sem 1'!D29),"",'Sem 1'!D29)</f>
        <v/>
      </c>
      <c r="E29" s="37" t="str">
        <f>IF(ISBLANK('Sem 1'!E29),"",'Sem 1'!E29)</f>
        <v/>
      </c>
      <c r="F29" s="67"/>
      <c r="G29" s="51"/>
      <c r="H29" s="52"/>
      <c r="I29" s="76"/>
      <c r="J29" s="77"/>
      <c r="K29" s="21"/>
      <c r="L29" s="59"/>
    </row>
    <row r="30" spans="1:12" ht="14.4" thickBot="1" x14ac:dyDescent="0.3">
      <c r="A30" s="73"/>
      <c r="B30" s="40" t="str">
        <f>IF(ISBLANK('Sem 1'!B30),"",'Sem 1'!B30)</f>
        <v/>
      </c>
      <c r="C30" s="65" t="str">
        <f>IF(ISBLANK('Sem 1'!C30),"",'Sem 1'!C30)</f>
        <v/>
      </c>
      <c r="D30" s="65" t="str">
        <f>IF(ISBLANK('Sem 1'!D30),"",'Sem 1'!D30)</f>
        <v/>
      </c>
      <c r="E30" s="38" t="str">
        <f>IF(ISBLANK('Sem 1'!E30),"",'Sem 1'!E30)</f>
        <v/>
      </c>
      <c r="F30" s="124"/>
      <c r="G30" s="55"/>
      <c r="H30" s="56"/>
      <c r="I30" s="78"/>
      <c r="J30" s="79"/>
      <c r="K30" s="118"/>
      <c r="L30" s="60"/>
    </row>
    <row r="31" spans="1:12" ht="14.4" thickBot="1" x14ac:dyDescent="0.3">
      <c r="A31" s="75"/>
      <c r="B31" s="68" t="str">
        <f>IF(ISBLANK('Sem 1'!B31),"",'Sem 1'!B31)</f>
        <v/>
      </c>
      <c r="C31" s="69" t="str">
        <f>IF(ISBLANK('Sem 1'!C31),"",'Sem 1'!C31)</f>
        <v/>
      </c>
      <c r="D31" s="69" t="str">
        <f>IF(ISBLANK('Sem 1'!D31),"",'Sem 1'!D31)</f>
        <v/>
      </c>
      <c r="E31" s="38" t="str">
        <f>IF(ISBLANK('Sem 1'!E31),"",'Sem 1'!E31)</f>
        <v/>
      </c>
      <c r="F31" s="124"/>
      <c r="G31" s="55"/>
      <c r="H31" s="61"/>
      <c r="I31" s="80"/>
      <c r="J31" s="81"/>
      <c r="K31" s="118"/>
      <c r="L31" s="62"/>
    </row>
    <row r="32" spans="1:12" ht="14.4" thickBot="1" x14ac:dyDescent="0.3">
      <c r="A32" s="22" t="s">
        <v>17</v>
      </c>
      <c r="B32" s="31"/>
      <c r="C32" s="165"/>
      <c r="D32" s="165"/>
      <c r="E32" s="24">
        <f>SUM(E7:E31)</f>
        <v>0</v>
      </c>
      <c r="F32" s="25">
        <f>SUM(F7:F31)</f>
        <v>0</v>
      </c>
      <c r="G32" s="156"/>
      <c r="H32" s="156"/>
      <c r="I32" s="156"/>
      <c r="J32" s="156"/>
      <c r="K32" s="26">
        <f>SUM(K7:K31)</f>
        <v>0</v>
      </c>
      <c r="L32" s="18"/>
    </row>
    <row r="33" spans="1:13" ht="13.8" x14ac:dyDescent="0.25">
      <c r="A33" s="15"/>
      <c r="B33" s="15"/>
      <c r="C33" s="16"/>
      <c r="D33" s="16"/>
      <c r="E33" s="86">
        <f>(E32+ 'Sem 18'!E33)</f>
        <v>0</v>
      </c>
      <c r="F33" s="18"/>
      <c r="G33" s="17"/>
      <c r="H33" s="17"/>
      <c r="I33" s="17"/>
      <c r="J33" s="17"/>
      <c r="K33" s="86">
        <f>(K32+ 'Sem 18'!K33)</f>
        <v>0</v>
      </c>
      <c r="L33" s="18"/>
    </row>
    <row r="34" spans="1:13" ht="13.8" x14ac:dyDescent="0.25">
      <c r="A34" s="15" t="s">
        <v>14</v>
      </c>
      <c r="B34" s="15"/>
      <c r="C34" s="63" t="e">
        <f>(K32/E32)</f>
        <v>#DIV/0!</v>
      </c>
      <c r="D34" s="63" t="e">
        <f>K33/E33</f>
        <v>#DIV/0!</v>
      </c>
      <c r="E34" s="18"/>
      <c r="F34" s="18"/>
      <c r="G34" s="17"/>
      <c r="H34" s="17"/>
      <c r="I34" s="17"/>
      <c r="J34" s="17"/>
      <c r="K34" s="18"/>
      <c r="L34" s="18"/>
    </row>
    <row r="35" spans="1:13" s="83" customFormat="1" ht="12.75" customHeight="1" x14ac:dyDescent="0.25">
      <c r="B35" s="84"/>
      <c r="C35" s="159" t="s">
        <v>23</v>
      </c>
      <c r="D35" s="160"/>
      <c r="E35" s="160"/>
      <c r="F35" s="160"/>
      <c r="G35" s="160"/>
      <c r="H35" s="160"/>
      <c r="I35" s="160"/>
      <c r="J35" s="160"/>
      <c r="K35" s="160"/>
      <c r="L35" s="160"/>
    </row>
    <row r="36" spans="1:13" s="83" customFormat="1" x14ac:dyDescent="0.25">
      <c r="A36" s="84"/>
      <c r="B36" s="84"/>
      <c r="C36" s="160"/>
      <c r="D36" s="160"/>
      <c r="E36" s="160"/>
      <c r="F36" s="160"/>
      <c r="G36" s="160"/>
      <c r="H36" s="160"/>
      <c r="I36" s="160"/>
      <c r="J36" s="160"/>
      <c r="K36" s="160"/>
      <c r="L36" s="160"/>
    </row>
    <row r="37" spans="1:13" s="83" customFormat="1" x14ac:dyDescent="0.25">
      <c r="A37" s="84"/>
      <c r="B37" s="84"/>
      <c r="C37" s="160"/>
      <c r="D37" s="160"/>
      <c r="E37" s="160"/>
      <c r="F37" s="160"/>
      <c r="G37" s="160"/>
      <c r="H37" s="160"/>
      <c r="I37" s="160"/>
      <c r="J37" s="160"/>
      <c r="K37" s="160"/>
      <c r="L37" s="160"/>
    </row>
    <row r="38" spans="1:13" s="6" customFormat="1" x14ac:dyDescent="0.25">
      <c r="A38" s="15"/>
      <c r="B38" s="12"/>
      <c r="C38" s="12"/>
      <c r="D38" s="12"/>
      <c r="E38" s="12"/>
      <c r="F38" s="11"/>
      <c r="G38" s="11"/>
      <c r="H38" s="11"/>
      <c r="I38" s="11"/>
      <c r="J38" s="11"/>
      <c r="K38" s="11"/>
      <c r="L38" s="12"/>
    </row>
    <row r="39" spans="1:13" s="6" customFormat="1" ht="15.6" x14ac:dyDescent="0.25">
      <c r="A39" s="42" t="s">
        <v>19</v>
      </c>
      <c r="B39" s="43"/>
      <c r="C39" s="130"/>
      <c r="D39" s="131"/>
      <c r="E39" s="132"/>
      <c r="F39" s="157" t="s">
        <v>15</v>
      </c>
      <c r="G39" s="158"/>
      <c r="H39" s="143"/>
      <c r="I39" s="144"/>
      <c r="J39" s="145"/>
      <c r="K39" s="44" t="s">
        <v>0</v>
      </c>
      <c r="L39" s="45"/>
      <c r="M39" s="23"/>
    </row>
    <row r="40" spans="1:13" s="6" customFormat="1" ht="13.8" x14ac:dyDescent="0.25">
      <c r="A40" s="128" t="s">
        <v>22</v>
      </c>
      <c r="B40" s="129"/>
      <c r="C40" s="130"/>
      <c r="D40" s="131"/>
      <c r="E40" s="132"/>
      <c r="F40" s="11"/>
      <c r="G40" s="11"/>
      <c r="H40" s="11"/>
      <c r="I40" s="11"/>
      <c r="J40" s="11"/>
      <c r="K40" s="11"/>
      <c r="L40" s="12"/>
    </row>
    <row r="41" spans="1:13" s="6" customFormat="1" ht="14.25" customHeight="1" x14ac:dyDescent="0.3">
      <c r="B41" s="164"/>
      <c r="C41" s="164"/>
      <c r="D41" s="12"/>
      <c r="E41" s="12"/>
      <c r="F41" s="11"/>
      <c r="G41" s="11"/>
      <c r="H41" s="11"/>
      <c r="I41" s="11"/>
      <c r="J41" s="11"/>
      <c r="K41" s="11"/>
      <c r="L41" s="12"/>
    </row>
    <row r="42" spans="1:13" s="6" customFormat="1" x14ac:dyDescent="0.25">
      <c r="B42" s="12"/>
      <c r="C42" s="12"/>
      <c r="D42" s="12"/>
      <c r="E42" s="12"/>
      <c r="F42" s="11"/>
      <c r="G42" s="11"/>
      <c r="H42" s="11"/>
      <c r="I42" s="11"/>
      <c r="J42" s="11"/>
      <c r="K42" s="11"/>
      <c r="L42" s="12"/>
    </row>
  </sheetData>
  <sheetProtection selectLockedCells="1"/>
  <protectedRanges>
    <protectedRange sqref="M7:IV31" name="OpenRange"/>
    <protectedRange sqref="A7:D31 H7:J31 L7:L31" name="OpenRange_2"/>
    <protectedRange sqref="E7:E31" name="OpenRange_1"/>
    <protectedRange sqref="K7:K31" name="OpenRange_3"/>
    <protectedRange sqref="F7:G31" name="OpenRange_4"/>
  </protectedRanges>
  <mergeCells count="19">
    <mergeCell ref="B41:C41"/>
    <mergeCell ref="C3:E3"/>
    <mergeCell ref="A4:C4"/>
    <mergeCell ref="C32:D32"/>
    <mergeCell ref="A5:C5"/>
    <mergeCell ref="A40:B40"/>
    <mergeCell ref="C40:E40"/>
    <mergeCell ref="K1:L2"/>
    <mergeCell ref="H1:J1"/>
    <mergeCell ref="G32:J32"/>
    <mergeCell ref="F39:G39"/>
    <mergeCell ref="E1:G1"/>
    <mergeCell ref="E2:G2"/>
    <mergeCell ref="C35:L37"/>
    <mergeCell ref="C39:E39"/>
    <mergeCell ref="H39:J39"/>
    <mergeCell ref="H2:J2"/>
    <mergeCell ref="G5:J5"/>
    <mergeCell ref="G4:I4"/>
  </mergeCells>
  <phoneticPr fontId="0" type="noConversion"/>
  <conditionalFormatting sqref="L39">
    <cfRule type="expression" dxfId="439" priority="12" stopIfTrue="1">
      <formula>LEN(L39)&lt;10</formula>
    </cfRule>
  </conditionalFormatting>
  <conditionalFormatting sqref="C34">
    <cfRule type="expression" dxfId="438" priority="13" stopIfTrue="1">
      <formula>ISERROR(K32/E32)</formula>
    </cfRule>
    <cfRule type="expression" dxfId="437" priority="14" stopIfTrue="1">
      <formula>(C34)&gt;1</formula>
    </cfRule>
  </conditionalFormatting>
  <conditionalFormatting sqref="A7:A31">
    <cfRule type="expression" dxfId="436" priority="15" stopIfTrue="1">
      <formula>ISBLANK(B7)</formula>
    </cfRule>
    <cfRule type="expression" dxfId="435" priority="16" stopIfTrue="1">
      <formula>ISERR($E$4)</formula>
    </cfRule>
  </conditionalFormatting>
  <conditionalFormatting sqref="D4">
    <cfRule type="expression" dxfId="434" priority="17" stopIfTrue="1">
      <formula>ISERR(E4)</formula>
    </cfRule>
  </conditionalFormatting>
  <conditionalFormatting sqref="H1:J1">
    <cfRule type="expression" dxfId="433" priority="18" stopIfTrue="1">
      <formula>LEN(H1)&gt;10</formula>
    </cfRule>
    <cfRule type="expression" dxfId="432" priority="19" stopIfTrue="1">
      <formula>LEN(H1)&lt;7</formula>
    </cfRule>
  </conditionalFormatting>
  <conditionalFormatting sqref="B7:B31">
    <cfRule type="expression" dxfId="431" priority="20" stopIfTrue="1">
      <formula>LEN(B7)&lt;&gt;9</formula>
    </cfRule>
  </conditionalFormatting>
  <conditionalFormatting sqref="H7:H31">
    <cfRule type="expression" dxfId="430" priority="22" stopIfTrue="1">
      <formula>(H7)&gt;7</formula>
    </cfRule>
  </conditionalFormatting>
  <conditionalFormatting sqref="I7:J31">
    <cfRule type="expression" dxfId="429" priority="23" stopIfTrue="1">
      <formula>(I7)&gt;9999</formula>
    </cfRule>
  </conditionalFormatting>
  <conditionalFormatting sqref="E32:F32 K32">
    <cfRule type="cellIs" dxfId="428" priority="24" stopIfTrue="1" operator="equal">
      <formula>0</formula>
    </cfRule>
  </conditionalFormatting>
  <conditionalFormatting sqref="E4">
    <cfRule type="expression" dxfId="427" priority="25" stopIfTrue="1">
      <formula>ISERR(E4)</formula>
    </cfRule>
    <cfRule type="cellIs" dxfId="426" priority="26" stopIfTrue="1" operator="lessThan">
      <formula>0</formula>
    </cfRule>
  </conditionalFormatting>
  <conditionalFormatting sqref="E7:E31">
    <cfRule type="expression" dxfId="425" priority="8" stopIfTrue="1">
      <formula>(E7)&gt;100</formula>
    </cfRule>
  </conditionalFormatting>
  <conditionalFormatting sqref="K7:K31">
    <cfRule type="expression" dxfId="424" priority="7" stopIfTrue="1">
      <formula>(F7+K7)&gt;E7</formula>
    </cfRule>
  </conditionalFormatting>
  <conditionalFormatting sqref="F7:F8">
    <cfRule type="expression" dxfId="423" priority="5" stopIfTrue="1">
      <formula>(F7)&gt;100</formula>
    </cfRule>
  </conditionalFormatting>
  <conditionalFormatting sqref="G7:G8">
    <cfRule type="expression" dxfId="422" priority="6" stopIfTrue="1">
      <formula>(G7)&gt;7</formula>
    </cfRule>
  </conditionalFormatting>
  <conditionalFormatting sqref="F9:F30">
    <cfRule type="expression" dxfId="421" priority="3" stopIfTrue="1">
      <formula>(F9)&gt;100</formula>
    </cfRule>
  </conditionalFormatting>
  <conditionalFormatting sqref="G9:G30">
    <cfRule type="expression" dxfId="420" priority="4" stopIfTrue="1">
      <formula>(G9)&gt;7</formula>
    </cfRule>
  </conditionalFormatting>
  <conditionalFormatting sqref="F31">
    <cfRule type="expression" dxfId="419" priority="1" stopIfTrue="1">
      <formula>(F31)&gt;100</formula>
    </cfRule>
  </conditionalFormatting>
  <conditionalFormatting sqref="G31">
    <cfRule type="expression" dxfId="418" priority="2" stopIfTrue="1">
      <formula>(G31)&gt;7</formula>
    </cfRule>
  </conditionalFormatting>
  <dataValidations count="20">
    <dataValidation type="decimal" operator="lessThan" allowBlank="1" showInputMessage="1" errorTitle="Paid sick leave amount" error="Invalid input. Must be under $ 10 000.00." promptTitle="Congés de maladie payés" prompt="Indiquez le montant en dollars des congés de maladie payés à l'employé(e)." sqref="I7:I31">
      <formula1>10000</formula1>
    </dataValidation>
    <dataValidation type="decimal" operator="lessThan" allowBlank="1" showInputMessage="1" errorTitle="All other paid amounts" error="Invalid input. Must be under $ 10 000.00." promptTitle="Tout autre montant payé" prompt="Indiquez le montant en dollars de tout autre montant payé à l'employé(e), ex. paye de vacances, congé férié payé." sqref="J7:J31">
      <formula1>10000</formula1>
    </dataValidation>
    <dataValidation type="textLength" allowBlank="1" showInputMessage="1" errorTitle="Invalid format" error="The Service Canada Program officer who enrolled you in the Work-sharing Program will provide this information to you._x000a__x000a_Specific criterias_x000a_- 7 or 10 Digit Number._x000a_- No spaces or non-numeric characters._x000a__x000a_" promptTitle="Numéro de l'accord" prompt="Indiquez le numéro assigné à l'accord de Travail partagé._x000a__x000a_- 7 à 10 chiffres._x000a_- Sans espaces ou caractères autres que numériques." sqref="H1">
      <formula1>7</formula1>
      <formula2>10</formula2>
    </dataValidation>
    <dataValidation allowBlank="1" showInputMessage="1" promptTitle="Certifié par" prompt="Ce rapport doit être signé par un représentant autorisé par l'employeur." sqref="C39:E39"/>
    <dataValidation allowBlank="1" showInputMessage="1" promptTitle="Prénom" prompt="Indiquez le prénom de l'employé(e)." sqref="C7:C31"/>
    <dataValidation allowBlank="1" showInputMessage="1" promptTitle="Employeur" prompt="Indiquez le nom de votre entreprise." sqref="H2:J2"/>
    <dataValidation allowBlank="1" showInputMessage="1" promptTitle="Nom de famille" prompt="Indiquez le nom de famille de l'employé(e)." sqref="D7:D31"/>
    <dataValidation allowBlank="1" showInputMessage="1" promptTitle="Commentaires" prompt="Des informations supplémentaires seraient indiquées dans cette case, par exemple, lorsque l'employé(e) a été licencié." sqref="L7:L31"/>
    <dataValidation allowBlank="1" showInputMessage="1" promptTitle="Totaux" prompt="Veuillez noter que si vous remplissez ce formulaire électroniquement, une formule calculera automatiquement ce total." sqref="B32"/>
    <dataValidation allowBlank="1" showInputMessage="1" promptTitle="Poste" prompt="Indiquez le poste de la personne autorisée." sqref="H39"/>
    <dataValidation type="date" errorStyle="warning" operator="greaterThan" allowBlank="1" showInputMessage="1" errorTitle="Format invalide" promptTitle="Semaine du rapport" sqref="D4">
      <formula1>39901</formula1>
    </dataValidation>
    <dataValidation type="whole" allowBlank="1" showInputMessage="1" showErrorMessage="1" errorTitle=" Jours non disponible " error="Doit être entre 0 et 7" promptTitle="Jours non disponible" prompt=" Indiquez le nombre de jours complets où l'employé(e) a été incapable de travailler pour raison autre que maladie." sqref="G7:G31">
      <formula1>0</formula1>
      <formula2>7</formula2>
    </dataValidation>
    <dataValidation type="whole" allowBlank="1" showInputMessage="1" showErrorMessage="1" errorTitle=" Jours manqués (maladie) " error=" Doit être entre 0 et 7" promptTitle="Jours manqués (maladie)" prompt=" Indiquez le nombre de jours complets où l'employé(e) a été incapable de travailler en raison de maladie." sqref="H7:H31">
      <formula1>0</formula1>
      <formula2>7</formula2>
    </dataValidation>
    <dataValidation allowBlank="1" showErrorMessage="1" sqref="K32"/>
    <dataValidation allowBlank="1" sqref="E32:F32"/>
    <dataValidation type="whole" errorStyle="warning" allowBlank="1" showInputMessage="1" showErrorMessage="1" errorTitle="NAS invalide" error="Doit être entre 100000000 et 999999999 sans espaces ou traits d'union. " promptTitle="NAS" prompt="Indiquez le numéro d'assurance sociale de l'employé.  " sqref="B7:B31">
      <formula1>100000000</formula1>
      <formula2>999999999</formula2>
    </dataValidation>
    <dataValidation operator="equal" allowBlank="1" showInputMessage="1" errorTitle="Date" error="Indiquez la date que le rapport a été complété." promptTitle="Date" prompt="Indiquez la date que le rapport a été complété." sqref="L39"/>
    <dataValidation type="decimal" operator="lessThanOrEqual" allowBlank="1" showInputMessage="1" promptTitle="Heures hebdomadaires normales" prompt="Indiquer le nombre d'heures que l'employé aurait travaillé, sans le travail partagé. Si l'employé travaille selon un horaire irrégulier, ce nombre peut varier de semaine en semaine. " sqref="E7:E31">
      <formula1>99.5</formula1>
    </dataValidation>
    <dataValidation type="textLength" allowBlank="1" showInputMessage="1" errorTitle="Hours missed Work-sharing" error="Maxium 4 digits e.g. 37.5" promptTitle="Heures de TP chômées" prompt="Indiquer le nombre d'heures totales de travail manquées dû au TP. Si une partie d'une heure a été manquée, arrondir à la demi-heure près, ex. 37.25 devient 37.5. Toute heure supplémentaire effectuée doit être déduite des heures chômées dû au TP." sqref="K7:K31">
      <formula1>0</formula1>
      <formula2>4</formula2>
    </dataValidation>
    <dataValidation type="decimal" operator="lessThan" allowBlank="1" showInputMessage="1" promptTitle="Heures réelles de travail" prompt="Indiquez le nombre d'heures réelles de travail que l'employé a physiquement travaillé incluant les heures supplémentaires.  Les vacances, congés fériés, de maladie, ou autres absences, qu’ils soient payés ou non, ne doivent pas être inclus." sqref="F7:F31">
      <formula1>100</formula1>
    </dataValidation>
  </dataValidations>
  <printOptions horizontalCentered="1" verticalCentered="1"/>
  <pageMargins left="0.19685039370078741" right="0.19685039370078741" top="3.937007874015748E-2" bottom="3.937007874015748E-2" header="0" footer="0"/>
  <pageSetup paperSize="5" scale="9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Z45"/>
  <sheetViews>
    <sheetView showGridLines="0" zoomScale="75" workbookViewId="0">
      <pane xSplit="2" ySplit="6" topLeftCell="C7" activePane="bottomRight" state="frozen"/>
      <selection activeCell="K4" sqref="K4"/>
      <selection pane="topRight" activeCell="K4" sqref="K4"/>
      <selection pane="bottomLeft" activeCell="K4" sqref="K4"/>
      <selection pane="bottomRight" activeCell="H1" sqref="H1:J1"/>
    </sheetView>
  </sheetViews>
  <sheetFormatPr defaultRowHeight="13.2" x14ac:dyDescent="0.25"/>
  <cols>
    <col min="1" max="1" width="11.6640625" customWidth="1"/>
    <col min="2" max="2" width="12.6640625" style="13" customWidth="1"/>
    <col min="3" max="4" width="20.6640625" style="12" customWidth="1"/>
    <col min="5" max="7" width="11.6640625" style="12" customWidth="1"/>
    <col min="8" max="8" width="10.6640625" style="12" customWidth="1"/>
    <col min="9" max="9" width="11.6640625" style="12" customWidth="1"/>
    <col min="10" max="10" width="10.6640625" style="12" customWidth="1"/>
    <col min="11" max="11" width="11.33203125" style="12" customWidth="1"/>
    <col min="12" max="12" width="30.6640625" style="13" customWidth="1"/>
    <col min="24" max="24" width="10.109375" bestFit="1" customWidth="1"/>
  </cols>
  <sheetData>
    <row r="1" spans="1:26" s="6" customFormat="1" ht="17.399999999999999" customHeight="1" x14ac:dyDescent="0.25">
      <c r="B1" s="9"/>
      <c r="C1" s="9"/>
      <c r="D1" s="9"/>
      <c r="E1" s="138" t="s">
        <v>20</v>
      </c>
      <c r="F1" s="138"/>
      <c r="G1" s="139"/>
      <c r="H1" s="153" t="str">
        <f>IF(ISBLANK('Sem 1'!H1:J1),"",'Sem 1'!H1:J1)</f>
        <v/>
      </c>
      <c r="I1" s="154"/>
      <c r="J1" s="155"/>
      <c r="K1" s="135" t="s">
        <v>2</v>
      </c>
      <c r="L1" s="135"/>
      <c r="X1" s="32" t="str">
        <f>SUBSTITUTE(D4,"/","")</f>
        <v>7</v>
      </c>
      <c r="Y1" s="32"/>
      <c r="Z1" s="32"/>
    </row>
    <row r="2" spans="1:26" s="6" customFormat="1" ht="17.399999999999999" customHeight="1" x14ac:dyDescent="0.25">
      <c r="B2" s="9"/>
      <c r="C2" s="9"/>
      <c r="D2" s="9"/>
      <c r="E2" s="138" t="s">
        <v>1</v>
      </c>
      <c r="F2" s="138"/>
      <c r="G2" s="139"/>
      <c r="H2" s="161" t="str">
        <f>IF(ISBLANK('Sem 1'!H2:J2),"",'Sem 1'!H2:J2)</f>
        <v/>
      </c>
      <c r="I2" s="162"/>
      <c r="J2" s="163"/>
      <c r="K2" s="135"/>
      <c r="L2" s="135"/>
      <c r="X2" s="33" t="str">
        <f>IF(LEN(X1)=7,LEFT(X1,1),LEFT(X1,2))</f>
        <v>7</v>
      </c>
      <c r="Y2" s="32" t="str">
        <f>IF(LEN(X1)=7,MID(X1,2,2),MID(X1,3,2))</f>
        <v/>
      </c>
      <c r="Z2" s="32" t="str">
        <f>IF(LEN(X1)=7,RIGHT(X1,4),RIGHT(X1,4))</f>
        <v>7</v>
      </c>
    </row>
    <row r="3" spans="1:26" s="6" customFormat="1" ht="17.399999999999999" x14ac:dyDescent="0.3">
      <c r="B3" s="7"/>
      <c r="C3" s="126"/>
      <c r="D3" s="126"/>
      <c r="E3" s="126"/>
      <c r="F3" s="2"/>
      <c r="G3" s="2"/>
      <c r="H3" s="2"/>
      <c r="I3" s="2"/>
      <c r="J3" s="2"/>
      <c r="K3" s="4"/>
      <c r="L3" s="8"/>
      <c r="X3" s="32" t="str">
        <f>CONCATENATE(Z2,"-",Y2,"-",X2)</f>
        <v>7--7</v>
      </c>
      <c r="Y3" s="32"/>
      <c r="Z3" s="32"/>
    </row>
    <row r="4" spans="1:26" s="6" customFormat="1" ht="16.2" thickBot="1" x14ac:dyDescent="0.35">
      <c r="A4" s="127" t="s">
        <v>16</v>
      </c>
      <c r="B4" s="127"/>
      <c r="C4" s="127"/>
      <c r="D4" s="70">
        <f>'Sem 1'!D4+7</f>
        <v>7</v>
      </c>
      <c r="E4" s="19">
        <f>ROUNDUP((D4/7-4043),0)</f>
        <v>-4042</v>
      </c>
      <c r="F4" s="2"/>
      <c r="G4" s="152"/>
      <c r="H4" s="152"/>
      <c r="I4" s="152"/>
      <c r="J4" s="2"/>
      <c r="K4" s="10" t="s">
        <v>31</v>
      </c>
      <c r="L4" s="8"/>
      <c r="X4" s="32" t="e">
        <f>ROUNDUP((X3/7-4043),0)</f>
        <v>#VALUE!</v>
      </c>
      <c r="Y4" s="32"/>
      <c r="Z4" s="32"/>
    </row>
    <row r="5" spans="1:26" s="6" customFormat="1" ht="16.5" customHeight="1" thickBot="1" x14ac:dyDescent="0.35">
      <c r="A5" s="127"/>
      <c r="B5" s="127"/>
      <c r="C5" s="127"/>
      <c r="D5" s="14"/>
      <c r="E5" s="5"/>
      <c r="F5" s="1"/>
      <c r="G5" s="149" t="s">
        <v>18</v>
      </c>
      <c r="H5" s="150"/>
      <c r="I5" s="150"/>
      <c r="J5" s="151"/>
      <c r="K5" s="1"/>
      <c r="L5" s="3"/>
    </row>
    <row r="6" spans="1:26" ht="75" customHeight="1" thickBot="1" x14ac:dyDescent="0.3">
      <c r="A6" s="71" t="s">
        <v>21</v>
      </c>
      <c r="B6" s="47" t="s">
        <v>3</v>
      </c>
      <c r="C6" s="48" t="s">
        <v>4</v>
      </c>
      <c r="D6" s="48" t="s">
        <v>5</v>
      </c>
      <c r="E6" s="28" t="s">
        <v>6</v>
      </c>
      <c r="F6" s="49" t="s">
        <v>7</v>
      </c>
      <c r="G6" s="27" t="s">
        <v>8</v>
      </c>
      <c r="H6" s="28" t="s">
        <v>9</v>
      </c>
      <c r="I6" s="28" t="s">
        <v>12</v>
      </c>
      <c r="J6" s="29" t="s">
        <v>10</v>
      </c>
      <c r="K6" s="30" t="s">
        <v>11</v>
      </c>
      <c r="L6" s="50" t="s">
        <v>13</v>
      </c>
    </row>
    <row r="7" spans="1:26" ht="13.8" x14ac:dyDescent="0.25">
      <c r="A7" s="72"/>
      <c r="B7" s="39" t="str">
        <f>IF(ISBLANK('Sem 1'!B7),"",'Sem 1'!B7)</f>
        <v/>
      </c>
      <c r="C7" s="64" t="str">
        <f>IF(ISBLANK('Sem 1'!C7),"",'Sem 1'!C7)</f>
        <v/>
      </c>
      <c r="D7" s="66" t="str">
        <f>IF(ISBLANK('Sem 1'!D7),"",'Sem 1'!D7)</f>
        <v/>
      </c>
      <c r="E7" s="37" t="str">
        <f>IF(ISBLANK('Sem 1'!E7),"",'Sem 1'!E7)</f>
        <v/>
      </c>
      <c r="F7" s="67"/>
      <c r="G7" s="51"/>
      <c r="H7" s="52"/>
      <c r="I7" s="76"/>
      <c r="J7" s="77"/>
      <c r="K7" s="21"/>
      <c r="L7" s="53"/>
    </row>
    <row r="8" spans="1:26" ht="14.4" thickBot="1" x14ac:dyDescent="0.3">
      <c r="A8" s="73"/>
      <c r="B8" s="40" t="str">
        <f>IF(ISBLANK('Sem 1'!B8),"",'Sem 1'!B8)</f>
        <v/>
      </c>
      <c r="C8" s="65" t="str">
        <f>IF(ISBLANK('Sem 1'!C8),"",'Sem 1'!C8)</f>
        <v/>
      </c>
      <c r="D8" s="119" t="str">
        <f>IF(ISBLANK('Sem 1'!D8),"",'Sem 1'!D8)</f>
        <v/>
      </c>
      <c r="E8" s="38" t="str">
        <f>IF(ISBLANK('Sem 1'!E8),"",'Sem 1'!E8)</f>
        <v/>
      </c>
      <c r="F8" s="124"/>
      <c r="G8" s="55"/>
      <c r="H8" s="56"/>
      <c r="I8" s="78"/>
      <c r="J8" s="79"/>
      <c r="K8" s="118"/>
      <c r="L8" s="57"/>
    </row>
    <row r="9" spans="1:26" ht="15.6" x14ac:dyDescent="0.25">
      <c r="A9" s="74"/>
      <c r="B9" s="39" t="str">
        <f>IF(ISBLANK('Sem 1'!B9),"",'Sem 1'!B9)</f>
        <v/>
      </c>
      <c r="C9" s="64" t="str">
        <f>IF(ISBLANK('Sem 1'!C9),"",'Sem 1'!C9)</f>
        <v/>
      </c>
      <c r="D9" s="66" t="str">
        <f>IF(ISBLANK('Sem 1'!D9),"",'Sem 1'!D9)</f>
        <v/>
      </c>
      <c r="E9" s="37" t="str">
        <f>IF(ISBLANK('Sem 1'!E9),"",'Sem 1'!E9)</f>
        <v/>
      </c>
      <c r="F9" s="67"/>
      <c r="G9" s="51"/>
      <c r="H9" s="52"/>
      <c r="I9" s="76"/>
      <c r="J9" s="77"/>
      <c r="K9" s="21"/>
      <c r="L9" s="53"/>
      <c r="N9" s="46"/>
      <c r="O9" s="46"/>
      <c r="P9" s="46"/>
    </row>
    <row r="10" spans="1:26" ht="14.4" thickBot="1" x14ac:dyDescent="0.3">
      <c r="A10" s="73"/>
      <c r="B10" s="40" t="str">
        <f>IF(ISBLANK('Sem 1'!B10),"",'Sem 1'!B10)</f>
        <v/>
      </c>
      <c r="C10" s="65" t="str">
        <f>IF(ISBLANK('Sem 1'!C10),"",'Sem 1'!C10)</f>
        <v/>
      </c>
      <c r="D10" s="119" t="str">
        <f>IF(ISBLANK('Sem 1'!D10),"",'Sem 1'!D10)</f>
        <v/>
      </c>
      <c r="E10" s="38" t="str">
        <f>IF(ISBLANK('Sem 1'!E10),"",'Sem 1'!E10)</f>
        <v/>
      </c>
      <c r="F10" s="124"/>
      <c r="G10" s="55"/>
      <c r="H10" s="56"/>
      <c r="I10" s="78"/>
      <c r="J10" s="79"/>
      <c r="K10" s="118"/>
      <c r="L10" s="57"/>
    </row>
    <row r="11" spans="1:26" ht="13.8" x14ac:dyDescent="0.25">
      <c r="A11" s="74"/>
      <c r="B11" s="82" t="str">
        <f>IF(ISBLANK('Sem 1'!B11),"",'Sem 1'!B11)</f>
        <v/>
      </c>
      <c r="C11" s="64" t="str">
        <f>IF(ISBLANK('Sem 1'!C11),"",'Sem 1'!C11)</f>
        <v/>
      </c>
      <c r="D11" s="66" t="str">
        <f>IF(ISBLANK('Sem 1'!D11),"",'Sem 1'!D11)</f>
        <v/>
      </c>
      <c r="E11" s="37" t="str">
        <f>IF(ISBLANK('Sem 1'!E11),"",'Sem 1'!E11)</f>
        <v/>
      </c>
      <c r="F11" s="67"/>
      <c r="G11" s="51"/>
      <c r="H11" s="52"/>
      <c r="I11" s="76"/>
      <c r="J11" s="77"/>
      <c r="K11" s="21"/>
      <c r="L11" s="53"/>
    </row>
    <row r="12" spans="1:26" ht="14.4" thickBot="1" x14ac:dyDescent="0.3">
      <c r="A12" s="73"/>
      <c r="B12" s="40" t="str">
        <f>IF(ISBLANK('Sem 1'!B12),"",'Sem 1'!B12)</f>
        <v/>
      </c>
      <c r="C12" s="65" t="str">
        <f>IF(ISBLANK('Sem 1'!C12),"",'Sem 1'!C12)</f>
        <v/>
      </c>
      <c r="D12" s="119" t="str">
        <f>IF(ISBLANK('Sem 1'!D12),"",'Sem 1'!D12)</f>
        <v/>
      </c>
      <c r="E12" s="38" t="str">
        <f>IF(ISBLANK('Sem 1'!E12),"",'Sem 1'!E12)</f>
        <v/>
      </c>
      <c r="F12" s="124"/>
      <c r="G12" s="55"/>
      <c r="H12" s="56"/>
      <c r="I12" s="78"/>
      <c r="J12" s="79"/>
      <c r="K12" s="118"/>
      <c r="L12" s="57"/>
    </row>
    <row r="13" spans="1:26" ht="13.8" x14ac:dyDescent="0.25">
      <c r="A13" s="74"/>
      <c r="B13" s="39" t="str">
        <f>IF(ISBLANK('Sem 1'!B13),"",'Sem 1'!B13)</f>
        <v/>
      </c>
      <c r="C13" s="64" t="str">
        <f>IF(ISBLANK('Sem 1'!C13),"",'Sem 1'!C13)</f>
        <v/>
      </c>
      <c r="D13" s="66" t="str">
        <f>IF(ISBLANK('Sem 1'!D13),"",'Sem 1'!D13)</f>
        <v/>
      </c>
      <c r="E13" s="37" t="str">
        <f>IF(ISBLANK('Sem 1'!E13),"",'Sem 1'!E13)</f>
        <v/>
      </c>
      <c r="F13" s="67"/>
      <c r="G13" s="51"/>
      <c r="H13" s="52"/>
      <c r="I13" s="76"/>
      <c r="J13" s="77"/>
      <c r="K13" s="21"/>
      <c r="L13" s="53"/>
    </row>
    <row r="14" spans="1:26" ht="14.4" thickBot="1" x14ac:dyDescent="0.3">
      <c r="A14" s="73"/>
      <c r="B14" s="40" t="str">
        <f>IF(ISBLANK('Sem 1'!B14),"",'Sem 1'!B14)</f>
        <v/>
      </c>
      <c r="C14" s="65" t="str">
        <f>IF(ISBLANK('Sem 1'!C14),"",'Sem 1'!C14)</f>
        <v/>
      </c>
      <c r="D14" s="119" t="str">
        <f>IF(ISBLANK('Sem 1'!D14),"",'Sem 1'!D14)</f>
        <v/>
      </c>
      <c r="E14" s="38" t="str">
        <f>IF(ISBLANK('Sem 1'!E14),"",'Sem 1'!E14)</f>
        <v/>
      </c>
      <c r="F14" s="124"/>
      <c r="G14" s="55"/>
      <c r="H14" s="56"/>
      <c r="I14" s="78"/>
      <c r="J14" s="79"/>
      <c r="K14" s="118"/>
      <c r="L14" s="57"/>
    </row>
    <row r="15" spans="1:26" ht="13.8" x14ac:dyDescent="0.25">
      <c r="A15" s="74"/>
      <c r="B15" s="39" t="str">
        <f>IF(ISBLANK('Sem 1'!B15),"",'Sem 1'!B15)</f>
        <v/>
      </c>
      <c r="C15" s="64" t="str">
        <f>IF(ISBLANK('Sem 1'!C15),"",'Sem 1'!C15)</f>
        <v/>
      </c>
      <c r="D15" s="66" t="str">
        <f>IF(ISBLANK('Sem 1'!D15),"",'Sem 1'!D15)</f>
        <v/>
      </c>
      <c r="E15" s="37" t="str">
        <f>IF(ISBLANK('Sem 1'!E15),"",'Sem 1'!E15)</f>
        <v/>
      </c>
      <c r="F15" s="67"/>
      <c r="G15" s="51"/>
      <c r="H15" s="52"/>
      <c r="I15" s="76"/>
      <c r="J15" s="77"/>
      <c r="K15" s="21"/>
      <c r="L15" s="53"/>
    </row>
    <row r="16" spans="1:26" ht="14.4" thickBot="1" x14ac:dyDescent="0.3">
      <c r="A16" s="73"/>
      <c r="B16" s="40" t="str">
        <f>IF(ISBLANK('Sem 1'!B16),"",'Sem 1'!B16)</f>
        <v/>
      </c>
      <c r="C16" s="65" t="str">
        <f>IF(ISBLANK('Sem 1'!C16),"",'Sem 1'!C16)</f>
        <v/>
      </c>
      <c r="D16" s="119" t="str">
        <f>IF(ISBLANK('Sem 1'!D16),"",'Sem 1'!D16)</f>
        <v/>
      </c>
      <c r="E16" s="38" t="str">
        <f>IF(ISBLANK('Sem 1'!E16),"",'Sem 1'!E16)</f>
        <v/>
      </c>
      <c r="F16" s="124"/>
      <c r="G16" s="55"/>
      <c r="H16" s="56"/>
      <c r="I16" s="78"/>
      <c r="J16" s="79"/>
      <c r="K16" s="118"/>
      <c r="L16" s="57"/>
    </row>
    <row r="17" spans="1:12" ht="13.8" x14ac:dyDescent="0.25">
      <c r="A17" s="74"/>
      <c r="B17" s="39" t="str">
        <f>IF(ISBLANK('Sem 1'!B17),"",'Sem 1'!B17)</f>
        <v/>
      </c>
      <c r="C17" s="64" t="str">
        <f>IF(ISBLANK('Sem 1'!C17),"",'Sem 1'!C17)</f>
        <v/>
      </c>
      <c r="D17" s="66" t="str">
        <f>IF(ISBLANK('Sem 1'!D17),"",'Sem 1'!D17)</f>
        <v/>
      </c>
      <c r="E17" s="37" t="str">
        <f>IF(ISBLANK('Sem 1'!E17),"",'Sem 1'!E17)</f>
        <v/>
      </c>
      <c r="F17" s="67"/>
      <c r="G17" s="51"/>
      <c r="H17" s="52"/>
      <c r="I17" s="76"/>
      <c r="J17" s="77"/>
      <c r="K17" s="21"/>
      <c r="L17" s="53"/>
    </row>
    <row r="18" spans="1:12" ht="14.4" thickBot="1" x14ac:dyDescent="0.3">
      <c r="A18" s="73"/>
      <c r="B18" s="40" t="str">
        <f>IF(ISBLANK('Sem 1'!B18),"",'Sem 1'!B18)</f>
        <v/>
      </c>
      <c r="C18" s="65" t="str">
        <f>IF(ISBLANK('Sem 1'!C18),"",'Sem 1'!C18)</f>
        <v/>
      </c>
      <c r="D18" s="119" t="str">
        <f>IF(ISBLANK('Sem 1'!D18),"",'Sem 1'!D18)</f>
        <v/>
      </c>
      <c r="E18" s="38" t="str">
        <f>IF(ISBLANK('Sem 1'!E18),"",'Sem 1'!E18)</f>
        <v/>
      </c>
      <c r="F18" s="124"/>
      <c r="G18" s="55"/>
      <c r="H18" s="56"/>
      <c r="I18" s="78"/>
      <c r="J18" s="79"/>
      <c r="K18" s="118"/>
      <c r="L18" s="57"/>
    </row>
    <row r="19" spans="1:12" ht="13.8" x14ac:dyDescent="0.25">
      <c r="A19" s="74"/>
      <c r="B19" s="39" t="str">
        <f>IF(ISBLANK('Sem 1'!B19),"",'Sem 1'!B19)</f>
        <v/>
      </c>
      <c r="C19" s="64" t="str">
        <f>IF(ISBLANK('Sem 1'!C19),"",'Sem 1'!C19)</f>
        <v/>
      </c>
      <c r="D19" s="66" t="str">
        <f>IF(ISBLANK('Sem 1'!D19),"",'Sem 1'!D19)</f>
        <v/>
      </c>
      <c r="E19" s="37" t="str">
        <f>IF(ISBLANK('Sem 1'!E19),"",'Sem 1'!E19)</f>
        <v/>
      </c>
      <c r="F19" s="67"/>
      <c r="G19" s="51"/>
      <c r="H19" s="52"/>
      <c r="I19" s="76"/>
      <c r="J19" s="77"/>
      <c r="K19" s="21"/>
      <c r="L19" s="53"/>
    </row>
    <row r="20" spans="1:12" ht="14.4" thickBot="1" x14ac:dyDescent="0.3">
      <c r="A20" s="73"/>
      <c r="B20" s="40" t="str">
        <f>IF(ISBLANK('Sem 1'!B20),"",'Sem 1'!B20)</f>
        <v/>
      </c>
      <c r="C20" s="65" t="str">
        <f>IF(ISBLANK('Sem 1'!C20),"",'Sem 1'!C20)</f>
        <v/>
      </c>
      <c r="D20" s="119" t="str">
        <f>IF(ISBLANK('Sem 1'!D20),"",'Sem 1'!D20)</f>
        <v/>
      </c>
      <c r="E20" s="38" t="str">
        <f>IF(ISBLANK('Sem 1'!E20),"",'Sem 1'!E20)</f>
        <v/>
      </c>
      <c r="F20" s="124"/>
      <c r="G20" s="55"/>
      <c r="H20" s="56"/>
      <c r="I20" s="78"/>
      <c r="J20" s="79"/>
      <c r="K20" s="118"/>
      <c r="L20" s="57"/>
    </row>
    <row r="21" spans="1:12" ht="13.8" x14ac:dyDescent="0.25">
      <c r="A21" s="74"/>
      <c r="B21" s="39" t="str">
        <f>IF(ISBLANK('Sem 1'!B21),"",'Sem 1'!B21)</f>
        <v/>
      </c>
      <c r="C21" s="64" t="str">
        <f>IF(ISBLANK('Sem 1'!C21),"",'Sem 1'!C21)</f>
        <v/>
      </c>
      <c r="D21" s="66" t="str">
        <f>IF(ISBLANK('Sem 1'!D21),"",'Sem 1'!D21)</f>
        <v/>
      </c>
      <c r="E21" s="37" t="str">
        <f>IF(ISBLANK('Sem 1'!E21),"",'Sem 1'!E21)</f>
        <v/>
      </c>
      <c r="F21" s="67"/>
      <c r="G21" s="51"/>
      <c r="H21" s="52"/>
      <c r="I21" s="76"/>
      <c r="J21" s="77"/>
      <c r="K21" s="21"/>
      <c r="L21" s="53"/>
    </row>
    <row r="22" spans="1:12" ht="14.4" thickBot="1" x14ac:dyDescent="0.3">
      <c r="A22" s="73"/>
      <c r="B22" s="40" t="str">
        <f>IF(ISBLANK('Sem 1'!B22),"",'Sem 1'!B22)</f>
        <v/>
      </c>
      <c r="C22" s="65" t="str">
        <f>IF(ISBLANK('Sem 1'!C22),"",'Sem 1'!C22)</f>
        <v/>
      </c>
      <c r="D22" s="119" t="str">
        <f>IF(ISBLANK('Sem 1'!D22),"",'Sem 1'!D22)</f>
        <v/>
      </c>
      <c r="E22" s="38" t="str">
        <f>IF(ISBLANK('Sem 1'!E22),"",'Sem 1'!E22)</f>
        <v/>
      </c>
      <c r="F22" s="124"/>
      <c r="G22" s="55"/>
      <c r="H22" s="56"/>
      <c r="I22" s="78"/>
      <c r="J22" s="79"/>
      <c r="K22" s="118"/>
      <c r="L22" s="57"/>
    </row>
    <row r="23" spans="1:12" ht="13.8" x14ac:dyDescent="0.25">
      <c r="A23" s="74"/>
      <c r="B23" s="39" t="str">
        <f>IF(ISBLANK('Sem 1'!B23),"",'Sem 1'!B23)</f>
        <v/>
      </c>
      <c r="C23" s="64" t="str">
        <f>IF(ISBLANK('Sem 1'!C23),"",'Sem 1'!C23)</f>
        <v/>
      </c>
      <c r="D23" s="66" t="str">
        <f>IF(ISBLANK('Sem 1'!D23),"",'Sem 1'!D23)</f>
        <v/>
      </c>
      <c r="E23" s="37" t="str">
        <f>IF(ISBLANK('Sem 1'!E23),"",'Sem 1'!E23)</f>
        <v/>
      </c>
      <c r="F23" s="67"/>
      <c r="G23" s="51"/>
      <c r="H23" s="52"/>
      <c r="I23" s="76"/>
      <c r="J23" s="77"/>
      <c r="K23" s="21"/>
      <c r="L23" s="53"/>
    </row>
    <row r="24" spans="1:12" ht="14.4" thickBot="1" x14ac:dyDescent="0.3">
      <c r="A24" s="73"/>
      <c r="B24" s="40" t="str">
        <f>IF(ISBLANK('Sem 1'!B24),"",'Sem 1'!B24)</f>
        <v/>
      </c>
      <c r="C24" s="65" t="str">
        <f>IF(ISBLANK('Sem 1'!C24),"",'Sem 1'!C24)</f>
        <v/>
      </c>
      <c r="D24" s="119" t="str">
        <f>IF(ISBLANK('Sem 1'!D24),"",'Sem 1'!D24)</f>
        <v/>
      </c>
      <c r="E24" s="38" t="str">
        <f>IF(ISBLANK('Sem 1'!E24),"",'Sem 1'!E24)</f>
        <v/>
      </c>
      <c r="F24" s="124"/>
      <c r="G24" s="55"/>
      <c r="H24" s="56"/>
      <c r="I24" s="78"/>
      <c r="J24" s="79"/>
      <c r="K24" s="118"/>
      <c r="L24" s="57"/>
    </row>
    <row r="25" spans="1:12" ht="13.8" x14ac:dyDescent="0.25">
      <c r="A25" s="74"/>
      <c r="B25" s="39" t="str">
        <f>IF(ISBLANK('Sem 1'!B25),"",'Sem 1'!B25)</f>
        <v/>
      </c>
      <c r="C25" s="64" t="str">
        <f>IF(ISBLANK('Sem 1'!C25),"",'Sem 1'!C25)</f>
        <v/>
      </c>
      <c r="D25" s="66" t="str">
        <f>IF(ISBLANK('Sem 1'!D25),"",'Sem 1'!D25)</f>
        <v/>
      </c>
      <c r="E25" s="37" t="str">
        <f>IF(ISBLANK('Sem 1'!E25),"",'Sem 1'!E25)</f>
        <v/>
      </c>
      <c r="F25" s="67"/>
      <c r="G25" s="51"/>
      <c r="H25" s="52"/>
      <c r="I25" s="76"/>
      <c r="J25" s="77"/>
      <c r="K25" s="21"/>
      <c r="L25" s="53"/>
    </row>
    <row r="26" spans="1:12" ht="14.4" thickBot="1" x14ac:dyDescent="0.3">
      <c r="A26" s="73"/>
      <c r="B26" s="40" t="str">
        <f>IF(ISBLANK('Sem 1'!B26),"",'Sem 1'!B26)</f>
        <v/>
      </c>
      <c r="C26" s="65" t="str">
        <f>IF(ISBLANK('Sem 1'!C26),"",'Sem 1'!C26)</f>
        <v/>
      </c>
      <c r="D26" s="119" t="str">
        <f>IF(ISBLANK('Sem 1'!D26),"",'Sem 1'!D26)</f>
        <v/>
      </c>
      <c r="E26" s="38" t="str">
        <f>IF(ISBLANK('Sem 1'!E26),"",'Sem 1'!E26)</f>
        <v/>
      </c>
      <c r="F26" s="124"/>
      <c r="G26" s="55"/>
      <c r="H26" s="56"/>
      <c r="I26" s="78"/>
      <c r="J26" s="79"/>
      <c r="K26" s="118"/>
      <c r="L26" s="57"/>
    </row>
    <row r="27" spans="1:12" ht="13.8" x14ac:dyDescent="0.25">
      <c r="A27" s="74"/>
      <c r="B27" s="39" t="str">
        <f>IF(ISBLANK('Sem 1'!B27),"",'Sem 1'!B27)</f>
        <v/>
      </c>
      <c r="C27" s="64" t="str">
        <f>IF(ISBLANK('Sem 1'!C27),"",'Sem 1'!C27)</f>
        <v/>
      </c>
      <c r="D27" s="66" t="str">
        <f>IF(ISBLANK('Sem 1'!D27),"",'Sem 1'!D27)</f>
        <v/>
      </c>
      <c r="E27" s="37" t="str">
        <f>IF(ISBLANK('Sem 1'!E27),"",'Sem 1'!E27)</f>
        <v/>
      </c>
      <c r="F27" s="67"/>
      <c r="G27" s="51"/>
      <c r="H27" s="52"/>
      <c r="I27" s="76"/>
      <c r="J27" s="77"/>
      <c r="K27" s="21"/>
      <c r="L27" s="53"/>
    </row>
    <row r="28" spans="1:12" ht="14.4" thickBot="1" x14ac:dyDescent="0.3">
      <c r="A28" s="73"/>
      <c r="B28" s="40" t="str">
        <f>IF(ISBLANK('Sem 1'!B28),"",'Sem 1'!B28)</f>
        <v/>
      </c>
      <c r="C28" s="65" t="str">
        <f>IF(ISBLANK('Sem 1'!C28),"",'Sem 1'!C28)</f>
        <v/>
      </c>
      <c r="D28" s="119" t="str">
        <f>IF(ISBLANK('Sem 1'!D28),"",'Sem 1'!D28)</f>
        <v/>
      </c>
      <c r="E28" s="38" t="str">
        <f>IF(ISBLANK('Sem 1'!E28),"",'Sem 1'!E28)</f>
        <v/>
      </c>
      <c r="F28" s="124"/>
      <c r="G28" s="55"/>
      <c r="H28" s="56"/>
      <c r="I28" s="78"/>
      <c r="J28" s="79"/>
      <c r="K28" s="118"/>
      <c r="L28" s="57"/>
    </row>
    <row r="29" spans="1:12" ht="13.8" x14ac:dyDescent="0.25">
      <c r="A29" s="74"/>
      <c r="B29" s="39" t="str">
        <f>IF(ISBLANK('Sem 1'!B29),"",'Sem 1'!B29)</f>
        <v/>
      </c>
      <c r="C29" s="64" t="str">
        <f>IF(ISBLANK('Sem 1'!C29),"",'Sem 1'!C29)</f>
        <v/>
      </c>
      <c r="D29" s="66" t="str">
        <f>IF(ISBLANK('Sem 1'!D29),"",'Sem 1'!D29)</f>
        <v/>
      </c>
      <c r="E29" s="37" t="str">
        <f>IF(ISBLANK('Sem 1'!E29),"",'Sem 1'!E29)</f>
        <v/>
      </c>
      <c r="F29" s="67"/>
      <c r="G29" s="51"/>
      <c r="H29" s="52"/>
      <c r="I29" s="76"/>
      <c r="J29" s="77"/>
      <c r="K29" s="21"/>
      <c r="L29" s="59"/>
    </row>
    <row r="30" spans="1:12" ht="14.4" thickBot="1" x14ac:dyDescent="0.3">
      <c r="A30" s="73"/>
      <c r="B30" s="40" t="str">
        <f>IF(ISBLANK('Sem 1'!B30),"",'Sem 1'!B30)</f>
        <v/>
      </c>
      <c r="C30" s="65" t="str">
        <f>IF(ISBLANK('Sem 1'!C30),"",'Sem 1'!C30)</f>
        <v/>
      </c>
      <c r="D30" s="119" t="str">
        <f>IF(ISBLANK('Sem 1'!D30),"",'Sem 1'!D30)</f>
        <v/>
      </c>
      <c r="E30" s="38" t="str">
        <f>IF(ISBLANK('Sem 1'!E30),"",'Sem 1'!E30)</f>
        <v/>
      </c>
      <c r="F30" s="124"/>
      <c r="G30" s="55"/>
      <c r="H30" s="56"/>
      <c r="I30" s="78"/>
      <c r="J30" s="79"/>
      <c r="K30" s="118"/>
      <c r="L30" s="60"/>
    </row>
    <row r="31" spans="1:12" ht="14.4" thickBot="1" x14ac:dyDescent="0.3">
      <c r="A31" s="75"/>
      <c r="B31" s="68" t="str">
        <f>IF(ISBLANK('Sem 1'!B31),"",'Sem 1'!B31)</f>
        <v/>
      </c>
      <c r="C31" s="69" t="str">
        <f>IF(ISBLANK('Sem 1'!C31),"",'Sem 1'!C31)</f>
        <v/>
      </c>
      <c r="D31" s="120" t="str">
        <f>IF(ISBLANK('Sem 1'!D31),"",'Sem 1'!D31)</f>
        <v/>
      </c>
      <c r="E31" s="38" t="str">
        <f>IF(ISBLANK('Sem 1'!E31),"",'Sem 1'!E31)</f>
        <v/>
      </c>
      <c r="F31" s="124"/>
      <c r="G31" s="55"/>
      <c r="H31" s="61"/>
      <c r="I31" s="80"/>
      <c r="J31" s="81"/>
      <c r="K31" s="118"/>
      <c r="L31" s="62"/>
    </row>
    <row r="32" spans="1:12" ht="14.4" thickBot="1" x14ac:dyDescent="0.3">
      <c r="A32" s="22" t="s">
        <v>17</v>
      </c>
      <c r="B32" s="31"/>
      <c r="C32" s="165"/>
      <c r="D32" s="165"/>
      <c r="E32" s="24">
        <f>SUM(E7:E31)</f>
        <v>0</v>
      </c>
      <c r="F32" s="25">
        <f>SUM(F7:F31)</f>
        <v>0</v>
      </c>
      <c r="G32" s="156"/>
      <c r="H32" s="156"/>
      <c r="I32" s="156"/>
      <c r="J32" s="156"/>
      <c r="K32" s="26">
        <f>SUM(K7:K31)</f>
        <v>0</v>
      </c>
      <c r="L32" s="18"/>
    </row>
    <row r="33" spans="1:13" ht="13.8" x14ac:dyDescent="0.25">
      <c r="A33" s="15"/>
      <c r="B33" s="15"/>
      <c r="C33" s="16"/>
      <c r="D33" s="16"/>
      <c r="E33" s="86">
        <f>(E32+ 'Sem 1'!E33)</f>
        <v>0</v>
      </c>
      <c r="F33" s="18"/>
      <c r="G33" s="17"/>
      <c r="H33" s="17"/>
      <c r="I33" s="17"/>
      <c r="J33" s="17"/>
      <c r="K33" s="86">
        <f>(K32+ 'Sem 1'!K33)</f>
        <v>0</v>
      </c>
      <c r="L33" s="18"/>
    </row>
    <row r="34" spans="1:13" ht="13.8" x14ac:dyDescent="0.25">
      <c r="A34" s="15" t="s">
        <v>14</v>
      </c>
      <c r="B34" s="15"/>
      <c r="C34" s="63" t="e">
        <f>(K32/E32)</f>
        <v>#DIV/0!</v>
      </c>
      <c r="D34" s="63" t="e">
        <f>K33/E33</f>
        <v>#DIV/0!</v>
      </c>
      <c r="E34" s="18"/>
      <c r="F34" s="18"/>
      <c r="G34" s="17"/>
      <c r="H34" s="17"/>
      <c r="I34" s="17"/>
      <c r="J34" s="17"/>
      <c r="K34" s="18"/>
      <c r="L34" s="18"/>
    </row>
    <row r="35" spans="1:13" s="83" customFormat="1" ht="12.75" customHeight="1" x14ac:dyDescent="0.25">
      <c r="B35" s="84"/>
      <c r="C35" s="117"/>
      <c r="D35" s="84"/>
      <c r="E35" s="84"/>
      <c r="F35" s="84"/>
      <c r="G35" s="84"/>
      <c r="H35" s="84"/>
      <c r="I35" s="84"/>
      <c r="J35" s="84"/>
      <c r="K35" s="84"/>
      <c r="L35" s="84"/>
    </row>
    <row r="36" spans="1:13" s="83" customFormat="1" x14ac:dyDescent="0.25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</row>
    <row r="37" spans="1:13" s="83" customFormat="1" x14ac:dyDescent="0.25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</row>
    <row r="38" spans="1:13" s="83" customFormat="1" ht="12.75" customHeight="1" x14ac:dyDescent="0.25">
      <c r="B38" s="84"/>
      <c r="C38" s="159" t="s">
        <v>23</v>
      </c>
      <c r="D38" s="160"/>
      <c r="E38" s="160"/>
      <c r="F38" s="160"/>
      <c r="G38" s="160"/>
      <c r="H38" s="160"/>
      <c r="I38" s="160"/>
      <c r="J38" s="160"/>
      <c r="K38" s="160"/>
      <c r="L38" s="160"/>
    </row>
    <row r="39" spans="1:13" s="83" customFormat="1" x14ac:dyDescent="0.25">
      <c r="A39" s="84"/>
      <c r="B39" s="84"/>
      <c r="C39" s="160"/>
      <c r="D39" s="160"/>
      <c r="E39" s="160"/>
      <c r="F39" s="160"/>
      <c r="G39" s="160"/>
      <c r="H39" s="160"/>
      <c r="I39" s="160"/>
      <c r="J39" s="160"/>
      <c r="K39" s="160"/>
      <c r="L39" s="160"/>
    </row>
    <row r="40" spans="1:13" s="83" customFormat="1" x14ac:dyDescent="0.25">
      <c r="A40" s="84"/>
      <c r="B40" s="84"/>
      <c r="C40" s="160"/>
      <c r="D40" s="160"/>
      <c r="E40" s="160"/>
      <c r="F40" s="160"/>
      <c r="G40" s="160"/>
      <c r="H40" s="160"/>
      <c r="I40" s="160"/>
      <c r="J40" s="160"/>
      <c r="K40" s="160"/>
      <c r="L40" s="160"/>
    </row>
    <row r="41" spans="1:13" s="6" customFormat="1" x14ac:dyDescent="0.25">
      <c r="A41" s="15"/>
      <c r="B41" s="12"/>
      <c r="C41" s="12"/>
      <c r="D41" s="12"/>
      <c r="E41" s="12"/>
      <c r="F41" s="11"/>
      <c r="G41" s="11"/>
      <c r="H41" s="11"/>
      <c r="I41" s="11"/>
      <c r="J41" s="11"/>
      <c r="K41" s="11"/>
      <c r="L41" s="12"/>
    </row>
    <row r="42" spans="1:13" s="6" customFormat="1" ht="15.6" x14ac:dyDescent="0.25">
      <c r="A42" s="42" t="s">
        <v>19</v>
      </c>
      <c r="B42" s="43"/>
      <c r="C42" s="130"/>
      <c r="D42" s="131"/>
      <c r="E42" s="132"/>
      <c r="F42" s="157" t="s">
        <v>15</v>
      </c>
      <c r="G42" s="158"/>
      <c r="H42" s="143"/>
      <c r="I42" s="144"/>
      <c r="J42" s="145"/>
      <c r="K42" s="44" t="s">
        <v>0</v>
      </c>
      <c r="L42" s="45"/>
      <c r="M42" s="23"/>
    </row>
    <row r="43" spans="1:13" s="6" customFormat="1" ht="13.8" x14ac:dyDescent="0.25">
      <c r="A43" s="128" t="s">
        <v>22</v>
      </c>
      <c r="B43" s="129"/>
      <c r="C43" s="130"/>
      <c r="D43" s="131"/>
      <c r="E43" s="132"/>
      <c r="F43" s="11"/>
      <c r="G43" s="11"/>
      <c r="H43" s="11"/>
      <c r="I43" s="11"/>
      <c r="J43" s="11"/>
      <c r="K43" s="11"/>
      <c r="L43" s="12"/>
    </row>
    <row r="44" spans="1:13" s="6" customFormat="1" ht="14.25" customHeight="1" x14ac:dyDescent="0.3">
      <c r="B44" s="164"/>
      <c r="C44" s="164"/>
      <c r="D44" s="12"/>
      <c r="E44" s="12"/>
      <c r="F44" s="11"/>
      <c r="G44" s="11"/>
      <c r="H44" s="11"/>
      <c r="I44" s="11"/>
      <c r="J44" s="11"/>
      <c r="K44" s="11"/>
      <c r="L44" s="12"/>
    </row>
    <row r="45" spans="1:13" s="6" customFormat="1" x14ac:dyDescent="0.25">
      <c r="B45" s="12"/>
      <c r="C45" s="12"/>
      <c r="D45" s="12"/>
      <c r="E45" s="12"/>
      <c r="F45" s="11"/>
      <c r="G45" s="11"/>
      <c r="H45" s="11"/>
      <c r="I45" s="11"/>
      <c r="J45" s="11"/>
      <c r="K45" s="11"/>
      <c r="L45" s="12"/>
    </row>
  </sheetData>
  <sheetProtection selectLockedCells="1"/>
  <protectedRanges>
    <protectedRange sqref="A7:IV31" name="OpenRange"/>
  </protectedRanges>
  <mergeCells count="19">
    <mergeCell ref="B44:C44"/>
    <mergeCell ref="C3:E3"/>
    <mergeCell ref="A4:C4"/>
    <mergeCell ref="C32:D32"/>
    <mergeCell ref="A5:C5"/>
    <mergeCell ref="A43:B43"/>
    <mergeCell ref="C43:E43"/>
    <mergeCell ref="K1:L2"/>
    <mergeCell ref="H1:J1"/>
    <mergeCell ref="G32:J32"/>
    <mergeCell ref="F42:G42"/>
    <mergeCell ref="E1:G1"/>
    <mergeCell ref="E2:G2"/>
    <mergeCell ref="C38:L40"/>
    <mergeCell ref="C42:E42"/>
    <mergeCell ref="H42:J42"/>
    <mergeCell ref="H2:J2"/>
    <mergeCell ref="G5:J5"/>
    <mergeCell ref="G4:I4"/>
  </mergeCells>
  <phoneticPr fontId="0" type="noConversion"/>
  <conditionalFormatting sqref="K7:K31">
    <cfRule type="expression" dxfId="811" priority="5" stopIfTrue="1">
      <formula>(F7+K7)&gt;E7</formula>
    </cfRule>
  </conditionalFormatting>
  <conditionalFormatting sqref="H1:J1">
    <cfRule type="expression" dxfId="810" priority="6" stopIfTrue="1">
      <formula>LEN(H1)&gt;10</formula>
    </cfRule>
    <cfRule type="expression" dxfId="809" priority="7" stopIfTrue="1">
      <formula>LEN(H1)&lt;7</formula>
    </cfRule>
  </conditionalFormatting>
  <conditionalFormatting sqref="B7:B31">
    <cfRule type="expression" dxfId="808" priority="8" stopIfTrue="1">
      <formula>LEN(B7)&lt;&gt;9</formula>
    </cfRule>
  </conditionalFormatting>
  <conditionalFormatting sqref="E7:F8 E9:E31">
    <cfRule type="expression" dxfId="807" priority="9" stopIfTrue="1">
      <formula>(E7)&gt;100</formula>
    </cfRule>
  </conditionalFormatting>
  <conditionalFormatting sqref="G7:H8 H9:H31">
    <cfRule type="expression" dxfId="806" priority="10" stopIfTrue="1">
      <formula>(G7)&gt;7</formula>
    </cfRule>
  </conditionalFormatting>
  <conditionalFormatting sqref="I7:J31">
    <cfRule type="expression" dxfId="805" priority="11" stopIfTrue="1">
      <formula>(I7)&gt;9999</formula>
    </cfRule>
  </conditionalFormatting>
  <conditionalFormatting sqref="L42">
    <cfRule type="expression" dxfId="804" priority="12" stopIfTrue="1">
      <formula>LEN(L42)&lt;10</formula>
    </cfRule>
  </conditionalFormatting>
  <conditionalFormatting sqref="C34">
    <cfRule type="expression" dxfId="803" priority="13" stopIfTrue="1">
      <formula>ISERROR(K32/E32)</formula>
    </cfRule>
    <cfRule type="expression" dxfId="802" priority="14" stopIfTrue="1">
      <formula>(C34)&gt;1</formula>
    </cfRule>
  </conditionalFormatting>
  <conditionalFormatting sqref="E32:F32 K32">
    <cfRule type="cellIs" dxfId="801" priority="15" stopIfTrue="1" operator="equal">
      <formula>0</formula>
    </cfRule>
  </conditionalFormatting>
  <conditionalFormatting sqref="A7:A31">
    <cfRule type="expression" dxfId="800" priority="16" stopIfTrue="1">
      <formula>ISBLANK(B7)</formula>
    </cfRule>
    <cfRule type="expression" dxfId="799" priority="17" stopIfTrue="1">
      <formula>ISERR($E$4)</formula>
    </cfRule>
  </conditionalFormatting>
  <conditionalFormatting sqref="E4">
    <cfRule type="expression" dxfId="798" priority="18" stopIfTrue="1">
      <formula>ISERR(E4)</formula>
    </cfRule>
    <cfRule type="cellIs" dxfId="797" priority="19" stopIfTrue="1" operator="lessThan">
      <formula>0</formula>
    </cfRule>
  </conditionalFormatting>
  <conditionalFormatting sqref="D4">
    <cfRule type="expression" dxfId="796" priority="20" stopIfTrue="1">
      <formula>ISERR(E4)</formula>
    </cfRule>
  </conditionalFormatting>
  <conditionalFormatting sqref="F9:F30">
    <cfRule type="expression" dxfId="795" priority="3" stopIfTrue="1">
      <formula>(F9)&gt;100</formula>
    </cfRule>
  </conditionalFormatting>
  <conditionalFormatting sqref="G9:G30">
    <cfRule type="expression" dxfId="794" priority="4" stopIfTrue="1">
      <formula>(G9)&gt;7</formula>
    </cfRule>
  </conditionalFormatting>
  <conditionalFormatting sqref="F31">
    <cfRule type="expression" dxfId="793" priority="1" stopIfTrue="1">
      <formula>(F31)&gt;100</formula>
    </cfRule>
  </conditionalFormatting>
  <conditionalFormatting sqref="G31">
    <cfRule type="expression" dxfId="792" priority="2" stopIfTrue="1">
      <formula>(G31)&gt;7</formula>
    </cfRule>
  </conditionalFormatting>
  <dataValidations xWindow="548" yWindow="349" count="20">
    <dataValidation type="decimal" operator="lessThan" allowBlank="1" showInputMessage="1" errorTitle="Paid sick leave amount" error="Invalid input. Must be under $ 10 000.00." promptTitle="Congés de maladie payés" prompt="Indiquez le montant en dollars des congés de maladie payés à l'employé(e)." sqref="I7:I31">
      <formula1>10000</formula1>
    </dataValidation>
    <dataValidation type="decimal" operator="lessThan" allowBlank="1" showInputMessage="1" errorTitle="All other paid amounts" error="Invalid input. Must be under $ 10 000.00." promptTitle="Tout autre montant payé" prompt="Indiquez le montant en dollars de tout autre montant payé à l'employé(e), ex. paye de vacances, congé férié payé." sqref="J7:J31">
      <formula1>10000</formula1>
    </dataValidation>
    <dataValidation type="textLength" allowBlank="1" showInputMessage="1" errorTitle="Invalid format" error="The Service Canada Program officer who enrolled you in the Work-sharing Program will provide this information to you._x000a__x000a_Specific criterias_x000a_- 7 or 10 Digit Number._x000a_- No spaces or non-numeric characters._x000a__x000a_" promptTitle="Numéro de l'accord" prompt="Indiquez le numéro assigné à l'accord de Travail partagé._x000a__x000a_- 7 à 10 chiffres._x000a_- Sans espaces ou caractères autres que numériques." sqref="H1">
      <formula1>7</formula1>
      <formula2>10</formula2>
    </dataValidation>
    <dataValidation allowBlank="1" showInputMessage="1" promptTitle="Certifié par" prompt="Ce rapport doit être signé par un représentant autorisé par l'employeur." sqref="C42:E42"/>
    <dataValidation allowBlank="1" showInputMessage="1" promptTitle="Prénom" prompt="Indiquez le prénom de l'employé(e)." sqref="C7:C31"/>
    <dataValidation allowBlank="1" showInputMessage="1" promptTitle="Employeur" prompt="Indiquez le nom de votre entreprise." sqref="H2:J2"/>
    <dataValidation allowBlank="1" showInputMessage="1" promptTitle="Nom de famille" prompt="Indiquez le nom de famille de l'employé(e)." sqref="D7:D31"/>
    <dataValidation allowBlank="1" showInputMessage="1" promptTitle="Commentaires" prompt="Des informations supplémentaires seraient indiquées dans cette case, par exemple, lorsque l'employé(e) a été licencié." sqref="L7:L31"/>
    <dataValidation allowBlank="1" showInputMessage="1" promptTitle="Totaux" prompt="Veuillez noter que si vous remplissez ce formulaire électroniquement, une formule calculera automatiquement ce total." sqref="B32"/>
    <dataValidation allowBlank="1" showInputMessage="1" promptTitle="Poste" prompt="Indiquez le poste de la personne autorisée." sqref="H42"/>
    <dataValidation type="decimal" operator="lessThan" allowBlank="1" showInputMessage="1" promptTitle="Heures réelles de travail" prompt="Indiquez le nombre d'heures réelles de travail que l'employé a physiquement travaillé incluant les heures supplémentaires.  Les vacances, congés fériés, de maladie, ou autres absences, qu’ils soient payés ou non, ne doivent pas être inclus." sqref="F7:F31">
      <formula1>100</formula1>
    </dataValidation>
    <dataValidation type="date" errorStyle="warning" operator="greaterThan" allowBlank="1" showInputMessage="1" errorTitle="Format invalide" promptTitle="Semaine du rapport" sqref="D4">
      <formula1>39901</formula1>
    </dataValidation>
    <dataValidation type="whole" allowBlank="1" showInputMessage="1" showErrorMessage="1" errorTitle=" Jours non disponible " error="Doit être entre 0 et 7" promptTitle="Jours non disponible" prompt=" Indiquez le nombre de jours complets où l'employé(e) a été incapable de travailler pour raison autre que maladie." sqref="G7:G31">
      <formula1>0</formula1>
      <formula2>7</formula2>
    </dataValidation>
    <dataValidation type="whole" allowBlank="1" showInputMessage="1" showErrorMessage="1" errorTitle=" Jours manqués (maladie) " error=" Doit être entre 0 et 7" promptTitle="Jours manqués (maladie)" prompt=" Indiquez le nombre de jours complets où l'employé(e) a été incapable de travailler en raison de maladie." sqref="H7:H31">
      <formula1>0</formula1>
      <formula2>7</formula2>
    </dataValidation>
    <dataValidation allowBlank="1" showErrorMessage="1" sqref="K32"/>
    <dataValidation allowBlank="1" sqref="E32:F32"/>
    <dataValidation type="whole" errorStyle="warning" allowBlank="1" showInputMessage="1" showErrorMessage="1" errorTitle="NAS invalide" error="Doit être entre 100000000 et 999999999 sans espaces ou traits d'union. " promptTitle="NAS" prompt="Indiquez le numéro d'assurance sociale de l'employé.  " sqref="B7:B31">
      <formula1>100000000</formula1>
      <formula2>999999999</formula2>
    </dataValidation>
    <dataValidation operator="equal" allowBlank="1" showInputMessage="1" errorTitle="Date" error="Indiquez la date que le rapport a été complété." promptTitle="Date" prompt="Indiquez la date que le rapport a été complété." sqref="L42"/>
    <dataValidation type="decimal" operator="lessThanOrEqual" allowBlank="1" showInputMessage="1" promptTitle="Heures hebdomadaires normales" prompt="Indiquer le nombre d'heures que l'employé aurait travaillé, sans le travail partagé. Si l'employé travaille selon un horaire irrégulier, ce nombre peut varier de semaine en semaine. " sqref="E7:E31">
      <formula1>99.5</formula1>
    </dataValidation>
    <dataValidation type="textLength" allowBlank="1" showInputMessage="1" errorTitle="Hours missed Work-sharing" error="Maxium 4 digits e.g. 37.5" promptTitle="Heures de TP chômées" prompt="Indiquer le nombre d'heures totales de travail manquées dû au TP. Si une partie d'une heure a été manquée, arrondir à la demi-heure près, ex. 37.25 devient 37.5. Toute heure supplémentaire effectuée doit être déduite des heures chômées dû au TP." sqref="K7:K31">
      <formula1>0</formula1>
      <formula2>4</formula2>
    </dataValidation>
  </dataValidations>
  <printOptions horizontalCentered="1" verticalCentered="1"/>
  <pageMargins left="0.19685039370078741" right="0.19685039370078741" top="3.937007874015748E-2" bottom="3.937007874015748E-2" header="0" footer="0"/>
  <pageSetup paperSize="5" scale="98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Z42"/>
  <sheetViews>
    <sheetView showGridLines="0" zoomScale="75" workbookViewId="0">
      <pane xSplit="2" ySplit="6" topLeftCell="C7" activePane="bottomRight" state="frozen"/>
      <selection activeCell="K4" sqref="K4"/>
      <selection pane="topRight" activeCell="K4" sqref="K4"/>
      <selection pane="bottomLeft" activeCell="K4" sqref="K4"/>
      <selection pane="bottomRight" activeCell="H1" sqref="H1:J1"/>
    </sheetView>
  </sheetViews>
  <sheetFormatPr defaultRowHeight="13.2" x14ac:dyDescent="0.25"/>
  <cols>
    <col min="1" max="1" width="11.6640625" customWidth="1"/>
    <col min="2" max="2" width="12.6640625" style="13" customWidth="1"/>
    <col min="3" max="4" width="20.6640625" style="12" customWidth="1"/>
    <col min="5" max="7" width="11.6640625" style="12" customWidth="1"/>
    <col min="8" max="8" width="10.6640625" style="12" customWidth="1"/>
    <col min="9" max="9" width="11.6640625" style="12" customWidth="1"/>
    <col min="10" max="10" width="10.6640625" style="12" customWidth="1"/>
    <col min="11" max="11" width="11.33203125" style="12" customWidth="1"/>
    <col min="12" max="12" width="30.6640625" style="13" customWidth="1"/>
    <col min="24" max="24" width="10.109375" bestFit="1" customWidth="1"/>
  </cols>
  <sheetData>
    <row r="1" spans="1:26" s="6" customFormat="1" ht="17.399999999999999" customHeight="1" x14ac:dyDescent="0.25">
      <c r="B1" s="9"/>
      <c r="C1" s="9"/>
      <c r="D1" s="9"/>
      <c r="E1" s="138" t="s">
        <v>20</v>
      </c>
      <c r="F1" s="138"/>
      <c r="G1" s="139"/>
      <c r="H1" s="153" t="str">
        <f>IF(ISBLANK('Sem 1'!H1:J1),"",'Sem 1'!H1:J1)</f>
        <v/>
      </c>
      <c r="I1" s="154"/>
      <c r="J1" s="155"/>
      <c r="K1" s="135" t="s">
        <v>2</v>
      </c>
      <c r="L1" s="135"/>
      <c r="X1" s="32" t="str">
        <f>SUBSTITUTE(D4,"/","")</f>
        <v>133</v>
      </c>
      <c r="Y1" s="32"/>
      <c r="Z1" s="32"/>
    </row>
    <row r="2" spans="1:26" s="6" customFormat="1" ht="17.399999999999999" customHeight="1" x14ac:dyDescent="0.25">
      <c r="B2" s="9"/>
      <c r="C2" s="9"/>
      <c r="D2" s="9"/>
      <c r="E2" s="138" t="s">
        <v>1</v>
      </c>
      <c r="F2" s="138"/>
      <c r="G2" s="139"/>
      <c r="H2" s="161" t="str">
        <f>IF(ISBLANK('Sem 1'!H2:J2),"",'Sem 1'!H2:J2)</f>
        <v/>
      </c>
      <c r="I2" s="162"/>
      <c r="J2" s="163"/>
      <c r="K2" s="135"/>
      <c r="L2" s="135"/>
      <c r="X2" s="33" t="str">
        <f>IF(LEN(X1)=7,LEFT(X1,1),LEFT(X1,2))</f>
        <v>13</v>
      </c>
      <c r="Y2" s="32" t="str">
        <f>IF(LEN(X1)=7,MID(X1,2,2),MID(X1,3,2))</f>
        <v>3</v>
      </c>
      <c r="Z2" s="32" t="str">
        <f>IF(LEN(X1)=7,RIGHT(X1,4),RIGHT(X1,4))</f>
        <v>133</v>
      </c>
    </row>
    <row r="3" spans="1:26" s="6" customFormat="1" ht="17.399999999999999" x14ac:dyDescent="0.3">
      <c r="B3" s="7"/>
      <c r="C3" s="126"/>
      <c r="D3" s="126"/>
      <c r="E3" s="126"/>
      <c r="F3" s="2"/>
      <c r="G3" s="2"/>
      <c r="H3" s="2"/>
      <c r="I3" s="2"/>
      <c r="J3" s="2"/>
      <c r="K3" s="4"/>
      <c r="L3" s="8"/>
      <c r="X3" s="32" t="str">
        <f>CONCATENATE(Z2,"-",Y2,"-",X2)</f>
        <v>133-3-13</v>
      </c>
      <c r="Y3" s="32"/>
      <c r="Z3" s="32"/>
    </row>
    <row r="4" spans="1:26" s="6" customFormat="1" ht="16.2" thickBot="1" x14ac:dyDescent="0.35">
      <c r="A4" s="127" t="s">
        <v>16</v>
      </c>
      <c r="B4" s="127"/>
      <c r="C4" s="127"/>
      <c r="D4" s="70">
        <f>'Sem 19'!D4+7</f>
        <v>133</v>
      </c>
      <c r="E4" s="19">
        <f>ROUNDUP((D4/7-4043),0)</f>
        <v>-4024</v>
      </c>
      <c r="F4" s="2"/>
      <c r="G4" s="152"/>
      <c r="H4" s="152"/>
      <c r="I4" s="152"/>
      <c r="J4" s="2"/>
      <c r="K4" s="10" t="s">
        <v>31</v>
      </c>
      <c r="L4" s="8"/>
      <c r="X4" s="32" t="e">
        <f>ROUNDUP((X3/7-4043),0)</f>
        <v>#VALUE!</v>
      </c>
      <c r="Y4" s="32"/>
      <c r="Z4" s="32"/>
    </row>
    <row r="5" spans="1:26" s="6" customFormat="1" ht="16.5" customHeight="1" thickBot="1" x14ac:dyDescent="0.35">
      <c r="A5" s="127"/>
      <c r="B5" s="127"/>
      <c r="C5" s="127"/>
      <c r="D5" s="14"/>
      <c r="E5" s="5"/>
      <c r="F5" s="1"/>
      <c r="G5" s="149" t="s">
        <v>18</v>
      </c>
      <c r="H5" s="150"/>
      <c r="I5" s="150"/>
      <c r="J5" s="151"/>
      <c r="K5" s="1"/>
      <c r="L5" s="3"/>
    </row>
    <row r="6" spans="1:26" ht="75" customHeight="1" thickBot="1" x14ac:dyDescent="0.3">
      <c r="A6" s="71" t="s">
        <v>21</v>
      </c>
      <c r="B6" s="47" t="s">
        <v>3</v>
      </c>
      <c r="C6" s="48" t="s">
        <v>4</v>
      </c>
      <c r="D6" s="48" t="s">
        <v>5</v>
      </c>
      <c r="E6" s="28" t="s">
        <v>6</v>
      </c>
      <c r="F6" s="49" t="s">
        <v>7</v>
      </c>
      <c r="G6" s="27" t="s">
        <v>8</v>
      </c>
      <c r="H6" s="28" t="s">
        <v>9</v>
      </c>
      <c r="I6" s="28" t="s">
        <v>12</v>
      </c>
      <c r="J6" s="29" t="s">
        <v>10</v>
      </c>
      <c r="K6" s="30" t="s">
        <v>11</v>
      </c>
      <c r="L6" s="50" t="s">
        <v>13</v>
      </c>
    </row>
    <row r="7" spans="1:26" ht="13.8" x14ac:dyDescent="0.25">
      <c r="A7" s="72"/>
      <c r="B7" s="39" t="str">
        <f>IF(ISBLANK('Sem 1'!B7),"",'Sem 1'!B7)</f>
        <v/>
      </c>
      <c r="C7" s="64" t="str">
        <f>IF(ISBLANK('Sem 1'!C7),"",'Sem 1'!C7)</f>
        <v/>
      </c>
      <c r="D7" s="64" t="str">
        <f>IF(ISBLANK('Sem 1'!D7),"",'Sem 1'!D7)</f>
        <v/>
      </c>
      <c r="E7" s="37" t="str">
        <f>IF(ISBLANK('Sem 1'!E7),"",'Sem 1'!E7)</f>
        <v/>
      </c>
      <c r="F7" s="67"/>
      <c r="G7" s="51"/>
      <c r="H7" s="52"/>
      <c r="I7" s="76"/>
      <c r="J7" s="77"/>
      <c r="K7" s="21"/>
      <c r="L7" s="53"/>
    </row>
    <row r="8" spans="1:26" ht="14.4" thickBot="1" x14ac:dyDescent="0.3">
      <c r="A8" s="73"/>
      <c r="B8" s="40" t="str">
        <f>IF(ISBLANK('Sem 1'!B8),"",'Sem 1'!B8)</f>
        <v/>
      </c>
      <c r="C8" s="65" t="str">
        <f>IF(ISBLANK('Sem 1'!C8),"",'Sem 1'!C8)</f>
        <v/>
      </c>
      <c r="D8" s="65" t="str">
        <f>IF(ISBLANK('Sem 1'!D8),"",'Sem 1'!D8)</f>
        <v/>
      </c>
      <c r="E8" s="38" t="str">
        <f>IF(ISBLANK('Sem 1'!E8),"",'Sem 1'!E8)</f>
        <v/>
      </c>
      <c r="F8" s="124"/>
      <c r="G8" s="55"/>
      <c r="H8" s="56"/>
      <c r="I8" s="78"/>
      <c r="J8" s="79"/>
      <c r="K8" s="118"/>
      <c r="L8" s="57"/>
    </row>
    <row r="9" spans="1:26" ht="15.6" x14ac:dyDescent="0.25">
      <c r="A9" s="74"/>
      <c r="B9" s="39" t="str">
        <f>IF(ISBLANK('Sem 1'!B9),"",'Sem 1'!B9)</f>
        <v/>
      </c>
      <c r="C9" s="64" t="str">
        <f>IF(ISBLANK('Sem 1'!C9),"",'Sem 1'!C9)</f>
        <v/>
      </c>
      <c r="D9" s="66" t="str">
        <f>IF(ISBLANK('Sem 1'!D9),"",'Sem 1'!D9)</f>
        <v/>
      </c>
      <c r="E9" s="37" t="str">
        <f>IF(ISBLANK('Sem 1'!E9),"",'Sem 1'!E9)</f>
        <v/>
      </c>
      <c r="F9" s="67"/>
      <c r="G9" s="51"/>
      <c r="H9" s="52"/>
      <c r="I9" s="76"/>
      <c r="J9" s="77"/>
      <c r="K9" s="21"/>
      <c r="L9" s="53"/>
      <c r="N9" s="46"/>
      <c r="O9" s="46"/>
      <c r="P9" s="46"/>
    </row>
    <row r="10" spans="1:26" ht="14.4" thickBot="1" x14ac:dyDescent="0.3">
      <c r="A10" s="73"/>
      <c r="B10" s="40" t="str">
        <f>IF(ISBLANK('Sem 1'!B10),"",'Sem 1'!B10)</f>
        <v/>
      </c>
      <c r="C10" s="65" t="str">
        <f>IF(ISBLANK('Sem 1'!C10),"",'Sem 1'!C10)</f>
        <v/>
      </c>
      <c r="D10" s="65" t="str">
        <f>IF(ISBLANK('Sem 1'!D10),"",'Sem 1'!D10)</f>
        <v/>
      </c>
      <c r="E10" s="38" t="str">
        <f>IF(ISBLANK('Sem 1'!E10),"",'Sem 1'!E10)</f>
        <v/>
      </c>
      <c r="F10" s="124"/>
      <c r="G10" s="55"/>
      <c r="H10" s="56"/>
      <c r="I10" s="78"/>
      <c r="J10" s="79"/>
      <c r="K10" s="118"/>
      <c r="L10" s="57"/>
    </row>
    <row r="11" spans="1:26" ht="13.8" x14ac:dyDescent="0.25">
      <c r="A11" s="74"/>
      <c r="B11" s="82" t="str">
        <f>IF(ISBLANK('Sem 1'!B11),"",'Sem 1'!B11)</f>
        <v/>
      </c>
      <c r="C11" s="64" t="str">
        <f>IF(ISBLANK('Sem 1'!C11),"",'Sem 1'!C11)</f>
        <v/>
      </c>
      <c r="D11" s="64" t="str">
        <f>IF(ISBLANK('Sem 1'!D11),"",'Sem 1'!D11)</f>
        <v/>
      </c>
      <c r="E11" s="37" t="str">
        <f>IF(ISBLANK('Sem 1'!E11),"",'Sem 1'!E11)</f>
        <v/>
      </c>
      <c r="F11" s="67"/>
      <c r="G11" s="51"/>
      <c r="H11" s="52"/>
      <c r="I11" s="76"/>
      <c r="J11" s="77"/>
      <c r="K11" s="21"/>
      <c r="L11" s="53"/>
    </row>
    <row r="12" spans="1:26" ht="14.4" thickBot="1" x14ac:dyDescent="0.3">
      <c r="A12" s="73"/>
      <c r="B12" s="40" t="str">
        <f>IF(ISBLANK('Sem 1'!B12),"",'Sem 1'!B12)</f>
        <v/>
      </c>
      <c r="C12" s="65" t="str">
        <f>IF(ISBLANK('Sem 1'!C12),"",'Sem 1'!C12)</f>
        <v/>
      </c>
      <c r="D12" s="65" t="str">
        <f>IF(ISBLANK('Sem 1'!D12),"",'Sem 1'!D12)</f>
        <v/>
      </c>
      <c r="E12" s="38" t="str">
        <f>IF(ISBLANK('Sem 1'!E12),"",'Sem 1'!E12)</f>
        <v/>
      </c>
      <c r="F12" s="124"/>
      <c r="G12" s="55"/>
      <c r="H12" s="56"/>
      <c r="I12" s="78"/>
      <c r="J12" s="79"/>
      <c r="K12" s="118"/>
      <c r="L12" s="57"/>
    </row>
    <row r="13" spans="1:26" ht="13.8" x14ac:dyDescent="0.25">
      <c r="A13" s="74"/>
      <c r="B13" s="39" t="str">
        <f>IF(ISBLANK('Sem 1'!B13),"",'Sem 1'!B13)</f>
        <v/>
      </c>
      <c r="C13" s="64" t="str">
        <f>IF(ISBLANK('Sem 1'!C13),"",'Sem 1'!C13)</f>
        <v/>
      </c>
      <c r="D13" s="64" t="str">
        <f>IF(ISBLANK('Sem 1'!D13),"",'Sem 1'!D13)</f>
        <v/>
      </c>
      <c r="E13" s="37" t="str">
        <f>IF(ISBLANK('Sem 1'!E13),"",'Sem 1'!E13)</f>
        <v/>
      </c>
      <c r="F13" s="67"/>
      <c r="G13" s="51"/>
      <c r="H13" s="52"/>
      <c r="I13" s="76"/>
      <c r="J13" s="77"/>
      <c r="K13" s="21"/>
      <c r="L13" s="53"/>
    </row>
    <row r="14" spans="1:26" ht="14.4" thickBot="1" x14ac:dyDescent="0.3">
      <c r="A14" s="73"/>
      <c r="B14" s="40" t="str">
        <f>IF(ISBLANK('Sem 1'!B14),"",'Sem 1'!B14)</f>
        <v/>
      </c>
      <c r="C14" s="65" t="str">
        <f>IF(ISBLANK('Sem 1'!C14),"",'Sem 1'!C14)</f>
        <v/>
      </c>
      <c r="D14" s="65" t="str">
        <f>IF(ISBLANK('Sem 1'!D14),"",'Sem 1'!D14)</f>
        <v/>
      </c>
      <c r="E14" s="38" t="str">
        <f>IF(ISBLANK('Sem 1'!E14),"",'Sem 1'!E14)</f>
        <v/>
      </c>
      <c r="F14" s="124"/>
      <c r="G14" s="55"/>
      <c r="H14" s="56"/>
      <c r="I14" s="78"/>
      <c r="J14" s="79"/>
      <c r="K14" s="118"/>
      <c r="L14" s="57"/>
    </row>
    <row r="15" spans="1:26" ht="13.8" x14ac:dyDescent="0.25">
      <c r="A15" s="74"/>
      <c r="B15" s="39" t="str">
        <f>IF(ISBLANK('Sem 1'!B15),"",'Sem 1'!B15)</f>
        <v/>
      </c>
      <c r="C15" s="64" t="str">
        <f>IF(ISBLANK('Sem 1'!C15),"",'Sem 1'!C15)</f>
        <v/>
      </c>
      <c r="D15" s="64" t="str">
        <f>IF(ISBLANK('Sem 1'!D15),"",'Sem 1'!D15)</f>
        <v/>
      </c>
      <c r="E15" s="37" t="str">
        <f>IF(ISBLANK('Sem 1'!E15),"",'Sem 1'!E15)</f>
        <v/>
      </c>
      <c r="F15" s="67"/>
      <c r="G15" s="51"/>
      <c r="H15" s="52"/>
      <c r="I15" s="76"/>
      <c r="J15" s="77"/>
      <c r="K15" s="21"/>
      <c r="L15" s="53"/>
    </row>
    <row r="16" spans="1:26" ht="14.4" thickBot="1" x14ac:dyDescent="0.3">
      <c r="A16" s="73"/>
      <c r="B16" s="40" t="str">
        <f>IF(ISBLANK('Sem 1'!B16),"",'Sem 1'!B16)</f>
        <v/>
      </c>
      <c r="C16" s="65" t="str">
        <f>IF(ISBLANK('Sem 1'!C16),"",'Sem 1'!C16)</f>
        <v/>
      </c>
      <c r="D16" s="65" t="str">
        <f>IF(ISBLANK('Sem 1'!D16),"",'Sem 1'!D16)</f>
        <v/>
      </c>
      <c r="E16" s="38" t="str">
        <f>IF(ISBLANK('Sem 1'!E16),"",'Sem 1'!E16)</f>
        <v/>
      </c>
      <c r="F16" s="124"/>
      <c r="G16" s="55"/>
      <c r="H16" s="56"/>
      <c r="I16" s="78"/>
      <c r="J16" s="79"/>
      <c r="K16" s="118"/>
      <c r="L16" s="57"/>
    </row>
    <row r="17" spans="1:12" ht="13.8" x14ac:dyDescent="0.25">
      <c r="A17" s="74"/>
      <c r="B17" s="39" t="str">
        <f>IF(ISBLANK('Sem 1'!B17),"",'Sem 1'!B17)</f>
        <v/>
      </c>
      <c r="C17" s="64" t="str">
        <f>IF(ISBLANK('Sem 1'!C17),"",'Sem 1'!C17)</f>
        <v/>
      </c>
      <c r="D17" s="64" t="str">
        <f>IF(ISBLANK('Sem 1'!D17),"",'Sem 1'!D17)</f>
        <v/>
      </c>
      <c r="E17" s="37" t="str">
        <f>IF(ISBLANK('Sem 1'!E17),"",'Sem 1'!E17)</f>
        <v/>
      </c>
      <c r="F17" s="67"/>
      <c r="G17" s="51"/>
      <c r="H17" s="52"/>
      <c r="I17" s="76"/>
      <c r="J17" s="77"/>
      <c r="K17" s="21"/>
      <c r="L17" s="53"/>
    </row>
    <row r="18" spans="1:12" ht="14.4" thickBot="1" x14ac:dyDescent="0.3">
      <c r="A18" s="73"/>
      <c r="B18" s="40" t="str">
        <f>IF(ISBLANK('Sem 1'!B18),"",'Sem 1'!B18)</f>
        <v/>
      </c>
      <c r="C18" s="65" t="str">
        <f>IF(ISBLANK('Sem 1'!C18),"",'Sem 1'!C18)</f>
        <v/>
      </c>
      <c r="D18" s="65" t="str">
        <f>IF(ISBLANK('Sem 1'!D18),"",'Sem 1'!D18)</f>
        <v/>
      </c>
      <c r="E18" s="38" t="str">
        <f>IF(ISBLANK('Sem 1'!E18),"",'Sem 1'!E18)</f>
        <v/>
      </c>
      <c r="F18" s="124"/>
      <c r="G18" s="55"/>
      <c r="H18" s="56"/>
      <c r="I18" s="78"/>
      <c r="J18" s="79"/>
      <c r="K18" s="118"/>
      <c r="L18" s="57"/>
    </row>
    <row r="19" spans="1:12" ht="13.8" x14ac:dyDescent="0.25">
      <c r="A19" s="74"/>
      <c r="B19" s="39" t="str">
        <f>IF(ISBLANK('Sem 1'!B19),"",'Sem 1'!B19)</f>
        <v/>
      </c>
      <c r="C19" s="64" t="str">
        <f>IF(ISBLANK('Sem 1'!C19),"",'Sem 1'!C19)</f>
        <v/>
      </c>
      <c r="D19" s="64" t="str">
        <f>IF(ISBLANK('Sem 1'!D19),"",'Sem 1'!D19)</f>
        <v/>
      </c>
      <c r="E19" s="37" t="str">
        <f>IF(ISBLANK('Sem 1'!E19),"",'Sem 1'!E19)</f>
        <v/>
      </c>
      <c r="F19" s="67"/>
      <c r="G19" s="51"/>
      <c r="H19" s="52"/>
      <c r="I19" s="76"/>
      <c r="J19" s="77"/>
      <c r="K19" s="21"/>
      <c r="L19" s="53"/>
    </row>
    <row r="20" spans="1:12" ht="14.4" thickBot="1" x14ac:dyDescent="0.3">
      <c r="A20" s="73"/>
      <c r="B20" s="40" t="str">
        <f>IF(ISBLANK('Sem 1'!B20),"",'Sem 1'!B20)</f>
        <v/>
      </c>
      <c r="C20" s="65" t="str">
        <f>IF(ISBLANK('Sem 1'!C20),"",'Sem 1'!C20)</f>
        <v/>
      </c>
      <c r="D20" s="65" t="str">
        <f>IF(ISBLANK('Sem 1'!D20),"",'Sem 1'!D20)</f>
        <v/>
      </c>
      <c r="E20" s="38" t="str">
        <f>IF(ISBLANK('Sem 1'!E20),"",'Sem 1'!E20)</f>
        <v/>
      </c>
      <c r="F20" s="124"/>
      <c r="G20" s="55"/>
      <c r="H20" s="56"/>
      <c r="I20" s="78"/>
      <c r="J20" s="79"/>
      <c r="K20" s="118"/>
      <c r="L20" s="57"/>
    </row>
    <row r="21" spans="1:12" ht="13.8" x14ac:dyDescent="0.25">
      <c r="A21" s="74"/>
      <c r="B21" s="39" t="str">
        <f>IF(ISBLANK('Sem 1'!B21),"",'Sem 1'!B21)</f>
        <v/>
      </c>
      <c r="C21" s="64" t="str">
        <f>IF(ISBLANK('Sem 1'!C21),"",'Sem 1'!C21)</f>
        <v/>
      </c>
      <c r="D21" s="64" t="str">
        <f>IF(ISBLANK('Sem 1'!D21),"",'Sem 1'!D21)</f>
        <v/>
      </c>
      <c r="E21" s="37" t="str">
        <f>IF(ISBLANK('Sem 1'!E21),"",'Sem 1'!E21)</f>
        <v/>
      </c>
      <c r="F21" s="67"/>
      <c r="G21" s="51"/>
      <c r="H21" s="52"/>
      <c r="I21" s="76"/>
      <c r="J21" s="77"/>
      <c r="K21" s="21"/>
      <c r="L21" s="53"/>
    </row>
    <row r="22" spans="1:12" ht="14.4" thickBot="1" x14ac:dyDescent="0.3">
      <c r="A22" s="73"/>
      <c r="B22" s="40" t="str">
        <f>IF(ISBLANK('Sem 1'!B22),"",'Sem 1'!B22)</f>
        <v/>
      </c>
      <c r="C22" s="65" t="str">
        <f>IF(ISBLANK('Sem 1'!C22),"",'Sem 1'!C22)</f>
        <v/>
      </c>
      <c r="D22" s="65" t="str">
        <f>IF(ISBLANK('Sem 1'!D22),"",'Sem 1'!D22)</f>
        <v/>
      </c>
      <c r="E22" s="38" t="str">
        <f>IF(ISBLANK('Sem 1'!E22),"",'Sem 1'!E22)</f>
        <v/>
      </c>
      <c r="F22" s="124"/>
      <c r="G22" s="55"/>
      <c r="H22" s="56"/>
      <c r="I22" s="78"/>
      <c r="J22" s="79"/>
      <c r="K22" s="118"/>
      <c r="L22" s="57"/>
    </row>
    <row r="23" spans="1:12" ht="13.8" x14ac:dyDescent="0.25">
      <c r="A23" s="74"/>
      <c r="B23" s="39" t="str">
        <f>IF(ISBLANK('Sem 1'!B23),"",'Sem 1'!B23)</f>
        <v/>
      </c>
      <c r="C23" s="64" t="str">
        <f>IF(ISBLANK('Sem 1'!C23),"",'Sem 1'!C23)</f>
        <v/>
      </c>
      <c r="D23" s="64" t="str">
        <f>IF(ISBLANK('Sem 1'!D23),"",'Sem 1'!D23)</f>
        <v/>
      </c>
      <c r="E23" s="37" t="str">
        <f>IF(ISBLANK('Sem 1'!E23),"",'Sem 1'!E23)</f>
        <v/>
      </c>
      <c r="F23" s="67"/>
      <c r="G23" s="51"/>
      <c r="H23" s="52"/>
      <c r="I23" s="76"/>
      <c r="J23" s="77"/>
      <c r="K23" s="21"/>
      <c r="L23" s="53"/>
    </row>
    <row r="24" spans="1:12" ht="14.4" thickBot="1" x14ac:dyDescent="0.3">
      <c r="A24" s="73"/>
      <c r="B24" s="40" t="str">
        <f>IF(ISBLANK('Sem 1'!B24),"",'Sem 1'!B24)</f>
        <v/>
      </c>
      <c r="C24" s="65" t="str">
        <f>IF(ISBLANK('Sem 1'!C24),"",'Sem 1'!C24)</f>
        <v/>
      </c>
      <c r="D24" s="65" t="str">
        <f>IF(ISBLANK('Sem 1'!D24),"",'Sem 1'!D24)</f>
        <v/>
      </c>
      <c r="E24" s="38" t="str">
        <f>IF(ISBLANK('Sem 1'!E24),"",'Sem 1'!E24)</f>
        <v/>
      </c>
      <c r="F24" s="124"/>
      <c r="G24" s="55"/>
      <c r="H24" s="56"/>
      <c r="I24" s="78"/>
      <c r="J24" s="79"/>
      <c r="K24" s="118"/>
      <c r="L24" s="57"/>
    </row>
    <row r="25" spans="1:12" ht="13.8" x14ac:dyDescent="0.25">
      <c r="A25" s="74"/>
      <c r="B25" s="39" t="str">
        <f>IF(ISBLANK('Sem 1'!B25),"",'Sem 1'!B25)</f>
        <v/>
      </c>
      <c r="C25" s="64" t="str">
        <f>IF(ISBLANK('Sem 1'!C25),"",'Sem 1'!C25)</f>
        <v/>
      </c>
      <c r="D25" s="64" t="str">
        <f>IF(ISBLANK('Sem 1'!D25),"",'Sem 1'!D25)</f>
        <v/>
      </c>
      <c r="E25" s="37" t="str">
        <f>IF(ISBLANK('Sem 1'!E25),"",'Sem 1'!E25)</f>
        <v/>
      </c>
      <c r="F25" s="67"/>
      <c r="G25" s="51"/>
      <c r="H25" s="52"/>
      <c r="I25" s="76"/>
      <c r="J25" s="77"/>
      <c r="K25" s="21"/>
      <c r="L25" s="53"/>
    </row>
    <row r="26" spans="1:12" ht="14.4" thickBot="1" x14ac:dyDescent="0.3">
      <c r="A26" s="73"/>
      <c r="B26" s="40" t="str">
        <f>IF(ISBLANK('Sem 1'!B26),"",'Sem 1'!B26)</f>
        <v/>
      </c>
      <c r="C26" s="65" t="str">
        <f>IF(ISBLANK('Sem 1'!C26),"",'Sem 1'!C26)</f>
        <v/>
      </c>
      <c r="D26" s="65" t="str">
        <f>IF(ISBLANK('Sem 1'!D26),"",'Sem 1'!D26)</f>
        <v/>
      </c>
      <c r="E26" s="38" t="str">
        <f>IF(ISBLANK('Sem 1'!E26),"",'Sem 1'!E26)</f>
        <v/>
      </c>
      <c r="F26" s="124"/>
      <c r="G26" s="55"/>
      <c r="H26" s="56"/>
      <c r="I26" s="78"/>
      <c r="J26" s="79"/>
      <c r="K26" s="118"/>
      <c r="L26" s="57"/>
    </row>
    <row r="27" spans="1:12" ht="13.8" x14ac:dyDescent="0.25">
      <c r="A27" s="74"/>
      <c r="B27" s="39" t="str">
        <f>IF(ISBLANK('Sem 1'!B27),"",'Sem 1'!B27)</f>
        <v/>
      </c>
      <c r="C27" s="64" t="str">
        <f>IF(ISBLANK('Sem 1'!C27),"",'Sem 1'!C27)</f>
        <v/>
      </c>
      <c r="D27" s="64" t="str">
        <f>IF(ISBLANK('Sem 1'!D27),"",'Sem 1'!D27)</f>
        <v/>
      </c>
      <c r="E27" s="37" t="str">
        <f>IF(ISBLANK('Sem 1'!E27),"",'Sem 1'!E27)</f>
        <v/>
      </c>
      <c r="F27" s="67"/>
      <c r="G27" s="51"/>
      <c r="H27" s="52"/>
      <c r="I27" s="76"/>
      <c r="J27" s="77"/>
      <c r="K27" s="21"/>
      <c r="L27" s="53"/>
    </row>
    <row r="28" spans="1:12" ht="14.4" thickBot="1" x14ac:dyDescent="0.3">
      <c r="A28" s="73"/>
      <c r="B28" s="40" t="str">
        <f>IF(ISBLANK('Sem 1'!B28),"",'Sem 1'!B28)</f>
        <v/>
      </c>
      <c r="C28" s="65" t="str">
        <f>IF(ISBLANK('Sem 1'!C28),"",'Sem 1'!C28)</f>
        <v/>
      </c>
      <c r="D28" s="65" t="str">
        <f>IF(ISBLANK('Sem 1'!D28),"",'Sem 1'!D28)</f>
        <v/>
      </c>
      <c r="E28" s="38" t="str">
        <f>IF(ISBLANK('Sem 1'!E28),"",'Sem 1'!E28)</f>
        <v/>
      </c>
      <c r="F28" s="124"/>
      <c r="G28" s="55"/>
      <c r="H28" s="56"/>
      <c r="I28" s="78"/>
      <c r="J28" s="79"/>
      <c r="K28" s="118"/>
      <c r="L28" s="57"/>
    </row>
    <row r="29" spans="1:12" ht="13.8" x14ac:dyDescent="0.25">
      <c r="A29" s="74"/>
      <c r="B29" s="39" t="str">
        <f>IF(ISBLANK('Sem 1'!B29),"",'Sem 1'!B29)</f>
        <v/>
      </c>
      <c r="C29" s="64" t="str">
        <f>IF(ISBLANK('Sem 1'!C29),"",'Sem 1'!C29)</f>
        <v/>
      </c>
      <c r="D29" s="64" t="str">
        <f>IF(ISBLANK('Sem 1'!D29),"",'Sem 1'!D29)</f>
        <v/>
      </c>
      <c r="E29" s="37" t="str">
        <f>IF(ISBLANK('Sem 1'!E29),"",'Sem 1'!E29)</f>
        <v/>
      </c>
      <c r="F29" s="67"/>
      <c r="G29" s="51"/>
      <c r="H29" s="52"/>
      <c r="I29" s="76"/>
      <c r="J29" s="77"/>
      <c r="K29" s="21"/>
      <c r="L29" s="59"/>
    </row>
    <row r="30" spans="1:12" ht="14.4" thickBot="1" x14ac:dyDescent="0.3">
      <c r="A30" s="73"/>
      <c r="B30" s="40" t="str">
        <f>IF(ISBLANK('Sem 1'!B30),"",'Sem 1'!B30)</f>
        <v/>
      </c>
      <c r="C30" s="65" t="str">
        <f>IF(ISBLANK('Sem 1'!C30),"",'Sem 1'!C30)</f>
        <v/>
      </c>
      <c r="D30" s="65" t="str">
        <f>IF(ISBLANK('Sem 1'!D30),"",'Sem 1'!D30)</f>
        <v/>
      </c>
      <c r="E30" s="38" t="str">
        <f>IF(ISBLANK('Sem 1'!E30),"",'Sem 1'!E30)</f>
        <v/>
      </c>
      <c r="F30" s="124"/>
      <c r="G30" s="55"/>
      <c r="H30" s="56"/>
      <c r="I30" s="78"/>
      <c r="J30" s="79"/>
      <c r="K30" s="118"/>
      <c r="L30" s="60"/>
    </row>
    <row r="31" spans="1:12" ht="14.4" thickBot="1" x14ac:dyDescent="0.3">
      <c r="A31" s="75"/>
      <c r="B31" s="68" t="str">
        <f>IF(ISBLANK('Sem 1'!B31),"",'Sem 1'!B31)</f>
        <v/>
      </c>
      <c r="C31" s="69" t="str">
        <f>IF(ISBLANK('Sem 1'!C31),"",'Sem 1'!C31)</f>
        <v/>
      </c>
      <c r="D31" s="69" t="str">
        <f>IF(ISBLANK('Sem 1'!D31),"",'Sem 1'!D31)</f>
        <v/>
      </c>
      <c r="E31" s="38" t="str">
        <f>IF(ISBLANK('Sem 1'!E31),"",'Sem 1'!E31)</f>
        <v/>
      </c>
      <c r="F31" s="124"/>
      <c r="G31" s="55"/>
      <c r="H31" s="61"/>
      <c r="I31" s="80"/>
      <c r="J31" s="81"/>
      <c r="K31" s="118"/>
      <c r="L31" s="62"/>
    </row>
    <row r="32" spans="1:12" ht="14.4" thickBot="1" x14ac:dyDescent="0.3">
      <c r="A32" s="22" t="s">
        <v>17</v>
      </c>
      <c r="B32" s="31"/>
      <c r="C32" s="165"/>
      <c r="D32" s="165"/>
      <c r="E32" s="24">
        <f>SUM(E7:E31)</f>
        <v>0</v>
      </c>
      <c r="F32" s="25">
        <f>SUM(F7:F31)</f>
        <v>0</v>
      </c>
      <c r="G32" s="156"/>
      <c r="H32" s="156"/>
      <c r="I32" s="156"/>
      <c r="J32" s="156"/>
      <c r="K32" s="26">
        <f>SUM(K7:K31)</f>
        <v>0</v>
      </c>
      <c r="L32" s="18"/>
    </row>
    <row r="33" spans="1:13" ht="13.8" x14ac:dyDescent="0.25">
      <c r="A33" s="15"/>
      <c r="B33" s="15"/>
      <c r="C33" s="16"/>
      <c r="D33" s="16"/>
      <c r="E33" s="86">
        <f>(E32+ 'Sem 19'!E33)</f>
        <v>0</v>
      </c>
      <c r="F33" s="18"/>
      <c r="G33" s="17"/>
      <c r="H33" s="17"/>
      <c r="I33" s="17"/>
      <c r="J33" s="17"/>
      <c r="K33" s="86">
        <f>(K32+ 'Sem 19'!K33)</f>
        <v>0</v>
      </c>
      <c r="L33" s="18"/>
    </row>
    <row r="34" spans="1:13" ht="13.8" x14ac:dyDescent="0.25">
      <c r="A34" s="15" t="s">
        <v>14</v>
      </c>
      <c r="B34" s="15"/>
      <c r="C34" s="63" t="e">
        <f>(K32/E32)</f>
        <v>#DIV/0!</v>
      </c>
      <c r="D34" s="63" t="e">
        <f>K33/E33</f>
        <v>#DIV/0!</v>
      </c>
      <c r="E34" s="18"/>
      <c r="F34" s="18"/>
      <c r="G34" s="17"/>
      <c r="H34" s="17"/>
      <c r="I34" s="17"/>
      <c r="J34" s="17"/>
      <c r="K34" s="18"/>
      <c r="L34" s="18"/>
    </row>
    <row r="35" spans="1:13" s="83" customFormat="1" ht="12.75" customHeight="1" x14ac:dyDescent="0.25">
      <c r="B35" s="84"/>
      <c r="C35" s="159" t="s">
        <v>23</v>
      </c>
      <c r="D35" s="160"/>
      <c r="E35" s="160"/>
      <c r="F35" s="160"/>
      <c r="G35" s="160"/>
      <c r="H35" s="160"/>
      <c r="I35" s="160"/>
      <c r="J35" s="160"/>
      <c r="K35" s="160"/>
      <c r="L35" s="160"/>
    </row>
    <row r="36" spans="1:13" s="83" customFormat="1" x14ac:dyDescent="0.25">
      <c r="A36" s="84"/>
      <c r="B36" s="84"/>
      <c r="C36" s="160"/>
      <c r="D36" s="160"/>
      <c r="E36" s="160"/>
      <c r="F36" s="160"/>
      <c r="G36" s="160"/>
      <c r="H36" s="160"/>
      <c r="I36" s="160"/>
      <c r="J36" s="160"/>
      <c r="K36" s="160"/>
      <c r="L36" s="160"/>
    </row>
    <row r="37" spans="1:13" s="83" customFormat="1" x14ac:dyDescent="0.25">
      <c r="A37" s="84"/>
      <c r="B37" s="84"/>
      <c r="C37" s="160"/>
      <c r="D37" s="160"/>
      <c r="E37" s="160"/>
      <c r="F37" s="160"/>
      <c r="G37" s="160"/>
      <c r="H37" s="160"/>
      <c r="I37" s="160"/>
      <c r="J37" s="160"/>
      <c r="K37" s="160"/>
      <c r="L37" s="160"/>
    </row>
    <row r="38" spans="1:13" s="6" customFormat="1" x14ac:dyDescent="0.25">
      <c r="A38" s="15"/>
      <c r="B38" s="12"/>
      <c r="C38" s="12"/>
      <c r="D38" s="12"/>
      <c r="E38" s="12"/>
      <c r="F38" s="11"/>
      <c r="G38" s="11"/>
      <c r="H38" s="11"/>
      <c r="I38" s="11"/>
      <c r="J38" s="11"/>
      <c r="K38" s="11"/>
      <c r="L38" s="12"/>
    </row>
    <row r="39" spans="1:13" s="6" customFormat="1" ht="15.6" x14ac:dyDescent="0.25">
      <c r="A39" s="42" t="s">
        <v>19</v>
      </c>
      <c r="B39" s="43"/>
      <c r="C39" s="130"/>
      <c r="D39" s="131"/>
      <c r="E39" s="132"/>
      <c r="F39" s="157" t="s">
        <v>15</v>
      </c>
      <c r="G39" s="158"/>
      <c r="H39" s="143"/>
      <c r="I39" s="144"/>
      <c r="J39" s="145"/>
      <c r="K39" s="44" t="s">
        <v>0</v>
      </c>
      <c r="L39" s="45"/>
      <c r="M39" s="23"/>
    </row>
    <row r="40" spans="1:13" s="6" customFormat="1" ht="13.8" x14ac:dyDescent="0.25">
      <c r="A40" s="128" t="s">
        <v>22</v>
      </c>
      <c r="B40" s="129"/>
      <c r="C40" s="130"/>
      <c r="D40" s="131"/>
      <c r="E40" s="132"/>
      <c r="F40" s="11"/>
      <c r="G40" s="11"/>
      <c r="H40" s="11"/>
      <c r="I40" s="11"/>
      <c r="J40" s="11"/>
      <c r="K40" s="11"/>
      <c r="L40" s="12"/>
    </row>
    <row r="41" spans="1:13" s="6" customFormat="1" ht="14.25" customHeight="1" x14ac:dyDescent="0.3">
      <c r="B41" s="164"/>
      <c r="C41" s="164"/>
      <c r="D41" s="12"/>
      <c r="E41" s="12"/>
      <c r="F41" s="11"/>
      <c r="G41" s="11"/>
      <c r="H41" s="11"/>
      <c r="I41" s="11"/>
      <c r="J41" s="11"/>
      <c r="K41" s="11"/>
      <c r="L41" s="12"/>
    </row>
    <row r="42" spans="1:13" s="6" customFormat="1" x14ac:dyDescent="0.25">
      <c r="B42" s="12"/>
      <c r="C42" s="12"/>
      <c r="D42" s="12"/>
      <c r="E42" s="12"/>
      <c r="F42" s="11"/>
      <c r="G42" s="11"/>
      <c r="H42" s="11"/>
      <c r="I42" s="11"/>
      <c r="J42" s="11"/>
      <c r="K42" s="11"/>
      <c r="L42" s="12"/>
    </row>
  </sheetData>
  <sheetProtection selectLockedCells="1"/>
  <protectedRanges>
    <protectedRange sqref="M7:IV31" name="OpenRange"/>
    <protectedRange sqref="A7:D31 H7:J31 L7:L31" name="OpenRange_2"/>
    <protectedRange sqref="E7:E31" name="OpenRange_1"/>
    <protectedRange sqref="K7:K31" name="OpenRange_3"/>
    <protectedRange sqref="F7:G31" name="OpenRange_4"/>
  </protectedRanges>
  <mergeCells count="19">
    <mergeCell ref="B41:C41"/>
    <mergeCell ref="C3:E3"/>
    <mergeCell ref="A4:C4"/>
    <mergeCell ref="C32:D32"/>
    <mergeCell ref="A5:C5"/>
    <mergeCell ref="A40:B40"/>
    <mergeCell ref="C40:E40"/>
    <mergeCell ref="K1:L2"/>
    <mergeCell ref="H1:J1"/>
    <mergeCell ref="G32:J32"/>
    <mergeCell ref="F39:G39"/>
    <mergeCell ref="E1:G1"/>
    <mergeCell ref="E2:G2"/>
    <mergeCell ref="C35:L37"/>
    <mergeCell ref="C39:E39"/>
    <mergeCell ref="H39:J39"/>
    <mergeCell ref="H2:J2"/>
    <mergeCell ref="G5:J5"/>
    <mergeCell ref="G4:I4"/>
  </mergeCells>
  <phoneticPr fontId="0" type="noConversion"/>
  <conditionalFormatting sqref="L39">
    <cfRule type="expression" dxfId="417" priority="12" stopIfTrue="1">
      <formula>LEN(L39)&lt;10</formula>
    </cfRule>
  </conditionalFormatting>
  <conditionalFormatting sqref="C34">
    <cfRule type="expression" dxfId="416" priority="13" stopIfTrue="1">
      <formula>ISERROR(K32/E32)</formula>
    </cfRule>
    <cfRule type="expression" dxfId="415" priority="14" stopIfTrue="1">
      <formula>(C34)&gt;1</formula>
    </cfRule>
  </conditionalFormatting>
  <conditionalFormatting sqref="A7:A31">
    <cfRule type="expression" dxfId="414" priority="15" stopIfTrue="1">
      <formula>ISBLANK(B7)</formula>
    </cfRule>
    <cfRule type="expression" dxfId="413" priority="16" stopIfTrue="1">
      <formula>ISERR($E$4)</formula>
    </cfRule>
  </conditionalFormatting>
  <conditionalFormatting sqref="D4">
    <cfRule type="expression" dxfId="412" priority="17" stopIfTrue="1">
      <formula>ISERR(E4)</formula>
    </cfRule>
  </conditionalFormatting>
  <conditionalFormatting sqref="H1:J1">
    <cfRule type="expression" dxfId="411" priority="18" stopIfTrue="1">
      <formula>LEN(H1)&gt;10</formula>
    </cfRule>
    <cfRule type="expression" dxfId="410" priority="19" stopIfTrue="1">
      <formula>LEN(H1)&lt;7</formula>
    </cfRule>
  </conditionalFormatting>
  <conditionalFormatting sqref="B7:B31">
    <cfRule type="expression" dxfId="409" priority="20" stopIfTrue="1">
      <formula>LEN(B7)&lt;&gt;9</formula>
    </cfRule>
  </conditionalFormatting>
  <conditionalFormatting sqref="H7:H31">
    <cfRule type="expression" dxfId="408" priority="22" stopIfTrue="1">
      <formula>(H7)&gt;7</formula>
    </cfRule>
  </conditionalFormatting>
  <conditionalFormatting sqref="I7:J31">
    <cfRule type="expression" dxfId="407" priority="23" stopIfTrue="1">
      <formula>(I7)&gt;9999</formula>
    </cfRule>
  </conditionalFormatting>
  <conditionalFormatting sqref="E32:F32 K32">
    <cfRule type="cellIs" dxfId="406" priority="24" stopIfTrue="1" operator="equal">
      <formula>0</formula>
    </cfRule>
  </conditionalFormatting>
  <conditionalFormatting sqref="E4">
    <cfRule type="expression" dxfId="405" priority="25" stopIfTrue="1">
      <formula>ISERR(E4)</formula>
    </cfRule>
    <cfRule type="cellIs" dxfId="404" priority="26" stopIfTrue="1" operator="lessThan">
      <formula>0</formula>
    </cfRule>
  </conditionalFormatting>
  <conditionalFormatting sqref="E7:E31">
    <cfRule type="expression" dxfId="403" priority="8" stopIfTrue="1">
      <formula>(E7)&gt;100</formula>
    </cfRule>
  </conditionalFormatting>
  <conditionalFormatting sqref="K7:K31">
    <cfRule type="expression" dxfId="402" priority="7" stopIfTrue="1">
      <formula>(F7+K7)&gt;E7</formula>
    </cfRule>
  </conditionalFormatting>
  <conditionalFormatting sqref="F7:F8">
    <cfRule type="expression" dxfId="401" priority="5" stopIfTrue="1">
      <formula>(F7)&gt;100</formula>
    </cfRule>
  </conditionalFormatting>
  <conditionalFormatting sqref="G7:G8">
    <cfRule type="expression" dxfId="400" priority="6" stopIfTrue="1">
      <formula>(G7)&gt;7</formula>
    </cfRule>
  </conditionalFormatting>
  <conditionalFormatting sqref="F9:F30">
    <cfRule type="expression" dxfId="399" priority="3" stopIfTrue="1">
      <formula>(F9)&gt;100</formula>
    </cfRule>
  </conditionalFormatting>
  <conditionalFormatting sqref="G9:G30">
    <cfRule type="expression" dxfId="398" priority="4" stopIfTrue="1">
      <formula>(G9)&gt;7</formula>
    </cfRule>
  </conditionalFormatting>
  <conditionalFormatting sqref="F31">
    <cfRule type="expression" dxfId="397" priority="1" stopIfTrue="1">
      <formula>(F31)&gt;100</formula>
    </cfRule>
  </conditionalFormatting>
  <conditionalFormatting sqref="G31">
    <cfRule type="expression" dxfId="396" priority="2" stopIfTrue="1">
      <formula>(G31)&gt;7</formula>
    </cfRule>
  </conditionalFormatting>
  <dataValidations count="20">
    <dataValidation type="decimal" operator="lessThan" allowBlank="1" showInputMessage="1" errorTitle="Paid sick leave amount" error="Invalid input. Must be under $ 10 000.00." promptTitle="Congés de maladie payés" prompt="Indiquez le montant en dollars des congés de maladie payés à l'employé(e)." sqref="I7:I31">
      <formula1>10000</formula1>
    </dataValidation>
    <dataValidation type="decimal" operator="lessThan" allowBlank="1" showInputMessage="1" errorTitle="All other paid amounts" error="Invalid input. Must be under $ 10 000.00." promptTitle="Tout autre montant payé" prompt="Indiquez le montant en dollars de tout autre montant payé à l'employé(e), ex. paye de vacances, congé férié payé." sqref="J7:J31">
      <formula1>10000</formula1>
    </dataValidation>
    <dataValidation type="textLength" allowBlank="1" showInputMessage="1" errorTitle="Invalid format" error="The Service Canada Program officer who enrolled you in the Work-sharing Program will provide this information to you._x000a__x000a_Specific criterias_x000a_- 7 or 10 Digit Number._x000a_- No spaces or non-numeric characters._x000a__x000a_" promptTitle="Numéro de l'accord" prompt="Indiquez le numéro assigné à l'accord de Travail partagé._x000a__x000a_- 7 à 10 chiffres._x000a_- Sans espaces ou caractères autres que numériques." sqref="H1">
      <formula1>7</formula1>
      <formula2>10</formula2>
    </dataValidation>
    <dataValidation allowBlank="1" showInputMessage="1" promptTitle="Certifié par" prompt="Ce rapport doit être signé par un représentant autorisé par l'employeur." sqref="C39:E39"/>
    <dataValidation allowBlank="1" showInputMessage="1" promptTitle="Prénom" prompt="Indiquez le prénom de l'employé(e)." sqref="C7:C31"/>
    <dataValidation allowBlank="1" showInputMessage="1" promptTitle="Employeur" prompt="Indiquez le nom de votre entreprise." sqref="H2:J2"/>
    <dataValidation allowBlank="1" showInputMessage="1" promptTitle="Nom de famille" prompt="Indiquez le nom de famille de l'employé(e)." sqref="D7:D31"/>
    <dataValidation allowBlank="1" showInputMessage="1" promptTitle="Commentaires" prompt="Des informations supplémentaires seraient indiquées dans cette case, par exemple, lorsque l'employé(e) a été licencié." sqref="L7:L31"/>
    <dataValidation allowBlank="1" showInputMessage="1" promptTitle="Totaux" prompt="Veuillez noter que si vous remplissez ce formulaire électroniquement, une formule calculera automatiquement ce total." sqref="B32"/>
    <dataValidation allowBlank="1" showInputMessage="1" promptTitle="Poste" prompt="Indiquez le poste de la personne autorisée." sqref="H39"/>
    <dataValidation type="date" errorStyle="warning" operator="greaterThan" allowBlank="1" showInputMessage="1" errorTitle="Format invalide" promptTitle="Semaine du rapport" sqref="D4">
      <formula1>39901</formula1>
    </dataValidation>
    <dataValidation type="whole" allowBlank="1" showInputMessage="1" showErrorMessage="1" errorTitle=" Jours non disponible " error="Doit être entre 0 et 7" promptTitle="Jours non disponible" prompt=" Indiquez le nombre de jours complets où l'employé(e) a été incapable de travailler pour raison autre que maladie." sqref="G7:G31">
      <formula1>0</formula1>
      <formula2>7</formula2>
    </dataValidation>
    <dataValidation type="whole" allowBlank="1" showInputMessage="1" showErrorMessage="1" errorTitle=" Jours manqués (maladie) " error=" Doit être entre 0 et 7" promptTitle="Jours manqués (maladie)" prompt=" Indiquez le nombre de jours complets où l'employé(e) a été incapable de travailler en raison de maladie." sqref="H7:H31">
      <formula1>0</formula1>
      <formula2>7</formula2>
    </dataValidation>
    <dataValidation allowBlank="1" showErrorMessage="1" sqref="K32"/>
    <dataValidation allowBlank="1" sqref="E32:F32"/>
    <dataValidation type="whole" errorStyle="warning" allowBlank="1" showInputMessage="1" showErrorMessage="1" errorTitle="NAS invalide" error="Doit être entre 100000000 et 999999999 sans espaces ou traits d'union. " promptTitle="NAS" prompt="Indiquez le numéro d'assurance sociale de l'employé.  " sqref="B7:B31">
      <formula1>100000000</formula1>
      <formula2>999999999</formula2>
    </dataValidation>
    <dataValidation operator="equal" allowBlank="1" showInputMessage="1" errorTitle="Date" error="Indiquez la date que le rapport a été complété." promptTitle="Date" prompt="Indiquez la date que le rapport a été complété." sqref="L39"/>
    <dataValidation type="decimal" operator="lessThanOrEqual" allowBlank="1" showInputMessage="1" promptTitle="Heures hebdomadaires normales" prompt="Indiquer le nombre d'heures que l'employé aurait travaillé, sans le travail partagé. Si l'employé travaille selon un horaire irrégulier, ce nombre peut varier de semaine en semaine. " sqref="E7:E31">
      <formula1>99.5</formula1>
    </dataValidation>
    <dataValidation type="textLength" allowBlank="1" showInputMessage="1" errorTitle="Hours missed Work-sharing" error="Maxium 4 digits e.g. 37.5" promptTitle="Heures de TP chômées" prompt="Indiquer le nombre d'heures totales de travail manquées dû au TP. Si une partie d'une heure a été manquée, arrondir à la demi-heure près, ex. 37.25 devient 37.5. Toute heure supplémentaire effectuée doit être déduite des heures chômées dû au TP." sqref="K7:K31">
      <formula1>0</formula1>
      <formula2>4</formula2>
    </dataValidation>
    <dataValidation type="decimal" operator="lessThan" allowBlank="1" showInputMessage="1" promptTitle="Heures réelles de travail" prompt="Indiquez le nombre d'heures réelles de travail que l'employé a physiquement travaillé incluant les heures supplémentaires.  Les vacances, congés fériés, de maladie, ou autres absences, qu’ils soient payés ou non, ne doivent pas être inclus." sqref="F7:F31">
      <formula1>100</formula1>
    </dataValidation>
  </dataValidations>
  <printOptions horizontalCentered="1" verticalCentered="1"/>
  <pageMargins left="0.19685039370078741" right="0.19685039370078741" top="3.937007874015748E-2" bottom="3.937007874015748E-2" header="0" footer="0"/>
  <pageSetup paperSize="5" scale="98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Z42"/>
  <sheetViews>
    <sheetView showGridLines="0" zoomScale="75" workbookViewId="0">
      <pane xSplit="2" ySplit="6" topLeftCell="C7" activePane="bottomRight" state="frozen"/>
      <selection activeCell="K4" sqref="K4"/>
      <selection pane="topRight" activeCell="K4" sqref="K4"/>
      <selection pane="bottomLeft" activeCell="K4" sqref="K4"/>
      <selection pane="bottomRight" activeCell="H1" sqref="H1:J1"/>
    </sheetView>
  </sheetViews>
  <sheetFormatPr defaultRowHeight="13.2" x14ac:dyDescent="0.25"/>
  <cols>
    <col min="1" max="1" width="11.6640625" customWidth="1"/>
    <col min="2" max="2" width="12.6640625" style="13" customWidth="1"/>
    <col min="3" max="4" width="20.6640625" style="12" customWidth="1"/>
    <col min="5" max="7" width="11.6640625" style="12" customWidth="1"/>
    <col min="8" max="8" width="10.6640625" style="12" customWidth="1"/>
    <col min="9" max="9" width="11.6640625" style="12" customWidth="1"/>
    <col min="10" max="10" width="10.6640625" style="12" customWidth="1"/>
    <col min="11" max="11" width="11.33203125" style="12" customWidth="1"/>
    <col min="12" max="12" width="30.6640625" style="13" customWidth="1"/>
    <col min="24" max="24" width="10.109375" bestFit="1" customWidth="1"/>
  </cols>
  <sheetData>
    <row r="1" spans="1:26" s="6" customFormat="1" ht="17.399999999999999" customHeight="1" x14ac:dyDescent="0.25">
      <c r="B1" s="9"/>
      <c r="C1" s="9"/>
      <c r="D1" s="9"/>
      <c r="E1" s="138" t="s">
        <v>20</v>
      </c>
      <c r="F1" s="138"/>
      <c r="G1" s="139"/>
      <c r="H1" s="153" t="str">
        <f>IF(ISBLANK('Sem 1'!H1:J1),"",'Sem 1'!H1:J1)</f>
        <v/>
      </c>
      <c r="I1" s="154"/>
      <c r="J1" s="155"/>
      <c r="K1" s="135" t="s">
        <v>2</v>
      </c>
      <c r="L1" s="135"/>
      <c r="X1" s="32" t="str">
        <f>SUBSTITUTE(D4,"/","")</f>
        <v>140</v>
      </c>
      <c r="Y1" s="32"/>
      <c r="Z1" s="32"/>
    </row>
    <row r="2" spans="1:26" s="6" customFormat="1" ht="17.399999999999999" customHeight="1" x14ac:dyDescent="0.25">
      <c r="B2" s="9"/>
      <c r="C2" s="9"/>
      <c r="D2" s="9"/>
      <c r="E2" s="138" t="s">
        <v>1</v>
      </c>
      <c r="F2" s="138"/>
      <c r="G2" s="139"/>
      <c r="H2" s="161" t="str">
        <f>IF(ISBLANK('Sem 1'!H2:J2),"",'Sem 1'!H2:J2)</f>
        <v/>
      </c>
      <c r="I2" s="162"/>
      <c r="J2" s="163"/>
      <c r="K2" s="135"/>
      <c r="L2" s="135"/>
      <c r="X2" s="33" t="str">
        <f>IF(LEN(X1)=7,LEFT(X1,1),LEFT(X1,2))</f>
        <v>14</v>
      </c>
      <c r="Y2" s="32" t="str">
        <f>IF(LEN(X1)=7,MID(X1,2,2),MID(X1,3,2))</f>
        <v>0</v>
      </c>
      <c r="Z2" s="32" t="str">
        <f>IF(LEN(X1)=7,RIGHT(X1,4),RIGHT(X1,4))</f>
        <v>140</v>
      </c>
    </row>
    <row r="3" spans="1:26" s="6" customFormat="1" ht="17.399999999999999" x14ac:dyDescent="0.3">
      <c r="B3" s="7"/>
      <c r="C3" s="126"/>
      <c r="D3" s="126"/>
      <c r="E3" s="126"/>
      <c r="F3" s="2"/>
      <c r="G3" s="2"/>
      <c r="H3" s="2"/>
      <c r="I3" s="2"/>
      <c r="J3" s="2"/>
      <c r="K3" s="4"/>
      <c r="L3" s="8"/>
      <c r="X3" s="32" t="str">
        <f>CONCATENATE(Z2,"-",Y2,"-",X2)</f>
        <v>140-0-14</v>
      </c>
      <c r="Y3" s="32"/>
      <c r="Z3" s="32"/>
    </row>
    <row r="4" spans="1:26" s="6" customFormat="1" ht="16.2" thickBot="1" x14ac:dyDescent="0.35">
      <c r="A4" s="127" t="s">
        <v>16</v>
      </c>
      <c r="B4" s="127"/>
      <c r="C4" s="127"/>
      <c r="D4" s="70">
        <f>'Sem 20'!D4+7</f>
        <v>140</v>
      </c>
      <c r="E4" s="19">
        <f>ROUNDUP((D4/7-4043),0)</f>
        <v>-4023</v>
      </c>
      <c r="F4" s="2"/>
      <c r="G4" s="152"/>
      <c r="H4" s="152"/>
      <c r="I4" s="152"/>
      <c r="J4" s="2"/>
      <c r="K4" s="10" t="s">
        <v>31</v>
      </c>
      <c r="L4" s="8"/>
      <c r="X4" s="32" t="e">
        <f>ROUNDUP((X3/7-4043),0)</f>
        <v>#VALUE!</v>
      </c>
      <c r="Y4" s="32"/>
      <c r="Z4" s="32"/>
    </row>
    <row r="5" spans="1:26" s="6" customFormat="1" ht="16.5" customHeight="1" thickBot="1" x14ac:dyDescent="0.35">
      <c r="A5" s="127"/>
      <c r="B5" s="127"/>
      <c r="C5" s="127"/>
      <c r="D5" s="14"/>
      <c r="E5" s="5"/>
      <c r="F5" s="1"/>
      <c r="G5" s="149" t="s">
        <v>18</v>
      </c>
      <c r="H5" s="150"/>
      <c r="I5" s="150"/>
      <c r="J5" s="151"/>
      <c r="K5" s="1"/>
      <c r="L5" s="3"/>
    </row>
    <row r="6" spans="1:26" ht="75" customHeight="1" thickBot="1" x14ac:dyDescent="0.3">
      <c r="A6" s="71" t="s">
        <v>21</v>
      </c>
      <c r="B6" s="47" t="s">
        <v>3</v>
      </c>
      <c r="C6" s="48" t="s">
        <v>4</v>
      </c>
      <c r="D6" s="48" t="s">
        <v>5</v>
      </c>
      <c r="E6" s="28" t="s">
        <v>6</v>
      </c>
      <c r="F6" s="49" t="s">
        <v>7</v>
      </c>
      <c r="G6" s="27" t="s">
        <v>8</v>
      </c>
      <c r="H6" s="28" t="s">
        <v>9</v>
      </c>
      <c r="I6" s="28" t="s">
        <v>12</v>
      </c>
      <c r="J6" s="29" t="s">
        <v>10</v>
      </c>
      <c r="K6" s="30" t="s">
        <v>11</v>
      </c>
      <c r="L6" s="50" t="s">
        <v>13</v>
      </c>
    </row>
    <row r="7" spans="1:26" ht="13.8" x14ac:dyDescent="0.25">
      <c r="A7" s="72"/>
      <c r="B7" s="39" t="str">
        <f>IF(ISBLANK('Sem 1'!B7),"",'Sem 1'!B7)</f>
        <v/>
      </c>
      <c r="C7" s="64" t="str">
        <f>IF(ISBLANK('Sem 1'!C7),"",'Sem 1'!C7)</f>
        <v/>
      </c>
      <c r="D7" s="64" t="str">
        <f>IF(ISBLANK('Sem 1'!D7),"",'Sem 1'!D7)</f>
        <v/>
      </c>
      <c r="E7" s="37" t="str">
        <f>IF(ISBLANK('Sem 1'!E7),"",'Sem 1'!E7)</f>
        <v/>
      </c>
      <c r="F7" s="67"/>
      <c r="G7" s="51"/>
      <c r="H7" s="52"/>
      <c r="I7" s="76"/>
      <c r="J7" s="77"/>
      <c r="K7" s="21"/>
      <c r="L7" s="53"/>
    </row>
    <row r="8" spans="1:26" ht="14.4" thickBot="1" x14ac:dyDescent="0.3">
      <c r="A8" s="73"/>
      <c r="B8" s="40" t="str">
        <f>IF(ISBLANK('Sem 1'!B8),"",'Sem 1'!B8)</f>
        <v/>
      </c>
      <c r="C8" s="65" t="str">
        <f>IF(ISBLANK('Sem 1'!C8),"",'Sem 1'!C8)</f>
        <v/>
      </c>
      <c r="D8" s="65" t="str">
        <f>IF(ISBLANK('Sem 1'!D8),"",'Sem 1'!D8)</f>
        <v/>
      </c>
      <c r="E8" s="38" t="str">
        <f>IF(ISBLANK('Sem 1'!E8),"",'Sem 1'!E8)</f>
        <v/>
      </c>
      <c r="F8" s="124"/>
      <c r="G8" s="55"/>
      <c r="H8" s="56"/>
      <c r="I8" s="78"/>
      <c r="J8" s="79"/>
      <c r="K8" s="118"/>
      <c r="L8" s="57"/>
    </row>
    <row r="9" spans="1:26" ht="15.6" x14ac:dyDescent="0.25">
      <c r="A9" s="74"/>
      <c r="B9" s="39" t="str">
        <f>IF(ISBLANK('Sem 1'!B9),"",'Sem 1'!B9)</f>
        <v/>
      </c>
      <c r="C9" s="64" t="str">
        <f>IF(ISBLANK('Sem 1'!C9),"",'Sem 1'!C9)</f>
        <v/>
      </c>
      <c r="D9" s="66" t="str">
        <f>IF(ISBLANK('Sem 1'!D9),"",'Sem 1'!D9)</f>
        <v/>
      </c>
      <c r="E9" s="37" t="str">
        <f>IF(ISBLANK('Sem 1'!E9),"",'Sem 1'!E9)</f>
        <v/>
      </c>
      <c r="F9" s="67"/>
      <c r="G9" s="51"/>
      <c r="H9" s="52"/>
      <c r="I9" s="76"/>
      <c r="J9" s="77"/>
      <c r="K9" s="21"/>
      <c r="L9" s="53"/>
      <c r="N9" s="46"/>
      <c r="O9" s="46"/>
      <c r="P9" s="46"/>
    </row>
    <row r="10" spans="1:26" ht="14.4" thickBot="1" x14ac:dyDescent="0.3">
      <c r="A10" s="73"/>
      <c r="B10" s="40" t="str">
        <f>IF(ISBLANK('Sem 1'!B10),"",'Sem 1'!B10)</f>
        <v/>
      </c>
      <c r="C10" s="65" t="str">
        <f>IF(ISBLANK('Sem 1'!C10),"",'Sem 1'!C10)</f>
        <v/>
      </c>
      <c r="D10" s="65" t="str">
        <f>IF(ISBLANK('Sem 1'!D10),"",'Sem 1'!D10)</f>
        <v/>
      </c>
      <c r="E10" s="38" t="str">
        <f>IF(ISBLANK('Sem 1'!E10),"",'Sem 1'!E10)</f>
        <v/>
      </c>
      <c r="F10" s="124"/>
      <c r="G10" s="55"/>
      <c r="H10" s="56"/>
      <c r="I10" s="78"/>
      <c r="J10" s="79"/>
      <c r="K10" s="118"/>
      <c r="L10" s="57"/>
    </row>
    <row r="11" spans="1:26" ht="13.8" x14ac:dyDescent="0.25">
      <c r="A11" s="74"/>
      <c r="B11" s="82" t="str">
        <f>IF(ISBLANK('Sem 1'!B11),"",'Sem 1'!B11)</f>
        <v/>
      </c>
      <c r="C11" s="64" t="str">
        <f>IF(ISBLANK('Sem 1'!C11),"",'Sem 1'!C11)</f>
        <v/>
      </c>
      <c r="D11" s="64" t="str">
        <f>IF(ISBLANK('Sem 1'!D11),"",'Sem 1'!D11)</f>
        <v/>
      </c>
      <c r="E11" s="37" t="str">
        <f>IF(ISBLANK('Sem 1'!E11),"",'Sem 1'!E11)</f>
        <v/>
      </c>
      <c r="F11" s="67"/>
      <c r="G11" s="51"/>
      <c r="H11" s="52"/>
      <c r="I11" s="76"/>
      <c r="J11" s="77"/>
      <c r="K11" s="21"/>
      <c r="L11" s="53"/>
    </row>
    <row r="12" spans="1:26" ht="14.4" thickBot="1" x14ac:dyDescent="0.3">
      <c r="A12" s="73"/>
      <c r="B12" s="40" t="str">
        <f>IF(ISBLANK('Sem 1'!B12),"",'Sem 1'!B12)</f>
        <v/>
      </c>
      <c r="C12" s="65" t="str">
        <f>IF(ISBLANK('Sem 1'!C12),"",'Sem 1'!C12)</f>
        <v/>
      </c>
      <c r="D12" s="65" t="str">
        <f>IF(ISBLANK('Sem 1'!D12),"",'Sem 1'!D12)</f>
        <v/>
      </c>
      <c r="E12" s="38" t="str">
        <f>IF(ISBLANK('Sem 1'!E12),"",'Sem 1'!E12)</f>
        <v/>
      </c>
      <c r="F12" s="124"/>
      <c r="G12" s="55"/>
      <c r="H12" s="56"/>
      <c r="I12" s="78"/>
      <c r="J12" s="79"/>
      <c r="K12" s="118"/>
      <c r="L12" s="57"/>
    </row>
    <row r="13" spans="1:26" ht="13.8" x14ac:dyDescent="0.25">
      <c r="A13" s="74"/>
      <c r="B13" s="39" t="str">
        <f>IF(ISBLANK('Sem 1'!B13),"",'Sem 1'!B13)</f>
        <v/>
      </c>
      <c r="C13" s="64" t="str">
        <f>IF(ISBLANK('Sem 1'!C13),"",'Sem 1'!C13)</f>
        <v/>
      </c>
      <c r="D13" s="64" t="str">
        <f>IF(ISBLANK('Sem 1'!D13),"",'Sem 1'!D13)</f>
        <v/>
      </c>
      <c r="E13" s="37" t="str">
        <f>IF(ISBLANK('Sem 1'!E13),"",'Sem 1'!E13)</f>
        <v/>
      </c>
      <c r="F13" s="67"/>
      <c r="G13" s="51"/>
      <c r="H13" s="52"/>
      <c r="I13" s="76"/>
      <c r="J13" s="77"/>
      <c r="K13" s="21"/>
      <c r="L13" s="53"/>
    </row>
    <row r="14" spans="1:26" ht="14.4" thickBot="1" x14ac:dyDescent="0.3">
      <c r="A14" s="73"/>
      <c r="B14" s="40" t="str">
        <f>IF(ISBLANK('Sem 1'!B14),"",'Sem 1'!B14)</f>
        <v/>
      </c>
      <c r="C14" s="65" t="str">
        <f>IF(ISBLANK('Sem 1'!C14),"",'Sem 1'!C14)</f>
        <v/>
      </c>
      <c r="D14" s="65" t="str">
        <f>IF(ISBLANK('Sem 1'!D14),"",'Sem 1'!D14)</f>
        <v/>
      </c>
      <c r="E14" s="38" t="str">
        <f>IF(ISBLANK('Sem 1'!E14),"",'Sem 1'!E14)</f>
        <v/>
      </c>
      <c r="F14" s="124"/>
      <c r="G14" s="55"/>
      <c r="H14" s="56"/>
      <c r="I14" s="78"/>
      <c r="J14" s="79"/>
      <c r="K14" s="118"/>
      <c r="L14" s="57"/>
    </row>
    <row r="15" spans="1:26" ht="13.8" x14ac:dyDescent="0.25">
      <c r="A15" s="74"/>
      <c r="B15" s="39" t="str">
        <f>IF(ISBLANK('Sem 1'!B15),"",'Sem 1'!B15)</f>
        <v/>
      </c>
      <c r="C15" s="64" t="str">
        <f>IF(ISBLANK('Sem 1'!C15),"",'Sem 1'!C15)</f>
        <v/>
      </c>
      <c r="D15" s="64" t="str">
        <f>IF(ISBLANK('Sem 1'!D15),"",'Sem 1'!D15)</f>
        <v/>
      </c>
      <c r="E15" s="37" t="str">
        <f>IF(ISBLANK('Sem 1'!E15),"",'Sem 1'!E15)</f>
        <v/>
      </c>
      <c r="F15" s="67"/>
      <c r="G15" s="51"/>
      <c r="H15" s="52"/>
      <c r="I15" s="76"/>
      <c r="J15" s="77"/>
      <c r="K15" s="21"/>
      <c r="L15" s="53"/>
    </row>
    <row r="16" spans="1:26" ht="14.4" thickBot="1" x14ac:dyDescent="0.3">
      <c r="A16" s="73"/>
      <c r="B16" s="40" t="str">
        <f>IF(ISBLANK('Sem 1'!B16),"",'Sem 1'!B16)</f>
        <v/>
      </c>
      <c r="C16" s="65" t="str">
        <f>IF(ISBLANK('Sem 1'!C16),"",'Sem 1'!C16)</f>
        <v/>
      </c>
      <c r="D16" s="65" t="str">
        <f>IF(ISBLANK('Sem 1'!D16),"",'Sem 1'!D16)</f>
        <v/>
      </c>
      <c r="E16" s="38" t="str">
        <f>IF(ISBLANK('Sem 1'!E16),"",'Sem 1'!E16)</f>
        <v/>
      </c>
      <c r="F16" s="124"/>
      <c r="G16" s="55"/>
      <c r="H16" s="56"/>
      <c r="I16" s="78"/>
      <c r="J16" s="79"/>
      <c r="K16" s="118"/>
      <c r="L16" s="57"/>
    </row>
    <row r="17" spans="1:12" ht="13.8" x14ac:dyDescent="0.25">
      <c r="A17" s="74"/>
      <c r="B17" s="39" t="str">
        <f>IF(ISBLANK('Sem 1'!B17),"",'Sem 1'!B17)</f>
        <v/>
      </c>
      <c r="C17" s="64" t="str">
        <f>IF(ISBLANK('Sem 1'!C17),"",'Sem 1'!C17)</f>
        <v/>
      </c>
      <c r="D17" s="64" t="str">
        <f>IF(ISBLANK('Sem 1'!D17),"",'Sem 1'!D17)</f>
        <v/>
      </c>
      <c r="E17" s="37" t="str">
        <f>IF(ISBLANK('Sem 1'!E17),"",'Sem 1'!E17)</f>
        <v/>
      </c>
      <c r="F17" s="67"/>
      <c r="G17" s="51"/>
      <c r="H17" s="52"/>
      <c r="I17" s="76"/>
      <c r="J17" s="77"/>
      <c r="K17" s="21"/>
      <c r="L17" s="53"/>
    </row>
    <row r="18" spans="1:12" ht="14.4" thickBot="1" x14ac:dyDescent="0.3">
      <c r="A18" s="73"/>
      <c r="B18" s="40" t="str">
        <f>IF(ISBLANK('Sem 1'!B18),"",'Sem 1'!B18)</f>
        <v/>
      </c>
      <c r="C18" s="65" t="str">
        <f>IF(ISBLANK('Sem 1'!C18),"",'Sem 1'!C18)</f>
        <v/>
      </c>
      <c r="D18" s="65" t="str">
        <f>IF(ISBLANK('Sem 1'!D18),"",'Sem 1'!D18)</f>
        <v/>
      </c>
      <c r="E18" s="38" t="str">
        <f>IF(ISBLANK('Sem 1'!E18),"",'Sem 1'!E18)</f>
        <v/>
      </c>
      <c r="F18" s="124"/>
      <c r="G18" s="55"/>
      <c r="H18" s="56"/>
      <c r="I18" s="78"/>
      <c r="J18" s="79"/>
      <c r="K18" s="118"/>
      <c r="L18" s="57"/>
    </row>
    <row r="19" spans="1:12" ht="13.8" x14ac:dyDescent="0.25">
      <c r="A19" s="74"/>
      <c r="B19" s="39" t="str">
        <f>IF(ISBLANK('Sem 1'!B19),"",'Sem 1'!B19)</f>
        <v/>
      </c>
      <c r="C19" s="64" t="str">
        <f>IF(ISBLANK('Sem 1'!C19),"",'Sem 1'!C19)</f>
        <v/>
      </c>
      <c r="D19" s="64" t="str">
        <f>IF(ISBLANK('Sem 1'!D19),"",'Sem 1'!D19)</f>
        <v/>
      </c>
      <c r="E19" s="37" t="str">
        <f>IF(ISBLANK('Sem 1'!E19),"",'Sem 1'!E19)</f>
        <v/>
      </c>
      <c r="F19" s="67"/>
      <c r="G19" s="51"/>
      <c r="H19" s="52"/>
      <c r="I19" s="76"/>
      <c r="J19" s="77"/>
      <c r="K19" s="21"/>
      <c r="L19" s="53"/>
    </row>
    <row r="20" spans="1:12" ht="14.4" thickBot="1" x14ac:dyDescent="0.3">
      <c r="A20" s="73"/>
      <c r="B20" s="40" t="str">
        <f>IF(ISBLANK('Sem 1'!B20),"",'Sem 1'!B20)</f>
        <v/>
      </c>
      <c r="C20" s="65" t="str">
        <f>IF(ISBLANK('Sem 1'!C20),"",'Sem 1'!C20)</f>
        <v/>
      </c>
      <c r="D20" s="65" t="str">
        <f>IF(ISBLANK('Sem 1'!D20),"",'Sem 1'!D20)</f>
        <v/>
      </c>
      <c r="E20" s="38" t="str">
        <f>IF(ISBLANK('Sem 1'!E20),"",'Sem 1'!E20)</f>
        <v/>
      </c>
      <c r="F20" s="124"/>
      <c r="G20" s="55"/>
      <c r="H20" s="56"/>
      <c r="I20" s="78"/>
      <c r="J20" s="79"/>
      <c r="K20" s="118"/>
      <c r="L20" s="57"/>
    </row>
    <row r="21" spans="1:12" ht="13.8" x14ac:dyDescent="0.25">
      <c r="A21" s="74"/>
      <c r="B21" s="39" t="str">
        <f>IF(ISBLANK('Sem 1'!B21),"",'Sem 1'!B21)</f>
        <v/>
      </c>
      <c r="C21" s="64" t="str">
        <f>IF(ISBLANK('Sem 1'!C21),"",'Sem 1'!C21)</f>
        <v/>
      </c>
      <c r="D21" s="64" t="str">
        <f>IF(ISBLANK('Sem 1'!D21),"",'Sem 1'!D21)</f>
        <v/>
      </c>
      <c r="E21" s="37" t="str">
        <f>IF(ISBLANK('Sem 1'!E21),"",'Sem 1'!E21)</f>
        <v/>
      </c>
      <c r="F21" s="67"/>
      <c r="G21" s="51"/>
      <c r="H21" s="52"/>
      <c r="I21" s="76"/>
      <c r="J21" s="77"/>
      <c r="K21" s="21"/>
      <c r="L21" s="53"/>
    </row>
    <row r="22" spans="1:12" ht="14.4" thickBot="1" x14ac:dyDescent="0.3">
      <c r="A22" s="73"/>
      <c r="B22" s="40" t="str">
        <f>IF(ISBLANK('Sem 1'!B22),"",'Sem 1'!B22)</f>
        <v/>
      </c>
      <c r="C22" s="65" t="str">
        <f>IF(ISBLANK('Sem 1'!C22),"",'Sem 1'!C22)</f>
        <v/>
      </c>
      <c r="D22" s="65" t="str">
        <f>IF(ISBLANK('Sem 1'!D22),"",'Sem 1'!D22)</f>
        <v/>
      </c>
      <c r="E22" s="38" t="str">
        <f>IF(ISBLANK('Sem 1'!E22),"",'Sem 1'!E22)</f>
        <v/>
      </c>
      <c r="F22" s="124"/>
      <c r="G22" s="55"/>
      <c r="H22" s="56"/>
      <c r="I22" s="78"/>
      <c r="J22" s="79"/>
      <c r="K22" s="118"/>
      <c r="L22" s="57"/>
    </row>
    <row r="23" spans="1:12" ht="13.8" x14ac:dyDescent="0.25">
      <c r="A23" s="74"/>
      <c r="B23" s="39" t="str">
        <f>IF(ISBLANK('Sem 1'!B23),"",'Sem 1'!B23)</f>
        <v/>
      </c>
      <c r="C23" s="64" t="str">
        <f>IF(ISBLANK('Sem 1'!C23),"",'Sem 1'!C23)</f>
        <v/>
      </c>
      <c r="D23" s="64" t="str">
        <f>IF(ISBLANK('Sem 1'!D23),"",'Sem 1'!D23)</f>
        <v/>
      </c>
      <c r="E23" s="37" t="str">
        <f>IF(ISBLANK('Sem 1'!E23),"",'Sem 1'!E23)</f>
        <v/>
      </c>
      <c r="F23" s="67"/>
      <c r="G23" s="51"/>
      <c r="H23" s="52"/>
      <c r="I23" s="76"/>
      <c r="J23" s="77"/>
      <c r="K23" s="21"/>
      <c r="L23" s="53"/>
    </row>
    <row r="24" spans="1:12" ht="14.4" thickBot="1" x14ac:dyDescent="0.3">
      <c r="A24" s="73"/>
      <c r="B24" s="40" t="str">
        <f>IF(ISBLANK('Sem 1'!B24),"",'Sem 1'!B24)</f>
        <v/>
      </c>
      <c r="C24" s="65" t="str">
        <f>IF(ISBLANK('Sem 1'!C24),"",'Sem 1'!C24)</f>
        <v/>
      </c>
      <c r="D24" s="65" t="str">
        <f>IF(ISBLANK('Sem 1'!D24),"",'Sem 1'!D24)</f>
        <v/>
      </c>
      <c r="E24" s="38" t="str">
        <f>IF(ISBLANK('Sem 1'!E24),"",'Sem 1'!E24)</f>
        <v/>
      </c>
      <c r="F24" s="124"/>
      <c r="G24" s="55"/>
      <c r="H24" s="56"/>
      <c r="I24" s="78"/>
      <c r="J24" s="79"/>
      <c r="K24" s="118"/>
      <c r="L24" s="57"/>
    </row>
    <row r="25" spans="1:12" ht="13.8" x14ac:dyDescent="0.25">
      <c r="A25" s="74"/>
      <c r="B25" s="39" t="str">
        <f>IF(ISBLANK('Sem 1'!B25),"",'Sem 1'!B25)</f>
        <v/>
      </c>
      <c r="C25" s="64" t="str">
        <f>IF(ISBLANK('Sem 1'!C25),"",'Sem 1'!C25)</f>
        <v/>
      </c>
      <c r="D25" s="64" t="str">
        <f>IF(ISBLANK('Sem 1'!D25),"",'Sem 1'!D25)</f>
        <v/>
      </c>
      <c r="E25" s="37" t="str">
        <f>IF(ISBLANK('Sem 1'!E25),"",'Sem 1'!E25)</f>
        <v/>
      </c>
      <c r="F25" s="67"/>
      <c r="G25" s="51"/>
      <c r="H25" s="52"/>
      <c r="I25" s="76"/>
      <c r="J25" s="77"/>
      <c r="K25" s="21"/>
      <c r="L25" s="53"/>
    </row>
    <row r="26" spans="1:12" ht="14.4" thickBot="1" x14ac:dyDescent="0.3">
      <c r="A26" s="73"/>
      <c r="B26" s="40" t="str">
        <f>IF(ISBLANK('Sem 1'!B26),"",'Sem 1'!B26)</f>
        <v/>
      </c>
      <c r="C26" s="65" t="str">
        <f>IF(ISBLANK('Sem 1'!C26),"",'Sem 1'!C26)</f>
        <v/>
      </c>
      <c r="D26" s="65" t="str">
        <f>IF(ISBLANK('Sem 1'!D26),"",'Sem 1'!D26)</f>
        <v/>
      </c>
      <c r="E26" s="38" t="str">
        <f>IF(ISBLANK('Sem 1'!E26),"",'Sem 1'!E26)</f>
        <v/>
      </c>
      <c r="F26" s="124"/>
      <c r="G26" s="55"/>
      <c r="H26" s="56"/>
      <c r="I26" s="78"/>
      <c r="J26" s="79"/>
      <c r="K26" s="118"/>
      <c r="L26" s="57"/>
    </row>
    <row r="27" spans="1:12" ht="13.8" x14ac:dyDescent="0.25">
      <c r="A27" s="74"/>
      <c r="B27" s="39" t="str">
        <f>IF(ISBLANK('Sem 1'!B27),"",'Sem 1'!B27)</f>
        <v/>
      </c>
      <c r="C27" s="64" t="str">
        <f>IF(ISBLANK('Sem 1'!C27),"",'Sem 1'!C27)</f>
        <v/>
      </c>
      <c r="D27" s="64" t="str">
        <f>IF(ISBLANK('Sem 1'!D27),"",'Sem 1'!D27)</f>
        <v/>
      </c>
      <c r="E27" s="37" t="str">
        <f>IF(ISBLANK('Sem 1'!E27),"",'Sem 1'!E27)</f>
        <v/>
      </c>
      <c r="F27" s="67"/>
      <c r="G27" s="51"/>
      <c r="H27" s="52"/>
      <c r="I27" s="76"/>
      <c r="J27" s="77"/>
      <c r="K27" s="21"/>
      <c r="L27" s="53"/>
    </row>
    <row r="28" spans="1:12" ht="14.4" thickBot="1" x14ac:dyDescent="0.3">
      <c r="A28" s="73"/>
      <c r="B28" s="40" t="str">
        <f>IF(ISBLANK('Sem 1'!B28),"",'Sem 1'!B28)</f>
        <v/>
      </c>
      <c r="C28" s="65" t="str">
        <f>IF(ISBLANK('Sem 1'!C28),"",'Sem 1'!C28)</f>
        <v/>
      </c>
      <c r="D28" s="65" t="str">
        <f>IF(ISBLANK('Sem 1'!D28),"",'Sem 1'!D28)</f>
        <v/>
      </c>
      <c r="E28" s="38" t="str">
        <f>IF(ISBLANK('Sem 1'!E28),"",'Sem 1'!E28)</f>
        <v/>
      </c>
      <c r="F28" s="124"/>
      <c r="G28" s="55"/>
      <c r="H28" s="56"/>
      <c r="I28" s="78"/>
      <c r="J28" s="79"/>
      <c r="K28" s="118"/>
      <c r="L28" s="57"/>
    </row>
    <row r="29" spans="1:12" ht="13.8" x14ac:dyDescent="0.25">
      <c r="A29" s="74"/>
      <c r="B29" s="39" t="str">
        <f>IF(ISBLANK('Sem 1'!B29),"",'Sem 1'!B29)</f>
        <v/>
      </c>
      <c r="C29" s="64" t="str">
        <f>IF(ISBLANK('Sem 1'!C29),"",'Sem 1'!C29)</f>
        <v/>
      </c>
      <c r="D29" s="64" t="str">
        <f>IF(ISBLANK('Sem 1'!D29),"",'Sem 1'!D29)</f>
        <v/>
      </c>
      <c r="E29" s="37" t="str">
        <f>IF(ISBLANK('Sem 1'!E29),"",'Sem 1'!E29)</f>
        <v/>
      </c>
      <c r="F29" s="67"/>
      <c r="G29" s="51"/>
      <c r="H29" s="52"/>
      <c r="I29" s="76"/>
      <c r="J29" s="77"/>
      <c r="K29" s="21"/>
      <c r="L29" s="59"/>
    </row>
    <row r="30" spans="1:12" ht="14.4" thickBot="1" x14ac:dyDescent="0.3">
      <c r="A30" s="73"/>
      <c r="B30" s="40" t="str">
        <f>IF(ISBLANK('Sem 1'!B30),"",'Sem 1'!B30)</f>
        <v/>
      </c>
      <c r="C30" s="65" t="str">
        <f>IF(ISBLANK('Sem 1'!C30),"",'Sem 1'!C30)</f>
        <v/>
      </c>
      <c r="D30" s="65" t="str">
        <f>IF(ISBLANK('Sem 1'!D30),"",'Sem 1'!D30)</f>
        <v/>
      </c>
      <c r="E30" s="38" t="str">
        <f>IF(ISBLANK('Sem 1'!E30),"",'Sem 1'!E30)</f>
        <v/>
      </c>
      <c r="F30" s="124"/>
      <c r="G30" s="55"/>
      <c r="H30" s="56"/>
      <c r="I30" s="78"/>
      <c r="J30" s="79"/>
      <c r="K30" s="118"/>
      <c r="L30" s="60"/>
    </row>
    <row r="31" spans="1:12" ht="14.4" thickBot="1" x14ac:dyDescent="0.3">
      <c r="A31" s="75"/>
      <c r="B31" s="68" t="str">
        <f>IF(ISBLANK('Sem 1'!B31),"",'Sem 1'!B31)</f>
        <v/>
      </c>
      <c r="C31" s="69" t="str">
        <f>IF(ISBLANK('Sem 1'!C31),"",'Sem 1'!C31)</f>
        <v/>
      </c>
      <c r="D31" s="69" t="str">
        <f>IF(ISBLANK('Sem 1'!D31),"",'Sem 1'!D31)</f>
        <v/>
      </c>
      <c r="E31" s="38" t="str">
        <f>IF(ISBLANK('Sem 1'!E31),"",'Sem 1'!E31)</f>
        <v/>
      </c>
      <c r="F31" s="124"/>
      <c r="G31" s="55"/>
      <c r="H31" s="61"/>
      <c r="I31" s="80"/>
      <c r="J31" s="81"/>
      <c r="K31" s="118"/>
      <c r="L31" s="62"/>
    </row>
    <row r="32" spans="1:12" ht="14.4" thickBot="1" x14ac:dyDescent="0.3">
      <c r="A32" s="22" t="s">
        <v>17</v>
      </c>
      <c r="B32" s="31"/>
      <c r="C32" s="165"/>
      <c r="D32" s="165"/>
      <c r="E32" s="24">
        <f>SUM(E7:E31)</f>
        <v>0</v>
      </c>
      <c r="F32" s="25">
        <f>SUM(F7:F31)</f>
        <v>0</v>
      </c>
      <c r="G32" s="156"/>
      <c r="H32" s="156"/>
      <c r="I32" s="156"/>
      <c r="J32" s="156"/>
      <c r="K32" s="26">
        <f>SUM(K7:K31)</f>
        <v>0</v>
      </c>
      <c r="L32" s="18"/>
    </row>
    <row r="33" spans="1:13" ht="13.8" x14ac:dyDescent="0.25">
      <c r="A33" s="15"/>
      <c r="B33" s="15"/>
      <c r="C33" s="16"/>
      <c r="D33" s="16"/>
      <c r="E33" s="86">
        <f>(E32+ 'Sem 20'!E33)</f>
        <v>0</v>
      </c>
      <c r="F33" s="18"/>
      <c r="G33" s="17"/>
      <c r="H33" s="17"/>
      <c r="I33" s="17"/>
      <c r="J33" s="17"/>
      <c r="K33" s="86">
        <f>(K32+ 'Sem 20'!K33)</f>
        <v>0</v>
      </c>
      <c r="L33" s="18"/>
    </row>
    <row r="34" spans="1:13" ht="13.8" x14ac:dyDescent="0.25">
      <c r="A34" s="15" t="s">
        <v>14</v>
      </c>
      <c r="B34" s="15"/>
      <c r="C34" s="63" t="e">
        <f>(K32/E32)</f>
        <v>#DIV/0!</v>
      </c>
      <c r="D34" s="63" t="e">
        <f>K33/E33</f>
        <v>#DIV/0!</v>
      </c>
      <c r="E34" s="18"/>
      <c r="F34" s="18"/>
      <c r="G34" s="17"/>
      <c r="H34" s="17"/>
      <c r="I34" s="17"/>
      <c r="J34" s="17"/>
      <c r="K34" s="18"/>
      <c r="L34" s="18"/>
    </row>
    <row r="35" spans="1:13" s="83" customFormat="1" ht="12.75" customHeight="1" x14ac:dyDescent="0.25">
      <c r="B35" s="84"/>
      <c r="C35" s="159" t="s">
        <v>23</v>
      </c>
      <c r="D35" s="160"/>
      <c r="E35" s="160"/>
      <c r="F35" s="160"/>
      <c r="G35" s="160"/>
      <c r="H35" s="160"/>
      <c r="I35" s="160"/>
      <c r="J35" s="160"/>
      <c r="K35" s="160"/>
      <c r="L35" s="160"/>
    </row>
    <row r="36" spans="1:13" s="83" customFormat="1" x14ac:dyDescent="0.25">
      <c r="A36" s="84"/>
      <c r="B36" s="84"/>
      <c r="C36" s="160"/>
      <c r="D36" s="160"/>
      <c r="E36" s="160"/>
      <c r="F36" s="160"/>
      <c r="G36" s="160"/>
      <c r="H36" s="160"/>
      <c r="I36" s="160"/>
      <c r="J36" s="160"/>
      <c r="K36" s="160"/>
      <c r="L36" s="160"/>
    </row>
    <row r="37" spans="1:13" s="83" customFormat="1" x14ac:dyDescent="0.25">
      <c r="A37" s="84"/>
      <c r="B37" s="84"/>
      <c r="C37" s="160"/>
      <c r="D37" s="160"/>
      <c r="E37" s="160"/>
      <c r="F37" s="160"/>
      <c r="G37" s="160"/>
      <c r="H37" s="160"/>
      <c r="I37" s="160"/>
      <c r="J37" s="160"/>
      <c r="K37" s="160"/>
      <c r="L37" s="160"/>
    </row>
    <row r="38" spans="1:13" s="6" customFormat="1" x14ac:dyDescent="0.25">
      <c r="A38" s="15"/>
      <c r="B38" s="12"/>
      <c r="C38" s="12"/>
      <c r="D38" s="12"/>
      <c r="E38" s="12"/>
      <c r="F38" s="11"/>
      <c r="G38" s="11"/>
      <c r="H38" s="11"/>
      <c r="I38" s="11"/>
      <c r="J38" s="11"/>
      <c r="K38" s="11"/>
      <c r="L38" s="12"/>
    </row>
    <row r="39" spans="1:13" s="6" customFormat="1" ht="15.6" x14ac:dyDescent="0.25">
      <c r="A39" s="42" t="s">
        <v>19</v>
      </c>
      <c r="B39" s="43"/>
      <c r="C39" s="130"/>
      <c r="D39" s="131"/>
      <c r="E39" s="132"/>
      <c r="F39" s="157" t="s">
        <v>15</v>
      </c>
      <c r="G39" s="158"/>
      <c r="H39" s="143"/>
      <c r="I39" s="144"/>
      <c r="J39" s="145"/>
      <c r="K39" s="44" t="s">
        <v>0</v>
      </c>
      <c r="L39" s="45"/>
      <c r="M39" s="23"/>
    </row>
    <row r="40" spans="1:13" s="6" customFormat="1" ht="13.8" x14ac:dyDescent="0.25">
      <c r="A40" s="128" t="s">
        <v>22</v>
      </c>
      <c r="B40" s="129"/>
      <c r="C40" s="130"/>
      <c r="D40" s="131"/>
      <c r="E40" s="132"/>
      <c r="F40" s="11"/>
      <c r="G40" s="11"/>
      <c r="H40" s="11"/>
      <c r="I40" s="11"/>
      <c r="J40" s="11"/>
      <c r="K40" s="11"/>
      <c r="L40" s="12"/>
    </row>
    <row r="41" spans="1:13" s="6" customFormat="1" ht="14.25" customHeight="1" x14ac:dyDescent="0.3">
      <c r="B41" s="164"/>
      <c r="C41" s="164"/>
      <c r="D41" s="12"/>
      <c r="E41" s="12"/>
      <c r="F41" s="11"/>
      <c r="G41" s="11"/>
      <c r="H41" s="11"/>
      <c r="I41" s="11"/>
      <c r="J41" s="11"/>
      <c r="K41" s="11"/>
      <c r="L41" s="12"/>
    </row>
    <row r="42" spans="1:13" s="6" customFormat="1" x14ac:dyDescent="0.25">
      <c r="B42" s="12"/>
      <c r="C42" s="12"/>
      <c r="D42" s="12"/>
      <c r="E42" s="12"/>
      <c r="F42" s="11"/>
      <c r="G42" s="11"/>
      <c r="H42" s="11"/>
      <c r="I42" s="11"/>
      <c r="J42" s="11"/>
      <c r="K42" s="11"/>
      <c r="L42" s="12"/>
    </row>
  </sheetData>
  <sheetProtection selectLockedCells="1"/>
  <protectedRanges>
    <protectedRange sqref="M7:IV31" name="OpenRange"/>
    <protectedRange sqref="A7:D31 H7:J31 L7:L31" name="OpenRange_2"/>
    <protectedRange sqref="E7:E31" name="OpenRange_1"/>
    <protectedRange sqref="K7:K31" name="OpenRange_3"/>
    <protectedRange sqref="F7:G31" name="OpenRange_4"/>
  </protectedRanges>
  <mergeCells count="19">
    <mergeCell ref="H1:J1"/>
    <mergeCell ref="H39:J39"/>
    <mergeCell ref="H2:J2"/>
    <mergeCell ref="G5:J5"/>
    <mergeCell ref="G4:I4"/>
    <mergeCell ref="E1:G1"/>
    <mergeCell ref="E2:G2"/>
    <mergeCell ref="C35:L37"/>
    <mergeCell ref="F39:G39"/>
    <mergeCell ref="K1:L2"/>
    <mergeCell ref="G32:J32"/>
    <mergeCell ref="B41:C41"/>
    <mergeCell ref="C3:E3"/>
    <mergeCell ref="A4:C4"/>
    <mergeCell ref="C32:D32"/>
    <mergeCell ref="A5:C5"/>
    <mergeCell ref="A40:B40"/>
    <mergeCell ref="C40:E40"/>
    <mergeCell ref="C39:E39"/>
  </mergeCells>
  <phoneticPr fontId="0" type="noConversion"/>
  <conditionalFormatting sqref="L39">
    <cfRule type="expression" dxfId="395" priority="12" stopIfTrue="1">
      <formula>LEN(L39)&lt;10</formula>
    </cfRule>
  </conditionalFormatting>
  <conditionalFormatting sqref="C34">
    <cfRule type="expression" dxfId="394" priority="13" stopIfTrue="1">
      <formula>ISERROR(K32/E32)</formula>
    </cfRule>
    <cfRule type="expression" dxfId="393" priority="14" stopIfTrue="1">
      <formula>(C34)&gt;1</formula>
    </cfRule>
  </conditionalFormatting>
  <conditionalFormatting sqref="A7:A31">
    <cfRule type="expression" dxfId="392" priority="15" stopIfTrue="1">
      <formula>ISBLANK(B7)</formula>
    </cfRule>
    <cfRule type="expression" dxfId="391" priority="16" stopIfTrue="1">
      <formula>ISERR($E$4)</formula>
    </cfRule>
  </conditionalFormatting>
  <conditionalFormatting sqref="D4">
    <cfRule type="expression" dxfId="390" priority="17" stopIfTrue="1">
      <formula>ISERR(E4)</formula>
    </cfRule>
  </conditionalFormatting>
  <conditionalFormatting sqref="H1:J1">
    <cfRule type="expression" dxfId="389" priority="18" stopIfTrue="1">
      <formula>LEN(H1)&gt;10</formula>
    </cfRule>
    <cfRule type="expression" dxfId="388" priority="19" stopIfTrue="1">
      <formula>LEN(H1)&lt;7</formula>
    </cfRule>
  </conditionalFormatting>
  <conditionalFormatting sqref="B7:B31">
    <cfRule type="expression" dxfId="387" priority="20" stopIfTrue="1">
      <formula>LEN(B7)&lt;&gt;9</formula>
    </cfRule>
  </conditionalFormatting>
  <conditionalFormatting sqref="H7:H31">
    <cfRule type="expression" dxfId="386" priority="22" stopIfTrue="1">
      <formula>(H7)&gt;7</formula>
    </cfRule>
  </conditionalFormatting>
  <conditionalFormatting sqref="I7:J31">
    <cfRule type="expression" dxfId="385" priority="23" stopIfTrue="1">
      <formula>(I7)&gt;9999</formula>
    </cfRule>
  </conditionalFormatting>
  <conditionalFormatting sqref="E32:F32 K32">
    <cfRule type="cellIs" dxfId="384" priority="24" stopIfTrue="1" operator="equal">
      <formula>0</formula>
    </cfRule>
  </conditionalFormatting>
  <conditionalFormatting sqref="E4">
    <cfRule type="expression" dxfId="383" priority="25" stopIfTrue="1">
      <formula>ISERR(E4)</formula>
    </cfRule>
    <cfRule type="cellIs" dxfId="382" priority="26" stopIfTrue="1" operator="lessThan">
      <formula>0</formula>
    </cfRule>
  </conditionalFormatting>
  <conditionalFormatting sqref="E7:E31">
    <cfRule type="expression" dxfId="381" priority="8" stopIfTrue="1">
      <formula>(E7)&gt;100</formula>
    </cfRule>
  </conditionalFormatting>
  <conditionalFormatting sqref="K7:K31">
    <cfRule type="expression" dxfId="380" priority="7" stopIfTrue="1">
      <formula>(F7+K7)&gt;E7</formula>
    </cfRule>
  </conditionalFormatting>
  <conditionalFormatting sqref="F7:F8">
    <cfRule type="expression" dxfId="379" priority="5" stopIfTrue="1">
      <formula>(F7)&gt;100</formula>
    </cfRule>
  </conditionalFormatting>
  <conditionalFormatting sqref="G7:G8">
    <cfRule type="expression" dxfId="378" priority="6" stopIfTrue="1">
      <formula>(G7)&gt;7</formula>
    </cfRule>
  </conditionalFormatting>
  <conditionalFormatting sqref="F9:F30">
    <cfRule type="expression" dxfId="377" priority="3" stopIfTrue="1">
      <formula>(F9)&gt;100</formula>
    </cfRule>
  </conditionalFormatting>
  <conditionalFormatting sqref="G9:G30">
    <cfRule type="expression" dxfId="376" priority="4" stopIfTrue="1">
      <formula>(G9)&gt;7</formula>
    </cfRule>
  </conditionalFormatting>
  <conditionalFormatting sqref="F31">
    <cfRule type="expression" dxfId="375" priority="1" stopIfTrue="1">
      <formula>(F31)&gt;100</formula>
    </cfRule>
  </conditionalFormatting>
  <conditionalFormatting sqref="G31">
    <cfRule type="expression" dxfId="374" priority="2" stopIfTrue="1">
      <formula>(G31)&gt;7</formula>
    </cfRule>
  </conditionalFormatting>
  <dataValidations count="20">
    <dataValidation type="decimal" operator="lessThan" allowBlank="1" showInputMessage="1" errorTitle="Paid sick leave amount" error="Invalid input. Must be under $ 10 000.00." promptTitle="Congés de maladie payés" prompt="Indiquez le montant en dollars des congés de maladie payés à l'employé(e)." sqref="I7:I31">
      <formula1>10000</formula1>
    </dataValidation>
    <dataValidation type="decimal" operator="lessThan" allowBlank="1" showInputMessage="1" errorTitle="All other paid amounts" error="Invalid input. Must be under $ 10 000.00." promptTitle="Tout autre montant payé" prompt="Indiquez le montant en dollars de tout autre montant payé à l'employé(e), ex. paye de vacances, congé férié payé." sqref="J7:J31">
      <formula1>10000</formula1>
    </dataValidation>
    <dataValidation type="textLength" allowBlank="1" showInputMessage="1" errorTitle="Invalid format" error="The Service Canada Program officer who enrolled you in the Work-sharing Program will provide this information to you._x000a__x000a_Specific criterias_x000a_- 7 or 10 Digit Number._x000a_- No spaces or non-numeric characters._x000a__x000a_" promptTitle="Numéro de l'accord" prompt="Indiquez le numéro assigné à l'accord de Travail partagé._x000a__x000a_- 7 à 10 chiffres._x000a_- Sans espaces ou caractères autres que numériques." sqref="H1">
      <formula1>7</formula1>
      <formula2>10</formula2>
    </dataValidation>
    <dataValidation allowBlank="1" showInputMessage="1" promptTitle="Certifié par" prompt="Ce rapport doit être signé par un représentant autorisé par l'employeur." sqref="C39:E39"/>
    <dataValidation allowBlank="1" showInputMessage="1" promptTitle="Prénom" prompt="Indiquez le prénom de l'employé(e)." sqref="C7:C31"/>
    <dataValidation allowBlank="1" showInputMessage="1" promptTitle="Employeur" prompt="Indiquez le nom de votre entreprise." sqref="H2:J2"/>
    <dataValidation allowBlank="1" showInputMessage="1" promptTitle="Nom de famille" prompt="Indiquez le nom de famille de l'employé(e)." sqref="D7:D31"/>
    <dataValidation allowBlank="1" showInputMessage="1" promptTitle="Commentaires" prompt="Des informations supplémentaires seraient indiquées dans cette case, par exemple, lorsque l'employé(e) a été licencié." sqref="L7:L31"/>
    <dataValidation allowBlank="1" showInputMessage="1" promptTitle="Totaux" prompt="Veuillez noter que si vous remplissez ce formulaire électroniquement, une formule calculera automatiquement ce total." sqref="B32"/>
    <dataValidation allowBlank="1" showInputMessage="1" promptTitle="Poste" prompt="Indiquez le poste de la personne autorisée." sqref="H39"/>
    <dataValidation type="date" errorStyle="warning" operator="greaterThan" allowBlank="1" showInputMessage="1" errorTitle="Format invalide" promptTitle="Semaine du rapport" sqref="D4">
      <formula1>39901</formula1>
    </dataValidation>
    <dataValidation type="whole" allowBlank="1" showInputMessage="1" showErrorMessage="1" errorTitle=" Jours non disponible " error="Doit être entre 0 et 7" promptTitle="Jours non disponible" prompt=" Indiquez le nombre de jours complets où l'employé(e) a été incapable de travailler pour raison autre que maladie." sqref="G7:G31">
      <formula1>0</formula1>
      <formula2>7</formula2>
    </dataValidation>
    <dataValidation type="whole" allowBlank="1" showInputMessage="1" showErrorMessage="1" errorTitle=" Jours manqués (maladie) " error=" Doit être entre 0 et 7" promptTitle="Jours manqués (maladie)" prompt=" Indiquez le nombre de jours complets où l'employé(e) a été incapable de travailler en raison de maladie." sqref="H7:H31">
      <formula1>0</formula1>
      <formula2>7</formula2>
    </dataValidation>
    <dataValidation allowBlank="1" showErrorMessage="1" sqref="K32"/>
    <dataValidation allowBlank="1" sqref="E32:F32"/>
    <dataValidation type="whole" errorStyle="warning" allowBlank="1" showInputMessage="1" showErrorMessage="1" errorTitle="NAS invalide" error="Doit être entre 100000000 et 999999999 sans espaces ou traits d'union. " promptTitle="NAS" prompt="Indiquez le numéro d'assurance sociale de l'employé.  " sqref="B7:B31">
      <formula1>100000000</formula1>
      <formula2>999999999</formula2>
    </dataValidation>
    <dataValidation operator="equal" allowBlank="1" showInputMessage="1" errorTitle="Date" error="Indiquez la date que le rapport a été complété." promptTitle="Date" prompt="Indiquez la date que le rapport a été complété." sqref="L39"/>
    <dataValidation type="decimal" operator="lessThanOrEqual" allowBlank="1" showInputMessage="1" promptTitle="Heures hebdomadaires normales" prompt="Indiquer le nombre d'heures que l'employé aurait travaillé, sans le travail partagé. Si l'employé travaille selon un horaire irrégulier, ce nombre peut varier de semaine en semaine. " sqref="E7:E31">
      <formula1>99.5</formula1>
    </dataValidation>
    <dataValidation type="textLength" allowBlank="1" showInputMessage="1" errorTitle="Hours missed Work-sharing" error="Maxium 4 digits e.g. 37.5" promptTitle="Heures de TP chômées" prompt="Indiquer le nombre d'heures totales de travail manquées dû au TP. Si une partie d'une heure a été manquée, arrondir à la demi-heure près, ex. 37.25 devient 37.5. Toute heure supplémentaire effectuée doit être déduite des heures chômées dû au TP." sqref="K7:K31">
      <formula1>0</formula1>
      <formula2>4</formula2>
    </dataValidation>
    <dataValidation type="decimal" operator="lessThan" allowBlank="1" showInputMessage="1" promptTitle="Heures réelles de travail" prompt="Indiquez le nombre d'heures réelles de travail que l'employé a physiquement travaillé incluant les heures supplémentaires.  Les vacances, congés fériés, de maladie, ou autres absences, qu’ils soient payés ou non, ne doivent pas être inclus." sqref="F7:F31">
      <formula1>100</formula1>
    </dataValidation>
  </dataValidations>
  <printOptions horizontalCentered="1" verticalCentered="1"/>
  <pageMargins left="0.19685039370078741" right="0.19685039370078741" top="3.937007874015748E-2" bottom="3.937007874015748E-2" header="0" footer="0"/>
  <pageSetup paperSize="5" scale="98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Z42"/>
  <sheetViews>
    <sheetView showGridLines="0" zoomScale="75" workbookViewId="0">
      <pane xSplit="2" ySplit="6" topLeftCell="C7" activePane="bottomRight" state="frozen"/>
      <selection activeCell="K4" sqref="K4"/>
      <selection pane="topRight" activeCell="K4" sqref="K4"/>
      <selection pane="bottomLeft" activeCell="K4" sqref="K4"/>
      <selection pane="bottomRight" activeCell="H1" sqref="H1:J1"/>
    </sheetView>
  </sheetViews>
  <sheetFormatPr defaultRowHeight="13.2" x14ac:dyDescent="0.25"/>
  <cols>
    <col min="1" max="1" width="11.6640625" customWidth="1"/>
    <col min="2" max="2" width="12.6640625" style="13" customWidth="1"/>
    <col min="3" max="4" width="20.6640625" style="12" customWidth="1"/>
    <col min="5" max="7" width="11.6640625" style="12" customWidth="1"/>
    <col min="8" max="8" width="10.6640625" style="12" customWidth="1"/>
    <col min="9" max="9" width="11.6640625" style="12" customWidth="1"/>
    <col min="10" max="10" width="10.6640625" style="12" customWidth="1"/>
    <col min="11" max="11" width="11.33203125" style="12" customWidth="1"/>
    <col min="12" max="12" width="30.6640625" style="13" customWidth="1"/>
    <col min="24" max="24" width="10.109375" bestFit="1" customWidth="1"/>
  </cols>
  <sheetData>
    <row r="1" spans="1:26" s="6" customFormat="1" ht="17.399999999999999" customHeight="1" x14ac:dyDescent="0.25">
      <c r="B1" s="9"/>
      <c r="C1" s="9"/>
      <c r="D1" s="9"/>
      <c r="E1" s="138" t="s">
        <v>20</v>
      </c>
      <c r="F1" s="138"/>
      <c r="G1" s="139"/>
      <c r="H1" s="153" t="str">
        <f>IF(ISBLANK('Sem 1'!H1:J1),"",'Sem 1'!H1:J1)</f>
        <v/>
      </c>
      <c r="I1" s="154"/>
      <c r="J1" s="155"/>
      <c r="K1" s="135" t="s">
        <v>2</v>
      </c>
      <c r="L1" s="135"/>
      <c r="X1" s="32" t="str">
        <f>SUBSTITUTE(D4,"/","")</f>
        <v>147</v>
      </c>
      <c r="Y1" s="32"/>
      <c r="Z1" s="32"/>
    </row>
    <row r="2" spans="1:26" s="6" customFormat="1" ht="17.399999999999999" customHeight="1" x14ac:dyDescent="0.25">
      <c r="B2" s="9"/>
      <c r="C2" s="9"/>
      <c r="D2" s="9"/>
      <c r="E2" s="138" t="s">
        <v>1</v>
      </c>
      <c r="F2" s="138"/>
      <c r="G2" s="139"/>
      <c r="H2" s="161" t="str">
        <f>IF(ISBLANK('Sem 1'!H2:J2),"",'Sem 1'!H2:J2)</f>
        <v/>
      </c>
      <c r="I2" s="162"/>
      <c r="J2" s="163"/>
      <c r="K2" s="135"/>
      <c r="L2" s="135"/>
      <c r="X2" s="33" t="str">
        <f>IF(LEN(X1)=7,LEFT(X1,1),LEFT(X1,2))</f>
        <v>14</v>
      </c>
      <c r="Y2" s="32" t="str">
        <f>IF(LEN(X1)=7,MID(X1,2,2),MID(X1,3,2))</f>
        <v>7</v>
      </c>
      <c r="Z2" s="32" t="str">
        <f>IF(LEN(X1)=7,RIGHT(X1,4),RIGHT(X1,4))</f>
        <v>147</v>
      </c>
    </row>
    <row r="3" spans="1:26" s="6" customFormat="1" ht="17.399999999999999" x14ac:dyDescent="0.3">
      <c r="B3" s="7"/>
      <c r="C3" s="126"/>
      <c r="D3" s="126"/>
      <c r="E3" s="126"/>
      <c r="F3" s="2"/>
      <c r="G3" s="2"/>
      <c r="H3" s="2"/>
      <c r="I3" s="2"/>
      <c r="J3" s="2"/>
      <c r="K3" s="4"/>
      <c r="L3" s="8"/>
      <c r="X3" s="32" t="str">
        <f>CONCATENATE(Z2,"-",Y2,"-",X2)</f>
        <v>147-7-14</v>
      </c>
      <c r="Y3" s="32"/>
      <c r="Z3" s="32"/>
    </row>
    <row r="4" spans="1:26" s="6" customFormat="1" ht="16.2" thickBot="1" x14ac:dyDescent="0.35">
      <c r="A4" s="127" t="s">
        <v>16</v>
      </c>
      <c r="B4" s="127"/>
      <c r="C4" s="127"/>
      <c r="D4" s="70">
        <f>'Sem 21'!D4+7</f>
        <v>147</v>
      </c>
      <c r="E4" s="19">
        <f>ROUNDUP((D4/7-4043),0)</f>
        <v>-4022</v>
      </c>
      <c r="F4" s="2"/>
      <c r="G4" s="152"/>
      <c r="H4" s="152"/>
      <c r="I4" s="152"/>
      <c r="J4" s="2"/>
      <c r="K4" s="10" t="s">
        <v>31</v>
      </c>
      <c r="L4" s="8"/>
      <c r="X4" s="32" t="e">
        <f>ROUNDUP((X3/7-4043),0)</f>
        <v>#VALUE!</v>
      </c>
      <c r="Y4" s="32"/>
      <c r="Z4" s="32"/>
    </row>
    <row r="5" spans="1:26" s="6" customFormat="1" ht="16.5" customHeight="1" thickBot="1" x14ac:dyDescent="0.35">
      <c r="A5" s="127"/>
      <c r="B5" s="127"/>
      <c r="C5" s="127"/>
      <c r="D5" s="14"/>
      <c r="E5" s="5"/>
      <c r="F5" s="1"/>
      <c r="G5" s="149" t="s">
        <v>18</v>
      </c>
      <c r="H5" s="150"/>
      <c r="I5" s="150"/>
      <c r="J5" s="151"/>
      <c r="K5" s="1"/>
      <c r="L5" s="3"/>
    </row>
    <row r="6" spans="1:26" ht="75" customHeight="1" thickBot="1" x14ac:dyDescent="0.3">
      <c r="A6" s="71" t="s">
        <v>21</v>
      </c>
      <c r="B6" s="47" t="s">
        <v>3</v>
      </c>
      <c r="C6" s="48" t="s">
        <v>4</v>
      </c>
      <c r="D6" s="48" t="s">
        <v>5</v>
      </c>
      <c r="E6" s="28" t="s">
        <v>6</v>
      </c>
      <c r="F6" s="49" t="s">
        <v>7</v>
      </c>
      <c r="G6" s="27" t="s">
        <v>8</v>
      </c>
      <c r="H6" s="28" t="s">
        <v>9</v>
      </c>
      <c r="I6" s="28" t="s">
        <v>12</v>
      </c>
      <c r="J6" s="29" t="s">
        <v>10</v>
      </c>
      <c r="K6" s="30" t="s">
        <v>11</v>
      </c>
      <c r="L6" s="50" t="s">
        <v>13</v>
      </c>
    </row>
    <row r="7" spans="1:26" ht="13.8" x14ac:dyDescent="0.25">
      <c r="A7" s="72"/>
      <c r="B7" s="39" t="str">
        <f>IF(ISBLANK('Sem 1'!B7),"",'Sem 1'!B7)</f>
        <v/>
      </c>
      <c r="C7" s="64" t="str">
        <f>IF(ISBLANK('Sem 1'!C7),"",'Sem 1'!C7)</f>
        <v/>
      </c>
      <c r="D7" s="64" t="str">
        <f>IF(ISBLANK('Sem 1'!D7),"",'Sem 1'!D7)</f>
        <v/>
      </c>
      <c r="E7" s="37" t="str">
        <f>IF(ISBLANK('Sem 1'!E7),"",'Sem 1'!E7)</f>
        <v/>
      </c>
      <c r="F7" s="67"/>
      <c r="G7" s="51"/>
      <c r="H7" s="52"/>
      <c r="I7" s="76"/>
      <c r="J7" s="77"/>
      <c r="K7" s="21"/>
      <c r="L7" s="53"/>
    </row>
    <row r="8" spans="1:26" ht="14.4" thickBot="1" x14ac:dyDescent="0.3">
      <c r="A8" s="73"/>
      <c r="B8" s="40" t="str">
        <f>IF(ISBLANK('Sem 1'!B8),"",'Sem 1'!B8)</f>
        <v/>
      </c>
      <c r="C8" s="65" t="str">
        <f>IF(ISBLANK('Sem 1'!C8),"",'Sem 1'!C8)</f>
        <v/>
      </c>
      <c r="D8" s="65" t="str">
        <f>IF(ISBLANK('Sem 1'!D8),"",'Sem 1'!D8)</f>
        <v/>
      </c>
      <c r="E8" s="38" t="str">
        <f>IF(ISBLANK('Sem 1'!E8),"",'Sem 1'!E8)</f>
        <v/>
      </c>
      <c r="F8" s="124"/>
      <c r="G8" s="55"/>
      <c r="H8" s="56"/>
      <c r="I8" s="78"/>
      <c r="J8" s="79"/>
      <c r="K8" s="118"/>
      <c r="L8" s="57"/>
    </row>
    <row r="9" spans="1:26" ht="15.6" x14ac:dyDescent="0.25">
      <c r="A9" s="74"/>
      <c r="B9" s="39" t="str">
        <f>IF(ISBLANK('Sem 1'!B9),"",'Sem 1'!B9)</f>
        <v/>
      </c>
      <c r="C9" s="64" t="str">
        <f>IF(ISBLANK('Sem 1'!C9),"",'Sem 1'!C9)</f>
        <v/>
      </c>
      <c r="D9" s="66" t="str">
        <f>IF(ISBLANK('Sem 1'!D9),"",'Sem 1'!D9)</f>
        <v/>
      </c>
      <c r="E9" s="37" t="str">
        <f>IF(ISBLANK('Sem 1'!E9),"",'Sem 1'!E9)</f>
        <v/>
      </c>
      <c r="F9" s="67"/>
      <c r="G9" s="51"/>
      <c r="H9" s="52"/>
      <c r="I9" s="76"/>
      <c r="J9" s="77"/>
      <c r="K9" s="21"/>
      <c r="L9" s="53"/>
      <c r="N9" s="46"/>
      <c r="O9" s="46"/>
      <c r="P9" s="46"/>
    </row>
    <row r="10" spans="1:26" ht="14.4" thickBot="1" x14ac:dyDescent="0.3">
      <c r="A10" s="73"/>
      <c r="B10" s="40" t="str">
        <f>IF(ISBLANK('Sem 1'!B10),"",'Sem 1'!B10)</f>
        <v/>
      </c>
      <c r="C10" s="65" t="str">
        <f>IF(ISBLANK('Sem 1'!C10),"",'Sem 1'!C10)</f>
        <v/>
      </c>
      <c r="D10" s="65" t="str">
        <f>IF(ISBLANK('Sem 1'!D10),"",'Sem 1'!D10)</f>
        <v/>
      </c>
      <c r="E10" s="38" t="str">
        <f>IF(ISBLANK('Sem 1'!E10),"",'Sem 1'!E10)</f>
        <v/>
      </c>
      <c r="F10" s="124"/>
      <c r="G10" s="55"/>
      <c r="H10" s="56"/>
      <c r="I10" s="78"/>
      <c r="J10" s="79"/>
      <c r="K10" s="118"/>
      <c r="L10" s="57"/>
    </row>
    <row r="11" spans="1:26" ht="13.8" x14ac:dyDescent="0.25">
      <c r="A11" s="74"/>
      <c r="B11" s="82" t="str">
        <f>IF(ISBLANK('Sem 1'!B11),"",'Sem 1'!B11)</f>
        <v/>
      </c>
      <c r="C11" s="64" t="str">
        <f>IF(ISBLANK('Sem 1'!C11),"",'Sem 1'!C11)</f>
        <v/>
      </c>
      <c r="D11" s="64" t="str">
        <f>IF(ISBLANK('Sem 1'!D11),"",'Sem 1'!D11)</f>
        <v/>
      </c>
      <c r="E11" s="37" t="str">
        <f>IF(ISBLANK('Sem 1'!E11),"",'Sem 1'!E11)</f>
        <v/>
      </c>
      <c r="F11" s="67"/>
      <c r="G11" s="51"/>
      <c r="H11" s="52"/>
      <c r="I11" s="76"/>
      <c r="J11" s="77"/>
      <c r="K11" s="21"/>
      <c r="L11" s="53"/>
    </row>
    <row r="12" spans="1:26" ht="14.4" thickBot="1" x14ac:dyDescent="0.3">
      <c r="A12" s="73"/>
      <c r="B12" s="40" t="str">
        <f>IF(ISBLANK('Sem 1'!B12),"",'Sem 1'!B12)</f>
        <v/>
      </c>
      <c r="C12" s="65" t="str">
        <f>IF(ISBLANK('Sem 1'!C12),"",'Sem 1'!C12)</f>
        <v/>
      </c>
      <c r="D12" s="65" t="str">
        <f>IF(ISBLANK('Sem 1'!D12),"",'Sem 1'!D12)</f>
        <v/>
      </c>
      <c r="E12" s="38" t="str">
        <f>IF(ISBLANK('Sem 1'!E12),"",'Sem 1'!E12)</f>
        <v/>
      </c>
      <c r="F12" s="124"/>
      <c r="G12" s="55"/>
      <c r="H12" s="56"/>
      <c r="I12" s="78"/>
      <c r="J12" s="79"/>
      <c r="K12" s="118"/>
      <c r="L12" s="57"/>
    </row>
    <row r="13" spans="1:26" ht="13.8" x14ac:dyDescent="0.25">
      <c r="A13" s="74"/>
      <c r="B13" s="39" t="str">
        <f>IF(ISBLANK('Sem 1'!B13),"",'Sem 1'!B13)</f>
        <v/>
      </c>
      <c r="C13" s="64" t="str">
        <f>IF(ISBLANK('Sem 1'!C13),"",'Sem 1'!C13)</f>
        <v/>
      </c>
      <c r="D13" s="64" t="str">
        <f>IF(ISBLANK('Sem 1'!D13),"",'Sem 1'!D13)</f>
        <v/>
      </c>
      <c r="E13" s="37" t="str">
        <f>IF(ISBLANK('Sem 1'!E13),"",'Sem 1'!E13)</f>
        <v/>
      </c>
      <c r="F13" s="67"/>
      <c r="G13" s="51"/>
      <c r="H13" s="52"/>
      <c r="I13" s="76"/>
      <c r="J13" s="77"/>
      <c r="K13" s="21"/>
      <c r="L13" s="53"/>
    </row>
    <row r="14" spans="1:26" ht="14.4" thickBot="1" x14ac:dyDescent="0.3">
      <c r="A14" s="73"/>
      <c r="B14" s="40" t="str">
        <f>IF(ISBLANK('Sem 1'!B14),"",'Sem 1'!B14)</f>
        <v/>
      </c>
      <c r="C14" s="65" t="str">
        <f>IF(ISBLANK('Sem 1'!C14),"",'Sem 1'!C14)</f>
        <v/>
      </c>
      <c r="D14" s="65" t="str">
        <f>IF(ISBLANK('Sem 1'!D14),"",'Sem 1'!D14)</f>
        <v/>
      </c>
      <c r="E14" s="38" t="str">
        <f>IF(ISBLANK('Sem 1'!E14),"",'Sem 1'!E14)</f>
        <v/>
      </c>
      <c r="F14" s="124"/>
      <c r="G14" s="55"/>
      <c r="H14" s="56"/>
      <c r="I14" s="78"/>
      <c r="J14" s="79"/>
      <c r="K14" s="118"/>
      <c r="L14" s="57"/>
    </row>
    <row r="15" spans="1:26" ht="13.8" x14ac:dyDescent="0.25">
      <c r="A15" s="74"/>
      <c r="B15" s="39" t="str">
        <f>IF(ISBLANK('Sem 1'!B15),"",'Sem 1'!B15)</f>
        <v/>
      </c>
      <c r="C15" s="64" t="str">
        <f>IF(ISBLANK('Sem 1'!C15),"",'Sem 1'!C15)</f>
        <v/>
      </c>
      <c r="D15" s="64" t="str">
        <f>IF(ISBLANK('Sem 1'!D15),"",'Sem 1'!D15)</f>
        <v/>
      </c>
      <c r="E15" s="37" t="str">
        <f>IF(ISBLANK('Sem 1'!E15),"",'Sem 1'!E15)</f>
        <v/>
      </c>
      <c r="F15" s="67"/>
      <c r="G15" s="51"/>
      <c r="H15" s="52"/>
      <c r="I15" s="76"/>
      <c r="J15" s="77"/>
      <c r="K15" s="21"/>
      <c r="L15" s="53"/>
    </row>
    <row r="16" spans="1:26" ht="14.4" thickBot="1" x14ac:dyDescent="0.3">
      <c r="A16" s="73"/>
      <c r="B16" s="40" t="str">
        <f>IF(ISBLANK('Sem 1'!B16),"",'Sem 1'!B16)</f>
        <v/>
      </c>
      <c r="C16" s="65" t="str">
        <f>IF(ISBLANK('Sem 1'!C16),"",'Sem 1'!C16)</f>
        <v/>
      </c>
      <c r="D16" s="65" t="str">
        <f>IF(ISBLANK('Sem 1'!D16),"",'Sem 1'!D16)</f>
        <v/>
      </c>
      <c r="E16" s="38" t="str">
        <f>IF(ISBLANK('Sem 1'!E16),"",'Sem 1'!E16)</f>
        <v/>
      </c>
      <c r="F16" s="124"/>
      <c r="G16" s="55"/>
      <c r="H16" s="56"/>
      <c r="I16" s="78"/>
      <c r="J16" s="79"/>
      <c r="K16" s="118"/>
      <c r="L16" s="57"/>
    </row>
    <row r="17" spans="1:12" ht="13.8" x14ac:dyDescent="0.25">
      <c r="A17" s="74"/>
      <c r="B17" s="39" t="str">
        <f>IF(ISBLANK('Sem 1'!B17),"",'Sem 1'!B17)</f>
        <v/>
      </c>
      <c r="C17" s="64" t="str">
        <f>IF(ISBLANK('Sem 1'!C17),"",'Sem 1'!C17)</f>
        <v/>
      </c>
      <c r="D17" s="64" t="str">
        <f>IF(ISBLANK('Sem 1'!D17),"",'Sem 1'!D17)</f>
        <v/>
      </c>
      <c r="E17" s="37" t="str">
        <f>IF(ISBLANK('Sem 1'!E17),"",'Sem 1'!E17)</f>
        <v/>
      </c>
      <c r="F17" s="67"/>
      <c r="G17" s="51"/>
      <c r="H17" s="52"/>
      <c r="I17" s="76"/>
      <c r="J17" s="77"/>
      <c r="K17" s="21"/>
      <c r="L17" s="53"/>
    </row>
    <row r="18" spans="1:12" ht="14.4" thickBot="1" x14ac:dyDescent="0.3">
      <c r="A18" s="73"/>
      <c r="B18" s="40" t="str">
        <f>IF(ISBLANK('Sem 1'!B18),"",'Sem 1'!B18)</f>
        <v/>
      </c>
      <c r="C18" s="65" t="str">
        <f>IF(ISBLANK('Sem 1'!C18),"",'Sem 1'!C18)</f>
        <v/>
      </c>
      <c r="D18" s="65" t="str">
        <f>IF(ISBLANK('Sem 1'!D18),"",'Sem 1'!D18)</f>
        <v/>
      </c>
      <c r="E18" s="38" t="str">
        <f>IF(ISBLANK('Sem 1'!E18),"",'Sem 1'!E18)</f>
        <v/>
      </c>
      <c r="F18" s="124"/>
      <c r="G18" s="55"/>
      <c r="H18" s="56"/>
      <c r="I18" s="78"/>
      <c r="J18" s="79"/>
      <c r="K18" s="118"/>
      <c r="L18" s="57"/>
    </row>
    <row r="19" spans="1:12" ht="13.8" x14ac:dyDescent="0.25">
      <c r="A19" s="74"/>
      <c r="B19" s="39" t="str">
        <f>IF(ISBLANK('Sem 1'!B19),"",'Sem 1'!B19)</f>
        <v/>
      </c>
      <c r="C19" s="64" t="str">
        <f>IF(ISBLANK('Sem 1'!C19),"",'Sem 1'!C19)</f>
        <v/>
      </c>
      <c r="D19" s="64" t="str">
        <f>IF(ISBLANK('Sem 1'!D19),"",'Sem 1'!D19)</f>
        <v/>
      </c>
      <c r="E19" s="37" t="str">
        <f>IF(ISBLANK('Sem 1'!E19),"",'Sem 1'!E19)</f>
        <v/>
      </c>
      <c r="F19" s="67"/>
      <c r="G19" s="51"/>
      <c r="H19" s="52"/>
      <c r="I19" s="76"/>
      <c r="J19" s="77"/>
      <c r="K19" s="21"/>
      <c r="L19" s="53"/>
    </row>
    <row r="20" spans="1:12" ht="14.4" thickBot="1" x14ac:dyDescent="0.3">
      <c r="A20" s="73"/>
      <c r="B20" s="40" t="str">
        <f>IF(ISBLANK('Sem 1'!B20),"",'Sem 1'!B20)</f>
        <v/>
      </c>
      <c r="C20" s="65" t="str">
        <f>IF(ISBLANK('Sem 1'!C20),"",'Sem 1'!C20)</f>
        <v/>
      </c>
      <c r="D20" s="65" t="str">
        <f>IF(ISBLANK('Sem 1'!D20),"",'Sem 1'!D20)</f>
        <v/>
      </c>
      <c r="E20" s="38" t="str">
        <f>IF(ISBLANK('Sem 1'!E20),"",'Sem 1'!E20)</f>
        <v/>
      </c>
      <c r="F20" s="124"/>
      <c r="G20" s="55"/>
      <c r="H20" s="56"/>
      <c r="I20" s="78"/>
      <c r="J20" s="79"/>
      <c r="K20" s="118"/>
      <c r="L20" s="57"/>
    </row>
    <row r="21" spans="1:12" ht="13.8" x14ac:dyDescent="0.25">
      <c r="A21" s="74"/>
      <c r="B21" s="39" t="str">
        <f>IF(ISBLANK('Sem 1'!B21),"",'Sem 1'!B21)</f>
        <v/>
      </c>
      <c r="C21" s="64" t="str">
        <f>IF(ISBLANK('Sem 1'!C21),"",'Sem 1'!C21)</f>
        <v/>
      </c>
      <c r="D21" s="64" t="str">
        <f>IF(ISBLANK('Sem 1'!D21),"",'Sem 1'!D21)</f>
        <v/>
      </c>
      <c r="E21" s="37" t="str">
        <f>IF(ISBLANK('Sem 1'!E21),"",'Sem 1'!E21)</f>
        <v/>
      </c>
      <c r="F21" s="67"/>
      <c r="G21" s="51"/>
      <c r="H21" s="52"/>
      <c r="I21" s="76"/>
      <c r="J21" s="77"/>
      <c r="K21" s="21"/>
      <c r="L21" s="53"/>
    </row>
    <row r="22" spans="1:12" ht="14.4" thickBot="1" x14ac:dyDescent="0.3">
      <c r="A22" s="73"/>
      <c r="B22" s="40" t="str">
        <f>IF(ISBLANK('Sem 1'!B22),"",'Sem 1'!B22)</f>
        <v/>
      </c>
      <c r="C22" s="65" t="str">
        <f>IF(ISBLANK('Sem 1'!C22),"",'Sem 1'!C22)</f>
        <v/>
      </c>
      <c r="D22" s="65" t="str">
        <f>IF(ISBLANK('Sem 1'!D22),"",'Sem 1'!D22)</f>
        <v/>
      </c>
      <c r="E22" s="38" t="str">
        <f>IF(ISBLANK('Sem 1'!E22),"",'Sem 1'!E22)</f>
        <v/>
      </c>
      <c r="F22" s="124"/>
      <c r="G22" s="55"/>
      <c r="H22" s="56"/>
      <c r="I22" s="78"/>
      <c r="J22" s="79"/>
      <c r="K22" s="118"/>
      <c r="L22" s="57"/>
    </row>
    <row r="23" spans="1:12" ht="13.8" x14ac:dyDescent="0.25">
      <c r="A23" s="74"/>
      <c r="B23" s="39" t="str">
        <f>IF(ISBLANK('Sem 1'!B23),"",'Sem 1'!B23)</f>
        <v/>
      </c>
      <c r="C23" s="64" t="str">
        <f>IF(ISBLANK('Sem 1'!C23),"",'Sem 1'!C23)</f>
        <v/>
      </c>
      <c r="D23" s="64" t="str">
        <f>IF(ISBLANK('Sem 1'!D23),"",'Sem 1'!D23)</f>
        <v/>
      </c>
      <c r="E23" s="37" t="str">
        <f>IF(ISBLANK('Sem 1'!E23),"",'Sem 1'!E23)</f>
        <v/>
      </c>
      <c r="F23" s="67"/>
      <c r="G23" s="51"/>
      <c r="H23" s="52"/>
      <c r="I23" s="76"/>
      <c r="J23" s="77"/>
      <c r="K23" s="21"/>
      <c r="L23" s="53"/>
    </row>
    <row r="24" spans="1:12" ht="14.4" thickBot="1" x14ac:dyDescent="0.3">
      <c r="A24" s="73"/>
      <c r="B24" s="40" t="str">
        <f>IF(ISBLANK('Sem 1'!B24),"",'Sem 1'!B24)</f>
        <v/>
      </c>
      <c r="C24" s="65" t="str">
        <f>IF(ISBLANK('Sem 1'!C24),"",'Sem 1'!C24)</f>
        <v/>
      </c>
      <c r="D24" s="65" t="str">
        <f>IF(ISBLANK('Sem 1'!D24),"",'Sem 1'!D24)</f>
        <v/>
      </c>
      <c r="E24" s="38" t="str">
        <f>IF(ISBLANK('Sem 1'!E24),"",'Sem 1'!E24)</f>
        <v/>
      </c>
      <c r="F24" s="124"/>
      <c r="G24" s="55"/>
      <c r="H24" s="56"/>
      <c r="I24" s="78"/>
      <c r="J24" s="79"/>
      <c r="K24" s="118"/>
      <c r="L24" s="57"/>
    </row>
    <row r="25" spans="1:12" ht="13.8" x14ac:dyDescent="0.25">
      <c r="A25" s="74"/>
      <c r="B25" s="39" t="str">
        <f>IF(ISBLANK('Sem 1'!B25),"",'Sem 1'!B25)</f>
        <v/>
      </c>
      <c r="C25" s="64" t="str">
        <f>IF(ISBLANK('Sem 1'!C25),"",'Sem 1'!C25)</f>
        <v/>
      </c>
      <c r="D25" s="64" t="str">
        <f>IF(ISBLANK('Sem 1'!D25),"",'Sem 1'!D25)</f>
        <v/>
      </c>
      <c r="E25" s="37" t="str">
        <f>IF(ISBLANK('Sem 1'!E25),"",'Sem 1'!E25)</f>
        <v/>
      </c>
      <c r="F25" s="67"/>
      <c r="G25" s="51"/>
      <c r="H25" s="52"/>
      <c r="I25" s="76"/>
      <c r="J25" s="77"/>
      <c r="K25" s="21"/>
      <c r="L25" s="53"/>
    </row>
    <row r="26" spans="1:12" ht="14.4" thickBot="1" x14ac:dyDescent="0.3">
      <c r="A26" s="73"/>
      <c r="B26" s="40" t="str">
        <f>IF(ISBLANK('Sem 1'!B26),"",'Sem 1'!B26)</f>
        <v/>
      </c>
      <c r="C26" s="65" t="str">
        <f>IF(ISBLANK('Sem 1'!C26),"",'Sem 1'!C26)</f>
        <v/>
      </c>
      <c r="D26" s="65" t="str">
        <f>IF(ISBLANK('Sem 1'!D26),"",'Sem 1'!D26)</f>
        <v/>
      </c>
      <c r="E26" s="38" t="str">
        <f>IF(ISBLANK('Sem 1'!E26),"",'Sem 1'!E26)</f>
        <v/>
      </c>
      <c r="F26" s="124"/>
      <c r="G26" s="55"/>
      <c r="H26" s="56"/>
      <c r="I26" s="78"/>
      <c r="J26" s="79"/>
      <c r="K26" s="118"/>
      <c r="L26" s="57"/>
    </row>
    <row r="27" spans="1:12" ht="13.8" x14ac:dyDescent="0.25">
      <c r="A27" s="74"/>
      <c r="B27" s="39" t="str">
        <f>IF(ISBLANK('Sem 1'!B27),"",'Sem 1'!B27)</f>
        <v/>
      </c>
      <c r="C27" s="64" t="str">
        <f>IF(ISBLANK('Sem 1'!C27),"",'Sem 1'!C27)</f>
        <v/>
      </c>
      <c r="D27" s="64" t="str">
        <f>IF(ISBLANK('Sem 1'!D27),"",'Sem 1'!D27)</f>
        <v/>
      </c>
      <c r="E27" s="37" t="str">
        <f>IF(ISBLANK('Sem 1'!E27),"",'Sem 1'!E27)</f>
        <v/>
      </c>
      <c r="F27" s="67"/>
      <c r="G27" s="51"/>
      <c r="H27" s="52"/>
      <c r="I27" s="76"/>
      <c r="J27" s="77"/>
      <c r="K27" s="21"/>
      <c r="L27" s="53"/>
    </row>
    <row r="28" spans="1:12" ht="14.4" thickBot="1" x14ac:dyDescent="0.3">
      <c r="A28" s="73"/>
      <c r="B28" s="40" t="str">
        <f>IF(ISBLANK('Sem 1'!B28),"",'Sem 1'!B28)</f>
        <v/>
      </c>
      <c r="C28" s="65" t="str">
        <f>IF(ISBLANK('Sem 1'!C28),"",'Sem 1'!C28)</f>
        <v/>
      </c>
      <c r="D28" s="65" t="str">
        <f>IF(ISBLANK('Sem 1'!D28),"",'Sem 1'!D28)</f>
        <v/>
      </c>
      <c r="E28" s="38" t="str">
        <f>IF(ISBLANK('Sem 1'!E28),"",'Sem 1'!E28)</f>
        <v/>
      </c>
      <c r="F28" s="124"/>
      <c r="G28" s="55"/>
      <c r="H28" s="56"/>
      <c r="I28" s="78"/>
      <c r="J28" s="79"/>
      <c r="K28" s="118"/>
      <c r="L28" s="57"/>
    </row>
    <row r="29" spans="1:12" ht="13.8" x14ac:dyDescent="0.25">
      <c r="A29" s="74"/>
      <c r="B29" s="39" t="str">
        <f>IF(ISBLANK('Sem 1'!B29),"",'Sem 1'!B29)</f>
        <v/>
      </c>
      <c r="C29" s="64" t="str">
        <f>IF(ISBLANK('Sem 1'!C29),"",'Sem 1'!C29)</f>
        <v/>
      </c>
      <c r="D29" s="64" t="str">
        <f>IF(ISBLANK('Sem 1'!D29),"",'Sem 1'!D29)</f>
        <v/>
      </c>
      <c r="E29" s="37" t="str">
        <f>IF(ISBLANK('Sem 1'!E29),"",'Sem 1'!E29)</f>
        <v/>
      </c>
      <c r="F29" s="67"/>
      <c r="G29" s="51"/>
      <c r="H29" s="52"/>
      <c r="I29" s="76"/>
      <c r="J29" s="77"/>
      <c r="K29" s="21"/>
      <c r="L29" s="59"/>
    </row>
    <row r="30" spans="1:12" ht="14.4" thickBot="1" x14ac:dyDescent="0.3">
      <c r="A30" s="73"/>
      <c r="B30" s="40" t="str">
        <f>IF(ISBLANK('Sem 1'!B30),"",'Sem 1'!B30)</f>
        <v/>
      </c>
      <c r="C30" s="65" t="str">
        <f>IF(ISBLANK('Sem 1'!C30),"",'Sem 1'!C30)</f>
        <v/>
      </c>
      <c r="D30" s="65" t="str">
        <f>IF(ISBLANK('Sem 1'!D30),"",'Sem 1'!D30)</f>
        <v/>
      </c>
      <c r="E30" s="38" t="str">
        <f>IF(ISBLANK('Sem 1'!E30),"",'Sem 1'!E30)</f>
        <v/>
      </c>
      <c r="F30" s="124"/>
      <c r="G30" s="55"/>
      <c r="H30" s="56"/>
      <c r="I30" s="78"/>
      <c r="J30" s="79"/>
      <c r="K30" s="118"/>
      <c r="L30" s="60"/>
    </row>
    <row r="31" spans="1:12" ht="14.4" thickBot="1" x14ac:dyDescent="0.3">
      <c r="A31" s="75"/>
      <c r="B31" s="68" t="str">
        <f>IF(ISBLANK('Sem 1'!B31),"",'Sem 1'!B31)</f>
        <v/>
      </c>
      <c r="C31" s="69" t="str">
        <f>IF(ISBLANK('Sem 1'!C31),"",'Sem 1'!C31)</f>
        <v/>
      </c>
      <c r="D31" s="69" t="str">
        <f>IF(ISBLANK('Sem 1'!D31),"",'Sem 1'!D31)</f>
        <v/>
      </c>
      <c r="E31" s="38" t="str">
        <f>IF(ISBLANK('Sem 1'!E31),"",'Sem 1'!E31)</f>
        <v/>
      </c>
      <c r="F31" s="124"/>
      <c r="G31" s="55"/>
      <c r="H31" s="61"/>
      <c r="I31" s="80"/>
      <c r="J31" s="81"/>
      <c r="K31" s="118"/>
      <c r="L31" s="62"/>
    </row>
    <row r="32" spans="1:12" ht="14.4" thickBot="1" x14ac:dyDescent="0.3">
      <c r="A32" s="22" t="s">
        <v>17</v>
      </c>
      <c r="B32" s="31"/>
      <c r="C32" s="165"/>
      <c r="D32" s="165"/>
      <c r="E32" s="24">
        <f>SUM(E7:E31)</f>
        <v>0</v>
      </c>
      <c r="F32" s="25">
        <f>SUM(F7:F31)</f>
        <v>0</v>
      </c>
      <c r="G32" s="156"/>
      <c r="H32" s="156"/>
      <c r="I32" s="156"/>
      <c r="J32" s="156"/>
      <c r="K32" s="26">
        <f>SUM(K7:K31)</f>
        <v>0</v>
      </c>
      <c r="L32" s="18"/>
    </row>
    <row r="33" spans="1:13" ht="13.8" x14ac:dyDescent="0.25">
      <c r="A33" s="15"/>
      <c r="B33" s="15"/>
      <c r="C33" s="16"/>
      <c r="D33" s="16"/>
      <c r="E33" s="86">
        <f>(E32+ 'Sem 21'!E33)</f>
        <v>0</v>
      </c>
      <c r="F33" s="18"/>
      <c r="G33" s="17"/>
      <c r="H33" s="17"/>
      <c r="I33" s="17"/>
      <c r="J33" s="17"/>
      <c r="K33" s="86">
        <f>(K32+ 'Sem 21'!K33)</f>
        <v>0</v>
      </c>
      <c r="L33" s="18"/>
    </row>
    <row r="34" spans="1:13" ht="13.8" x14ac:dyDescent="0.25">
      <c r="A34" s="15" t="s">
        <v>14</v>
      </c>
      <c r="B34" s="15"/>
      <c r="C34" s="63" t="e">
        <f>(K32/E32)</f>
        <v>#DIV/0!</v>
      </c>
      <c r="D34" s="63" t="e">
        <f>K33/E33</f>
        <v>#DIV/0!</v>
      </c>
      <c r="E34" s="18"/>
      <c r="F34" s="18"/>
      <c r="G34" s="17"/>
      <c r="H34" s="17"/>
      <c r="I34" s="17"/>
      <c r="J34" s="17"/>
      <c r="K34" s="18"/>
      <c r="L34" s="18"/>
    </row>
    <row r="35" spans="1:13" s="83" customFormat="1" ht="12.75" customHeight="1" x14ac:dyDescent="0.25">
      <c r="B35" s="84"/>
      <c r="C35" s="159" t="s">
        <v>23</v>
      </c>
      <c r="D35" s="160"/>
      <c r="E35" s="160"/>
      <c r="F35" s="160"/>
      <c r="G35" s="160"/>
      <c r="H35" s="160"/>
      <c r="I35" s="160"/>
      <c r="J35" s="160"/>
      <c r="K35" s="160"/>
      <c r="L35" s="160"/>
    </row>
    <row r="36" spans="1:13" s="83" customFormat="1" x14ac:dyDescent="0.25">
      <c r="A36" s="84"/>
      <c r="B36" s="84"/>
      <c r="C36" s="160"/>
      <c r="D36" s="160"/>
      <c r="E36" s="160"/>
      <c r="F36" s="160"/>
      <c r="G36" s="160"/>
      <c r="H36" s="160"/>
      <c r="I36" s="160"/>
      <c r="J36" s="160"/>
      <c r="K36" s="160"/>
      <c r="L36" s="160"/>
    </row>
    <row r="37" spans="1:13" s="83" customFormat="1" x14ac:dyDescent="0.25">
      <c r="A37" s="84"/>
      <c r="B37" s="84"/>
      <c r="C37" s="160"/>
      <c r="D37" s="160"/>
      <c r="E37" s="160"/>
      <c r="F37" s="160"/>
      <c r="G37" s="160"/>
      <c r="H37" s="160"/>
      <c r="I37" s="160"/>
      <c r="J37" s="160"/>
      <c r="K37" s="160"/>
      <c r="L37" s="160"/>
    </row>
    <row r="38" spans="1:13" s="6" customFormat="1" x14ac:dyDescent="0.25">
      <c r="A38" s="15"/>
      <c r="B38" s="12"/>
      <c r="C38" s="12"/>
      <c r="D38" s="12"/>
      <c r="E38" s="12"/>
      <c r="F38" s="11"/>
      <c r="G38" s="11"/>
      <c r="H38" s="11"/>
      <c r="I38" s="11"/>
      <c r="J38" s="11"/>
      <c r="K38" s="11"/>
      <c r="L38" s="12"/>
    </row>
    <row r="39" spans="1:13" s="6" customFormat="1" ht="15.6" x14ac:dyDescent="0.25">
      <c r="A39" s="42" t="s">
        <v>19</v>
      </c>
      <c r="B39" s="43"/>
      <c r="C39" s="130"/>
      <c r="D39" s="131"/>
      <c r="E39" s="132"/>
      <c r="F39" s="157" t="s">
        <v>15</v>
      </c>
      <c r="G39" s="158"/>
      <c r="H39" s="143"/>
      <c r="I39" s="144"/>
      <c r="J39" s="145"/>
      <c r="K39" s="44" t="s">
        <v>0</v>
      </c>
      <c r="L39" s="45"/>
      <c r="M39" s="23"/>
    </row>
    <row r="40" spans="1:13" s="6" customFormat="1" ht="13.8" x14ac:dyDescent="0.25">
      <c r="A40" s="128" t="s">
        <v>22</v>
      </c>
      <c r="B40" s="129"/>
      <c r="C40" s="130"/>
      <c r="D40" s="131"/>
      <c r="E40" s="132"/>
      <c r="F40" s="11"/>
      <c r="G40" s="11"/>
      <c r="H40" s="11"/>
      <c r="I40" s="11"/>
      <c r="J40" s="11"/>
      <c r="K40" s="11"/>
      <c r="L40" s="12"/>
    </row>
    <row r="41" spans="1:13" s="6" customFormat="1" ht="14.25" customHeight="1" x14ac:dyDescent="0.3">
      <c r="B41" s="164"/>
      <c r="C41" s="164"/>
      <c r="D41" s="12"/>
      <c r="E41" s="12"/>
      <c r="F41" s="11"/>
      <c r="G41" s="11"/>
      <c r="H41" s="11"/>
      <c r="I41" s="11"/>
      <c r="J41" s="11"/>
      <c r="K41" s="11"/>
      <c r="L41" s="12"/>
    </row>
    <row r="42" spans="1:13" s="6" customFormat="1" x14ac:dyDescent="0.25">
      <c r="B42" s="12"/>
      <c r="C42" s="12"/>
      <c r="D42" s="12"/>
      <c r="E42" s="12"/>
      <c r="F42" s="11"/>
      <c r="G42" s="11"/>
      <c r="H42" s="11"/>
      <c r="I42" s="11"/>
      <c r="J42" s="11"/>
      <c r="K42" s="11"/>
      <c r="L42" s="12"/>
    </row>
  </sheetData>
  <sheetProtection selectLockedCells="1"/>
  <protectedRanges>
    <protectedRange sqref="M7:IV31" name="OpenRange"/>
    <protectedRange sqref="A7:D31 H7:J31 L7:L31" name="OpenRange_2"/>
    <protectedRange sqref="E7:E31" name="OpenRange_1"/>
    <protectedRange sqref="K7:K31" name="OpenRange_3"/>
    <protectedRange sqref="F7:G31" name="OpenRange_4"/>
  </protectedRanges>
  <mergeCells count="19">
    <mergeCell ref="B41:C41"/>
    <mergeCell ref="C3:E3"/>
    <mergeCell ref="A4:C4"/>
    <mergeCell ref="C32:D32"/>
    <mergeCell ref="A5:C5"/>
    <mergeCell ref="A40:B40"/>
    <mergeCell ref="C40:E40"/>
    <mergeCell ref="K1:L2"/>
    <mergeCell ref="H1:J1"/>
    <mergeCell ref="G32:J32"/>
    <mergeCell ref="F39:G39"/>
    <mergeCell ref="E1:G1"/>
    <mergeCell ref="E2:G2"/>
    <mergeCell ref="C35:L37"/>
    <mergeCell ref="C39:E39"/>
    <mergeCell ref="H39:J39"/>
    <mergeCell ref="H2:J2"/>
    <mergeCell ref="G5:J5"/>
    <mergeCell ref="G4:I4"/>
  </mergeCells>
  <phoneticPr fontId="0" type="noConversion"/>
  <conditionalFormatting sqref="L39">
    <cfRule type="expression" dxfId="373" priority="12" stopIfTrue="1">
      <formula>LEN(L39)&lt;10</formula>
    </cfRule>
  </conditionalFormatting>
  <conditionalFormatting sqref="C34">
    <cfRule type="expression" dxfId="372" priority="13" stopIfTrue="1">
      <formula>ISERROR(K32/E32)</formula>
    </cfRule>
    <cfRule type="expression" dxfId="371" priority="14" stopIfTrue="1">
      <formula>(C34)&gt;1</formula>
    </cfRule>
  </conditionalFormatting>
  <conditionalFormatting sqref="A7:A31">
    <cfRule type="expression" dxfId="370" priority="15" stopIfTrue="1">
      <formula>ISBLANK(B7)</formula>
    </cfRule>
    <cfRule type="expression" dxfId="369" priority="16" stopIfTrue="1">
      <formula>ISERR($E$4)</formula>
    </cfRule>
  </conditionalFormatting>
  <conditionalFormatting sqref="D4">
    <cfRule type="expression" dxfId="368" priority="17" stopIfTrue="1">
      <formula>ISERR(E4)</formula>
    </cfRule>
  </conditionalFormatting>
  <conditionalFormatting sqref="H1:J1">
    <cfRule type="expression" dxfId="367" priority="18" stopIfTrue="1">
      <formula>LEN(H1)&gt;10</formula>
    </cfRule>
    <cfRule type="expression" dxfId="366" priority="19" stopIfTrue="1">
      <formula>LEN(H1)&lt;7</formula>
    </cfRule>
  </conditionalFormatting>
  <conditionalFormatting sqref="B7:B31">
    <cfRule type="expression" dxfId="365" priority="20" stopIfTrue="1">
      <formula>LEN(B7)&lt;&gt;9</formula>
    </cfRule>
  </conditionalFormatting>
  <conditionalFormatting sqref="H7:H31">
    <cfRule type="expression" dxfId="364" priority="22" stopIfTrue="1">
      <formula>(H7)&gt;7</formula>
    </cfRule>
  </conditionalFormatting>
  <conditionalFormatting sqref="I7:J31">
    <cfRule type="expression" dxfId="363" priority="23" stopIfTrue="1">
      <formula>(I7)&gt;9999</formula>
    </cfRule>
  </conditionalFormatting>
  <conditionalFormatting sqref="E32:F32 K32">
    <cfRule type="cellIs" dxfId="362" priority="24" stopIfTrue="1" operator="equal">
      <formula>0</formula>
    </cfRule>
  </conditionalFormatting>
  <conditionalFormatting sqref="E4">
    <cfRule type="expression" dxfId="361" priority="25" stopIfTrue="1">
      <formula>ISERR(E4)</formula>
    </cfRule>
    <cfRule type="cellIs" dxfId="360" priority="26" stopIfTrue="1" operator="lessThan">
      <formula>0</formula>
    </cfRule>
  </conditionalFormatting>
  <conditionalFormatting sqref="E7:E31">
    <cfRule type="expression" dxfId="359" priority="8" stopIfTrue="1">
      <formula>(E7)&gt;100</formula>
    </cfRule>
  </conditionalFormatting>
  <conditionalFormatting sqref="K7:K31">
    <cfRule type="expression" dxfId="358" priority="7" stopIfTrue="1">
      <formula>(F7+K7)&gt;E7</formula>
    </cfRule>
  </conditionalFormatting>
  <conditionalFormatting sqref="F7:F8">
    <cfRule type="expression" dxfId="357" priority="5" stopIfTrue="1">
      <formula>(F7)&gt;100</formula>
    </cfRule>
  </conditionalFormatting>
  <conditionalFormatting sqref="G7:G8">
    <cfRule type="expression" dxfId="356" priority="6" stopIfTrue="1">
      <formula>(G7)&gt;7</formula>
    </cfRule>
  </conditionalFormatting>
  <conditionalFormatting sqref="F9:F30">
    <cfRule type="expression" dxfId="355" priority="3" stopIfTrue="1">
      <formula>(F9)&gt;100</formula>
    </cfRule>
  </conditionalFormatting>
  <conditionalFormatting sqref="G9:G30">
    <cfRule type="expression" dxfId="354" priority="4" stopIfTrue="1">
      <formula>(G9)&gt;7</formula>
    </cfRule>
  </conditionalFormatting>
  <conditionalFormatting sqref="F31">
    <cfRule type="expression" dxfId="353" priority="1" stopIfTrue="1">
      <formula>(F31)&gt;100</formula>
    </cfRule>
  </conditionalFormatting>
  <conditionalFormatting sqref="G31">
    <cfRule type="expression" dxfId="352" priority="2" stopIfTrue="1">
      <formula>(G31)&gt;7</formula>
    </cfRule>
  </conditionalFormatting>
  <dataValidations count="20">
    <dataValidation type="decimal" operator="lessThan" allowBlank="1" showInputMessage="1" errorTitle="Paid sick leave amount" error="Invalid input. Must be under $ 10 000.00." promptTitle="Congés de maladie payés" prompt="Indiquez le montant en dollars des congés de maladie payés à l'employé(e)." sqref="I7:I31">
      <formula1>10000</formula1>
    </dataValidation>
    <dataValidation type="decimal" operator="lessThan" allowBlank="1" showInputMessage="1" errorTitle="All other paid amounts" error="Invalid input. Must be under $ 10 000.00." promptTitle="Tout autre montant payé" prompt="Indiquez le montant en dollars de tout autre montant payé à l'employé(e), ex. paye de vacances, congé férié payé." sqref="J7:J31">
      <formula1>10000</formula1>
    </dataValidation>
    <dataValidation type="textLength" allowBlank="1" showInputMessage="1" errorTitle="Invalid format" error="The Service Canada Program officer who enrolled you in the Work-sharing Program will provide this information to you._x000a__x000a_Specific criterias_x000a_- 7 or 10 Digit Number._x000a_- No spaces or non-numeric characters._x000a__x000a_" promptTitle="Numéro de l'accord" prompt="Indiquez le numéro assigné à l'accord de Travail partagé._x000a__x000a_- 7 à 10 chiffres._x000a_- Sans espaces ou caractères autres que numériques." sqref="H1">
      <formula1>7</formula1>
      <formula2>10</formula2>
    </dataValidation>
    <dataValidation allowBlank="1" showInputMessage="1" promptTitle="Certifié par" prompt="Ce rapport doit être signé par un représentant autorisé par l'employeur." sqref="C39:E39"/>
    <dataValidation allowBlank="1" showInputMessage="1" promptTitle="Prénom" prompt="Indiquez le prénom de l'employé(e)." sqref="C7:C31"/>
    <dataValidation allowBlank="1" showInputMessage="1" promptTitle="Employeur" prompt="Indiquez le nom de votre entreprise." sqref="H2:J2"/>
    <dataValidation allowBlank="1" showInputMessage="1" promptTitle="Nom de famille" prompt="Indiquez le nom de famille de l'employé(e)." sqref="D7:D31"/>
    <dataValidation allowBlank="1" showInputMessage="1" promptTitle="Commentaires" prompt="Des informations supplémentaires seraient indiquées dans cette case, par exemple, lorsque l'employé(e) a été licencié." sqref="L7:L31"/>
    <dataValidation allowBlank="1" showInputMessage="1" promptTitle="Totaux" prompt="Veuillez noter que si vous remplissez ce formulaire électroniquement, une formule calculera automatiquement ce total." sqref="B32"/>
    <dataValidation allowBlank="1" showInputMessage="1" promptTitle="Poste" prompt="Indiquez le poste de la personne autorisée." sqref="H39"/>
    <dataValidation type="date" errorStyle="warning" operator="greaterThan" allowBlank="1" showInputMessage="1" errorTitle="Format invalide" promptTitle="Semaine du rapport" sqref="D4">
      <formula1>39901</formula1>
    </dataValidation>
    <dataValidation type="whole" allowBlank="1" showInputMessage="1" showErrorMessage="1" errorTitle=" Jours non disponible " error="Doit être entre 0 et 7" promptTitle="Jours non disponible" prompt=" Indiquez le nombre de jours complets où l'employé(e) a été incapable de travailler pour raison autre que maladie." sqref="G7:G31">
      <formula1>0</formula1>
      <formula2>7</formula2>
    </dataValidation>
    <dataValidation type="whole" allowBlank="1" showInputMessage="1" showErrorMessage="1" errorTitle=" Jours manqués (maladie) " error=" Doit être entre 0 et 7" promptTitle="Jours manqués (maladie)" prompt=" Indiquez le nombre de jours complets où l'employé(e) a été incapable de travailler en raison de maladie." sqref="H7:H31">
      <formula1>0</formula1>
      <formula2>7</formula2>
    </dataValidation>
    <dataValidation allowBlank="1" showErrorMessage="1" sqref="K32"/>
    <dataValidation allowBlank="1" sqref="E32:F32"/>
    <dataValidation type="whole" errorStyle="warning" allowBlank="1" showInputMessage="1" showErrorMessage="1" errorTitle="NAS invalide" error="Doit être entre 100000000 et 999999999 sans espaces ou traits d'union. " promptTitle="NAS" prompt="Indiquez le numéro d'assurance sociale de l'employé.  " sqref="B7:B31">
      <formula1>100000000</formula1>
      <formula2>999999999</formula2>
    </dataValidation>
    <dataValidation operator="equal" allowBlank="1" showInputMessage="1" errorTitle="Date" error="Indiquez la date que le rapport a été complété." promptTitle="Date" prompt="Indiquez la date que le rapport a été complété." sqref="L39"/>
    <dataValidation type="decimal" operator="lessThanOrEqual" allowBlank="1" showInputMessage="1" promptTitle="Heures hebdomadaires normales" prompt="Indiquer le nombre d'heures que l'employé aurait travaillé, sans le travail partagé. Si l'employé travaille selon un horaire irrégulier, ce nombre peut varier de semaine en semaine. " sqref="E7:E31">
      <formula1>99.5</formula1>
    </dataValidation>
    <dataValidation type="textLength" allowBlank="1" showInputMessage="1" errorTitle="Hours missed Work-sharing" error="Maxium 4 digits e.g. 37.5" promptTitle="Heures de TP chômées" prompt="Indiquer le nombre d'heures totales de travail manquées dû au TP. Si une partie d'une heure a été manquée, arrondir à la demi-heure près, ex. 37.25 devient 37.5. Toute heure supplémentaire effectuée doit être déduite des heures chômées dû au TP." sqref="K7:K31">
      <formula1>0</formula1>
      <formula2>4</formula2>
    </dataValidation>
    <dataValidation type="decimal" operator="lessThan" allowBlank="1" showInputMessage="1" promptTitle="Heures réelles de travail" prompt="Indiquez le nombre d'heures réelles de travail que l'employé a physiquement travaillé incluant les heures supplémentaires.  Les vacances, congés fériés, de maladie, ou autres absences, qu’ils soient payés ou non, ne doivent pas être inclus." sqref="F7:F31">
      <formula1>100</formula1>
    </dataValidation>
  </dataValidations>
  <printOptions horizontalCentered="1" verticalCentered="1"/>
  <pageMargins left="0.19685039370078741" right="0.19685039370078741" top="3.937007874015748E-2" bottom="3.937007874015748E-2" header="0" footer="0"/>
  <pageSetup paperSize="5" scale="98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Z42"/>
  <sheetViews>
    <sheetView showGridLines="0" zoomScale="75" workbookViewId="0">
      <pane xSplit="2" ySplit="6" topLeftCell="C7" activePane="bottomRight" state="frozen"/>
      <selection activeCell="K4" sqref="K4"/>
      <selection pane="topRight" activeCell="K4" sqref="K4"/>
      <selection pane="bottomLeft" activeCell="K4" sqref="K4"/>
      <selection pane="bottomRight" activeCell="H1" sqref="H1:J1"/>
    </sheetView>
  </sheetViews>
  <sheetFormatPr defaultRowHeight="13.2" x14ac:dyDescent="0.25"/>
  <cols>
    <col min="1" max="1" width="11.6640625" customWidth="1"/>
    <col min="2" max="2" width="12.6640625" style="13" customWidth="1"/>
    <col min="3" max="4" width="20.6640625" style="12" customWidth="1"/>
    <col min="5" max="7" width="11.6640625" style="12" customWidth="1"/>
    <col min="8" max="8" width="10.6640625" style="12" customWidth="1"/>
    <col min="9" max="9" width="11.6640625" style="12" customWidth="1"/>
    <col min="10" max="10" width="10.6640625" style="12" customWidth="1"/>
    <col min="11" max="11" width="11.33203125" style="12" customWidth="1"/>
    <col min="12" max="12" width="30.6640625" style="13" customWidth="1"/>
    <col min="24" max="24" width="10.109375" bestFit="1" customWidth="1"/>
  </cols>
  <sheetData>
    <row r="1" spans="1:26" s="6" customFormat="1" ht="17.399999999999999" customHeight="1" x14ac:dyDescent="0.25">
      <c r="B1" s="9"/>
      <c r="C1" s="9"/>
      <c r="D1" s="9"/>
      <c r="E1" s="138" t="s">
        <v>20</v>
      </c>
      <c r="F1" s="138"/>
      <c r="G1" s="139"/>
      <c r="H1" s="153" t="str">
        <f>IF(ISBLANK('Sem 1'!H1:J1),"",'Sem 1'!H1:J1)</f>
        <v/>
      </c>
      <c r="I1" s="154"/>
      <c r="J1" s="155"/>
      <c r="K1" s="135" t="s">
        <v>2</v>
      </c>
      <c r="L1" s="135"/>
      <c r="X1" s="32" t="str">
        <f>SUBSTITUTE(D4,"/","")</f>
        <v>154</v>
      </c>
      <c r="Y1" s="32"/>
      <c r="Z1" s="32"/>
    </row>
    <row r="2" spans="1:26" s="6" customFormat="1" ht="17.399999999999999" customHeight="1" x14ac:dyDescent="0.25">
      <c r="B2" s="9"/>
      <c r="C2" s="9"/>
      <c r="D2" s="9"/>
      <c r="E2" s="138" t="s">
        <v>1</v>
      </c>
      <c r="F2" s="138"/>
      <c r="G2" s="139"/>
      <c r="H2" s="161" t="str">
        <f>IF(ISBLANK('Sem 1'!H2:J2),"",'Sem 1'!H2:J2)</f>
        <v/>
      </c>
      <c r="I2" s="162"/>
      <c r="J2" s="163"/>
      <c r="K2" s="135"/>
      <c r="L2" s="135"/>
      <c r="X2" s="33" t="str">
        <f>IF(LEN(X1)=7,LEFT(X1,1),LEFT(X1,2))</f>
        <v>15</v>
      </c>
      <c r="Y2" s="32" t="str">
        <f>IF(LEN(X1)=7,MID(X1,2,2),MID(X1,3,2))</f>
        <v>4</v>
      </c>
      <c r="Z2" s="32" t="str">
        <f>IF(LEN(X1)=7,RIGHT(X1,4),RIGHT(X1,4))</f>
        <v>154</v>
      </c>
    </row>
    <row r="3" spans="1:26" s="6" customFormat="1" ht="17.399999999999999" x14ac:dyDescent="0.3">
      <c r="B3" s="7"/>
      <c r="C3" s="126"/>
      <c r="D3" s="126"/>
      <c r="E3" s="126"/>
      <c r="F3" s="2"/>
      <c r="G3" s="2"/>
      <c r="H3" s="2"/>
      <c r="I3" s="2"/>
      <c r="J3" s="2"/>
      <c r="K3" s="4"/>
      <c r="L3" s="8"/>
      <c r="X3" s="32" t="str">
        <f>CONCATENATE(Z2,"-",Y2,"-",X2)</f>
        <v>154-4-15</v>
      </c>
      <c r="Y3" s="32"/>
      <c r="Z3" s="32"/>
    </row>
    <row r="4" spans="1:26" s="6" customFormat="1" ht="16.2" thickBot="1" x14ac:dyDescent="0.35">
      <c r="A4" s="127" t="s">
        <v>16</v>
      </c>
      <c r="B4" s="127"/>
      <c r="C4" s="127"/>
      <c r="D4" s="70">
        <f>'Sem 22'!D4+7</f>
        <v>154</v>
      </c>
      <c r="E4" s="19">
        <f>ROUNDUP((D4/7-4043),0)</f>
        <v>-4021</v>
      </c>
      <c r="F4" s="2"/>
      <c r="G4" s="152"/>
      <c r="H4" s="152"/>
      <c r="I4" s="152"/>
      <c r="J4" s="2"/>
      <c r="K4" s="10" t="s">
        <v>31</v>
      </c>
      <c r="L4" s="8"/>
      <c r="X4" s="32" t="e">
        <f>ROUNDUP((X3/7-4043),0)</f>
        <v>#VALUE!</v>
      </c>
      <c r="Y4" s="32"/>
      <c r="Z4" s="32"/>
    </row>
    <row r="5" spans="1:26" s="6" customFormat="1" ht="16.5" customHeight="1" thickBot="1" x14ac:dyDescent="0.35">
      <c r="A5" s="127"/>
      <c r="B5" s="127"/>
      <c r="C5" s="127"/>
      <c r="D5" s="14"/>
      <c r="E5" s="5"/>
      <c r="F5" s="1"/>
      <c r="G5" s="149" t="s">
        <v>18</v>
      </c>
      <c r="H5" s="150"/>
      <c r="I5" s="150"/>
      <c r="J5" s="151"/>
      <c r="K5" s="1"/>
      <c r="L5" s="3"/>
    </row>
    <row r="6" spans="1:26" ht="75" customHeight="1" thickBot="1" x14ac:dyDescent="0.3">
      <c r="A6" s="71" t="s">
        <v>21</v>
      </c>
      <c r="B6" s="47" t="s">
        <v>3</v>
      </c>
      <c r="C6" s="48" t="s">
        <v>4</v>
      </c>
      <c r="D6" s="48" t="s">
        <v>5</v>
      </c>
      <c r="E6" s="28" t="s">
        <v>6</v>
      </c>
      <c r="F6" s="49" t="s">
        <v>7</v>
      </c>
      <c r="G6" s="27" t="s">
        <v>8</v>
      </c>
      <c r="H6" s="28" t="s">
        <v>9</v>
      </c>
      <c r="I6" s="28" t="s">
        <v>12</v>
      </c>
      <c r="J6" s="29" t="s">
        <v>10</v>
      </c>
      <c r="K6" s="30" t="s">
        <v>11</v>
      </c>
      <c r="L6" s="50" t="s">
        <v>13</v>
      </c>
    </row>
    <row r="7" spans="1:26" ht="13.8" x14ac:dyDescent="0.25">
      <c r="A7" s="72"/>
      <c r="B7" s="39" t="str">
        <f>IF(ISBLANK('Sem 1'!B7),"",'Sem 1'!B7)</f>
        <v/>
      </c>
      <c r="C7" s="64" t="str">
        <f>IF(ISBLANK('Sem 1'!C7),"",'Sem 1'!C7)</f>
        <v/>
      </c>
      <c r="D7" s="64" t="str">
        <f>IF(ISBLANK('Sem 1'!D7),"",'Sem 1'!D7)</f>
        <v/>
      </c>
      <c r="E7" s="37" t="str">
        <f>IF(ISBLANK('Sem 1'!E7),"",'Sem 1'!E7)</f>
        <v/>
      </c>
      <c r="F7" s="67"/>
      <c r="G7" s="51"/>
      <c r="H7" s="52"/>
      <c r="I7" s="76"/>
      <c r="J7" s="77"/>
      <c r="K7" s="21"/>
      <c r="L7" s="53"/>
    </row>
    <row r="8" spans="1:26" ht="14.4" thickBot="1" x14ac:dyDescent="0.3">
      <c r="A8" s="73"/>
      <c r="B8" s="40" t="str">
        <f>IF(ISBLANK('Sem 1'!B8),"",'Sem 1'!B8)</f>
        <v/>
      </c>
      <c r="C8" s="65" t="str">
        <f>IF(ISBLANK('Sem 1'!C8),"",'Sem 1'!C8)</f>
        <v/>
      </c>
      <c r="D8" s="65" t="str">
        <f>IF(ISBLANK('Sem 1'!D8),"",'Sem 1'!D8)</f>
        <v/>
      </c>
      <c r="E8" s="38" t="str">
        <f>IF(ISBLANK('Sem 1'!E8),"",'Sem 1'!E8)</f>
        <v/>
      </c>
      <c r="F8" s="124"/>
      <c r="G8" s="55"/>
      <c r="H8" s="56"/>
      <c r="I8" s="78"/>
      <c r="J8" s="79"/>
      <c r="K8" s="118"/>
      <c r="L8" s="57"/>
    </row>
    <row r="9" spans="1:26" ht="15.6" x14ac:dyDescent="0.25">
      <c r="A9" s="74"/>
      <c r="B9" s="39" t="str">
        <f>IF(ISBLANK('Sem 1'!B9),"",'Sem 1'!B9)</f>
        <v/>
      </c>
      <c r="C9" s="64" t="str">
        <f>IF(ISBLANK('Sem 1'!C9),"",'Sem 1'!C9)</f>
        <v/>
      </c>
      <c r="D9" s="66" t="str">
        <f>IF(ISBLANK('Sem 1'!D9),"",'Sem 1'!D9)</f>
        <v/>
      </c>
      <c r="E9" s="37" t="str">
        <f>IF(ISBLANK('Sem 1'!E9),"",'Sem 1'!E9)</f>
        <v/>
      </c>
      <c r="F9" s="67"/>
      <c r="G9" s="51"/>
      <c r="H9" s="52"/>
      <c r="I9" s="76"/>
      <c r="J9" s="77"/>
      <c r="K9" s="21"/>
      <c r="L9" s="53"/>
      <c r="N9" s="46"/>
      <c r="O9" s="46"/>
      <c r="P9" s="46"/>
    </row>
    <row r="10" spans="1:26" ht="14.4" thickBot="1" x14ac:dyDescent="0.3">
      <c r="A10" s="73"/>
      <c r="B10" s="40" t="str">
        <f>IF(ISBLANK('Sem 1'!B10),"",'Sem 1'!B10)</f>
        <v/>
      </c>
      <c r="C10" s="65" t="str">
        <f>IF(ISBLANK('Sem 1'!C10),"",'Sem 1'!C10)</f>
        <v/>
      </c>
      <c r="D10" s="65" t="str">
        <f>IF(ISBLANK('Sem 1'!D10),"",'Sem 1'!D10)</f>
        <v/>
      </c>
      <c r="E10" s="38" t="str">
        <f>IF(ISBLANK('Sem 1'!E10),"",'Sem 1'!E10)</f>
        <v/>
      </c>
      <c r="F10" s="124"/>
      <c r="G10" s="55"/>
      <c r="H10" s="56"/>
      <c r="I10" s="78"/>
      <c r="J10" s="79"/>
      <c r="K10" s="118"/>
      <c r="L10" s="57"/>
    </row>
    <row r="11" spans="1:26" ht="13.8" x14ac:dyDescent="0.25">
      <c r="A11" s="74"/>
      <c r="B11" s="82" t="str">
        <f>IF(ISBLANK('Sem 1'!B11),"",'Sem 1'!B11)</f>
        <v/>
      </c>
      <c r="C11" s="64" t="str">
        <f>IF(ISBLANK('Sem 1'!C11),"",'Sem 1'!C11)</f>
        <v/>
      </c>
      <c r="D11" s="64" t="str">
        <f>IF(ISBLANK('Sem 1'!D11),"",'Sem 1'!D11)</f>
        <v/>
      </c>
      <c r="E11" s="37" t="str">
        <f>IF(ISBLANK('Sem 1'!E11),"",'Sem 1'!E11)</f>
        <v/>
      </c>
      <c r="F11" s="67"/>
      <c r="G11" s="51"/>
      <c r="H11" s="52"/>
      <c r="I11" s="76"/>
      <c r="J11" s="77"/>
      <c r="K11" s="21"/>
      <c r="L11" s="53"/>
    </row>
    <row r="12" spans="1:26" ht="14.4" thickBot="1" x14ac:dyDescent="0.3">
      <c r="A12" s="73"/>
      <c r="B12" s="40" t="str">
        <f>IF(ISBLANK('Sem 1'!B12),"",'Sem 1'!B12)</f>
        <v/>
      </c>
      <c r="C12" s="65" t="str">
        <f>IF(ISBLANK('Sem 1'!C12),"",'Sem 1'!C12)</f>
        <v/>
      </c>
      <c r="D12" s="65" t="str">
        <f>IF(ISBLANK('Sem 1'!D12),"",'Sem 1'!D12)</f>
        <v/>
      </c>
      <c r="E12" s="38" t="str">
        <f>IF(ISBLANK('Sem 1'!E12),"",'Sem 1'!E12)</f>
        <v/>
      </c>
      <c r="F12" s="124"/>
      <c r="G12" s="55"/>
      <c r="H12" s="56"/>
      <c r="I12" s="78"/>
      <c r="J12" s="79"/>
      <c r="K12" s="118"/>
      <c r="L12" s="57"/>
    </row>
    <row r="13" spans="1:26" ht="13.8" x14ac:dyDescent="0.25">
      <c r="A13" s="74"/>
      <c r="B13" s="39" t="str">
        <f>IF(ISBLANK('Sem 1'!B13),"",'Sem 1'!B13)</f>
        <v/>
      </c>
      <c r="C13" s="64" t="str">
        <f>IF(ISBLANK('Sem 1'!C13),"",'Sem 1'!C13)</f>
        <v/>
      </c>
      <c r="D13" s="64" t="str">
        <f>IF(ISBLANK('Sem 1'!D13),"",'Sem 1'!D13)</f>
        <v/>
      </c>
      <c r="E13" s="37" t="str">
        <f>IF(ISBLANK('Sem 1'!E13),"",'Sem 1'!E13)</f>
        <v/>
      </c>
      <c r="F13" s="67"/>
      <c r="G13" s="51"/>
      <c r="H13" s="52"/>
      <c r="I13" s="76"/>
      <c r="J13" s="77"/>
      <c r="K13" s="21"/>
      <c r="L13" s="53"/>
    </row>
    <row r="14" spans="1:26" ht="14.4" thickBot="1" x14ac:dyDescent="0.3">
      <c r="A14" s="73"/>
      <c r="B14" s="40" t="str">
        <f>IF(ISBLANK('Sem 1'!B14),"",'Sem 1'!B14)</f>
        <v/>
      </c>
      <c r="C14" s="65" t="str">
        <f>IF(ISBLANK('Sem 1'!C14),"",'Sem 1'!C14)</f>
        <v/>
      </c>
      <c r="D14" s="65" t="str">
        <f>IF(ISBLANK('Sem 1'!D14),"",'Sem 1'!D14)</f>
        <v/>
      </c>
      <c r="E14" s="38" t="str">
        <f>IF(ISBLANK('Sem 1'!E14),"",'Sem 1'!E14)</f>
        <v/>
      </c>
      <c r="F14" s="124"/>
      <c r="G14" s="55"/>
      <c r="H14" s="56"/>
      <c r="I14" s="78"/>
      <c r="J14" s="79"/>
      <c r="K14" s="118"/>
      <c r="L14" s="57"/>
    </row>
    <row r="15" spans="1:26" ht="13.8" x14ac:dyDescent="0.25">
      <c r="A15" s="74"/>
      <c r="B15" s="39" t="str">
        <f>IF(ISBLANK('Sem 1'!B15),"",'Sem 1'!B15)</f>
        <v/>
      </c>
      <c r="C15" s="64" t="str">
        <f>IF(ISBLANK('Sem 1'!C15),"",'Sem 1'!C15)</f>
        <v/>
      </c>
      <c r="D15" s="64" t="str">
        <f>IF(ISBLANK('Sem 1'!D15),"",'Sem 1'!D15)</f>
        <v/>
      </c>
      <c r="E15" s="37" t="str">
        <f>IF(ISBLANK('Sem 1'!E15),"",'Sem 1'!E15)</f>
        <v/>
      </c>
      <c r="F15" s="67"/>
      <c r="G15" s="51"/>
      <c r="H15" s="52"/>
      <c r="I15" s="76"/>
      <c r="J15" s="77"/>
      <c r="K15" s="21"/>
      <c r="L15" s="53"/>
    </row>
    <row r="16" spans="1:26" ht="14.4" thickBot="1" x14ac:dyDescent="0.3">
      <c r="A16" s="73"/>
      <c r="B16" s="40" t="str">
        <f>IF(ISBLANK('Sem 1'!B16),"",'Sem 1'!B16)</f>
        <v/>
      </c>
      <c r="C16" s="65" t="str">
        <f>IF(ISBLANK('Sem 1'!C16),"",'Sem 1'!C16)</f>
        <v/>
      </c>
      <c r="D16" s="65" t="str">
        <f>IF(ISBLANK('Sem 1'!D16),"",'Sem 1'!D16)</f>
        <v/>
      </c>
      <c r="E16" s="38" t="str">
        <f>IF(ISBLANK('Sem 1'!E16),"",'Sem 1'!E16)</f>
        <v/>
      </c>
      <c r="F16" s="124"/>
      <c r="G16" s="55"/>
      <c r="H16" s="56"/>
      <c r="I16" s="78"/>
      <c r="J16" s="79"/>
      <c r="K16" s="118"/>
      <c r="L16" s="57"/>
    </row>
    <row r="17" spans="1:12" ht="13.8" x14ac:dyDescent="0.25">
      <c r="A17" s="74"/>
      <c r="B17" s="39" t="str">
        <f>IF(ISBLANK('Sem 1'!B17),"",'Sem 1'!B17)</f>
        <v/>
      </c>
      <c r="C17" s="64" t="str">
        <f>IF(ISBLANK('Sem 1'!C17),"",'Sem 1'!C17)</f>
        <v/>
      </c>
      <c r="D17" s="64" t="str">
        <f>IF(ISBLANK('Sem 1'!D17),"",'Sem 1'!D17)</f>
        <v/>
      </c>
      <c r="E17" s="37" t="str">
        <f>IF(ISBLANK('Sem 1'!E17),"",'Sem 1'!E17)</f>
        <v/>
      </c>
      <c r="F17" s="67"/>
      <c r="G17" s="51"/>
      <c r="H17" s="52"/>
      <c r="I17" s="76"/>
      <c r="J17" s="77"/>
      <c r="K17" s="21"/>
      <c r="L17" s="53"/>
    </row>
    <row r="18" spans="1:12" ht="14.4" thickBot="1" x14ac:dyDescent="0.3">
      <c r="A18" s="73"/>
      <c r="B18" s="40" t="str">
        <f>IF(ISBLANK('Sem 1'!B18),"",'Sem 1'!B18)</f>
        <v/>
      </c>
      <c r="C18" s="65" t="str">
        <f>IF(ISBLANK('Sem 1'!C18),"",'Sem 1'!C18)</f>
        <v/>
      </c>
      <c r="D18" s="65" t="str">
        <f>IF(ISBLANK('Sem 1'!D18),"",'Sem 1'!D18)</f>
        <v/>
      </c>
      <c r="E18" s="38" t="str">
        <f>IF(ISBLANK('Sem 1'!E18),"",'Sem 1'!E18)</f>
        <v/>
      </c>
      <c r="F18" s="124"/>
      <c r="G18" s="55"/>
      <c r="H18" s="56"/>
      <c r="I18" s="78"/>
      <c r="J18" s="79"/>
      <c r="K18" s="118"/>
      <c r="L18" s="57"/>
    </row>
    <row r="19" spans="1:12" ht="13.8" x14ac:dyDescent="0.25">
      <c r="A19" s="74"/>
      <c r="B19" s="39" t="str">
        <f>IF(ISBLANK('Sem 1'!B19),"",'Sem 1'!B19)</f>
        <v/>
      </c>
      <c r="C19" s="64" t="str">
        <f>IF(ISBLANK('Sem 1'!C19),"",'Sem 1'!C19)</f>
        <v/>
      </c>
      <c r="D19" s="64" t="str">
        <f>IF(ISBLANK('Sem 1'!D19),"",'Sem 1'!D19)</f>
        <v/>
      </c>
      <c r="E19" s="37" t="str">
        <f>IF(ISBLANK('Sem 1'!E19),"",'Sem 1'!E19)</f>
        <v/>
      </c>
      <c r="F19" s="67"/>
      <c r="G19" s="51"/>
      <c r="H19" s="52"/>
      <c r="I19" s="76"/>
      <c r="J19" s="77"/>
      <c r="K19" s="21"/>
      <c r="L19" s="53"/>
    </row>
    <row r="20" spans="1:12" ht="14.4" thickBot="1" x14ac:dyDescent="0.3">
      <c r="A20" s="73"/>
      <c r="B20" s="40" t="str">
        <f>IF(ISBLANK('Sem 1'!B20),"",'Sem 1'!B20)</f>
        <v/>
      </c>
      <c r="C20" s="65" t="str">
        <f>IF(ISBLANK('Sem 1'!C20),"",'Sem 1'!C20)</f>
        <v/>
      </c>
      <c r="D20" s="65" t="str">
        <f>IF(ISBLANK('Sem 1'!D20),"",'Sem 1'!D20)</f>
        <v/>
      </c>
      <c r="E20" s="38" t="str">
        <f>IF(ISBLANK('Sem 1'!E20),"",'Sem 1'!E20)</f>
        <v/>
      </c>
      <c r="F20" s="124"/>
      <c r="G20" s="55"/>
      <c r="H20" s="56"/>
      <c r="I20" s="78"/>
      <c r="J20" s="79"/>
      <c r="K20" s="118"/>
      <c r="L20" s="57"/>
    </row>
    <row r="21" spans="1:12" ht="13.8" x14ac:dyDescent="0.25">
      <c r="A21" s="74"/>
      <c r="B21" s="39" t="str">
        <f>IF(ISBLANK('Sem 1'!B21),"",'Sem 1'!B21)</f>
        <v/>
      </c>
      <c r="C21" s="64" t="str">
        <f>IF(ISBLANK('Sem 1'!C21),"",'Sem 1'!C21)</f>
        <v/>
      </c>
      <c r="D21" s="64" t="str">
        <f>IF(ISBLANK('Sem 1'!D21),"",'Sem 1'!D21)</f>
        <v/>
      </c>
      <c r="E21" s="37" t="str">
        <f>IF(ISBLANK('Sem 1'!E21),"",'Sem 1'!E21)</f>
        <v/>
      </c>
      <c r="F21" s="67"/>
      <c r="G21" s="51"/>
      <c r="H21" s="52"/>
      <c r="I21" s="76"/>
      <c r="J21" s="77"/>
      <c r="K21" s="21"/>
      <c r="L21" s="53"/>
    </row>
    <row r="22" spans="1:12" ht="14.4" thickBot="1" x14ac:dyDescent="0.3">
      <c r="A22" s="73"/>
      <c r="B22" s="40" t="str">
        <f>IF(ISBLANK('Sem 1'!B22),"",'Sem 1'!B22)</f>
        <v/>
      </c>
      <c r="C22" s="65" t="str">
        <f>IF(ISBLANK('Sem 1'!C22),"",'Sem 1'!C22)</f>
        <v/>
      </c>
      <c r="D22" s="65" t="str">
        <f>IF(ISBLANK('Sem 1'!D22),"",'Sem 1'!D22)</f>
        <v/>
      </c>
      <c r="E22" s="38" t="str">
        <f>IF(ISBLANK('Sem 1'!E22),"",'Sem 1'!E22)</f>
        <v/>
      </c>
      <c r="F22" s="124"/>
      <c r="G22" s="55"/>
      <c r="H22" s="56"/>
      <c r="I22" s="78"/>
      <c r="J22" s="79"/>
      <c r="K22" s="118"/>
      <c r="L22" s="57"/>
    </row>
    <row r="23" spans="1:12" ht="13.8" x14ac:dyDescent="0.25">
      <c r="A23" s="74"/>
      <c r="B23" s="39" t="str">
        <f>IF(ISBLANK('Sem 1'!B23),"",'Sem 1'!B23)</f>
        <v/>
      </c>
      <c r="C23" s="64" t="str">
        <f>IF(ISBLANK('Sem 1'!C23),"",'Sem 1'!C23)</f>
        <v/>
      </c>
      <c r="D23" s="64" t="str">
        <f>IF(ISBLANK('Sem 1'!D23),"",'Sem 1'!D23)</f>
        <v/>
      </c>
      <c r="E23" s="37" t="str">
        <f>IF(ISBLANK('Sem 1'!E23),"",'Sem 1'!E23)</f>
        <v/>
      </c>
      <c r="F23" s="67"/>
      <c r="G23" s="51"/>
      <c r="H23" s="52"/>
      <c r="I23" s="76"/>
      <c r="J23" s="77"/>
      <c r="K23" s="21"/>
      <c r="L23" s="53"/>
    </row>
    <row r="24" spans="1:12" ht="14.4" thickBot="1" x14ac:dyDescent="0.3">
      <c r="A24" s="73"/>
      <c r="B24" s="40" t="str">
        <f>IF(ISBLANK('Sem 1'!B24),"",'Sem 1'!B24)</f>
        <v/>
      </c>
      <c r="C24" s="65" t="str">
        <f>IF(ISBLANK('Sem 1'!C24),"",'Sem 1'!C24)</f>
        <v/>
      </c>
      <c r="D24" s="65" t="str">
        <f>IF(ISBLANK('Sem 1'!D24),"",'Sem 1'!D24)</f>
        <v/>
      </c>
      <c r="E24" s="38" t="str">
        <f>IF(ISBLANK('Sem 1'!E24),"",'Sem 1'!E24)</f>
        <v/>
      </c>
      <c r="F24" s="124"/>
      <c r="G24" s="55"/>
      <c r="H24" s="56"/>
      <c r="I24" s="78"/>
      <c r="J24" s="79"/>
      <c r="K24" s="118"/>
      <c r="L24" s="57"/>
    </row>
    <row r="25" spans="1:12" ht="13.8" x14ac:dyDescent="0.25">
      <c r="A25" s="74"/>
      <c r="B25" s="39" t="str">
        <f>IF(ISBLANK('Sem 1'!B25),"",'Sem 1'!B25)</f>
        <v/>
      </c>
      <c r="C25" s="64" t="str">
        <f>IF(ISBLANK('Sem 1'!C25),"",'Sem 1'!C25)</f>
        <v/>
      </c>
      <c r="D25" s="64" t="str">
        <f>IF(ISBLANK('Sem 1'!D25),"",'Sem 1'!D25)</f>
        <v/>
      </c>
      <c r="E25" s="37" t="str">
        <f>IF(ISBLANK('Sem 1'!E25),"",'Sem 1'!E25)</f>
        <v/>
      </c>
      <c r="F25" s="67"/>
      <c r="G25" s="51"/>
      <c r="H25" s="52"/>
      <c r="I25" s="76"/>
      <c r="J25" s="77"/>
      <c r="K25" s="21"/>
      <c r="L25" s="53"/>
    </row>
    <row r="26" spans="1:12" ht="14.4" thickBot="1" x14ac:dyDescent="0.3">
      <c r="A26" s="73"/>
      <c r="B26" s="40" t="str">
        <f>IF(ISBLANK('Sem 1'!B26),"",'Sem 1'!B26)</f>
        <v/>
      </c>
      <c r="C26" s="65" t="str">
        <f>IF(ISBLANK('Sem 1'!C26),"",'Sem 1'!C26)</f>
        <v/>
      </c>
      <c r="D26" s="65" t="str">
        <f>IF(ISBLANK('Sem 1'!D26),"",'Sem 1'!D26)</f>
        <v/>
      </c>
      <c r="E26" s="38" t="str">
        <f>IF(ISBLANK('Sem 1'!E26),"",'Sem 1'!E26)</f>
        <v/>
      </c>
      <c r="F26" s="124"/>
      <c r="G26" s="55"/>
      <c r="H26" s="56"/>
      <c r="I26" s="78"/>
      <c r="J26" s="79"/>
      <c r="K26" s="118"/>
      <c r="L26" s="57"/>
    </row>
    <row r="27" spans="1:12" ht="13.8" x14ac:dyDescent="0.25">
      <c r="A27" s="74"/>
      <c r="B27" s="39" t="str">
        <f>IF(ISBLANK('Sem 1'!B27),"",'Sem 1'!B27)</f>
        <v/>
      </c>
      <c r="C27" s="64" t="str">
        <f>IF(ISBLANK('Sem 1'!C27),"",'Sem 1'!C27)</f>
        <v/>
      </c>
      <c r="D27" s="64" t="str">
        <f>IF(ISBLANK('Sem 1'!D27),"",'Sem 1'!D27)</f>
        <v/>
      </c>
      <c r="E27" s="37" t="str">
        <f>IF(ISBLANK('Sem 1'!E27),"",'Sem 1'!E27)</f>
        <v/>
      </c>
      <c r="F27" s="67"/>
      <c r="G27" s="51"/>
      <c r="H27" s="52"/>
      <c r="I27" s="76"/>
      <c r="J27" s="77"/>
      <c r="K27" s="21"/>
      <c r="L27" s="53"/>
    </row>
    <row r="28" spans="1:12" ht="14.4" thickBot="1" x14ac:dyDescent="0.3">
      <c r="A28" s="73"/>
      <c r="B28" s="40" t="str">
        <f>IF(ISBLANK('Sem 1'!B28),"",'Sem 1'!B28)</f>
        <v/>
      </c>
      <c r="C28" s="65" t="str">
        <f>IF(ISBLANK('Sem 1'!C28),"",'Sem 1'!C28)</f>
        <v/>
      </c>
      <c r="D28" s="65" t="str">
        <f>IF(ISBLANK('Sem 1'!D28),"",'Sem 1'!D28)</f>
        <v/>
      </c>
      <c r="E28" s="38" t="str">
        <f>IF(ISBLANK('Sem 1'!E28),"",'Sem 1'!E28)</f>
        <v/>
      </c>
      <c r="F28" s="124"/>
      <c r="G28" s="55"/>
      <c r="H28" s="56"/>
      <c r="I28" s="78"/>
      <c r="J28" s="79"/>
      <c r="K28" s="118"/>
      <c r="L28" s="57"/>
    </row>
    <row r="29" spans="1:12" ht="13.8" x14ac:dyDescent="0.25">
      <c r="A29" s="74"/>
      <c r="B29" s="39" t="str">
        <f>IF(ISBLANK('Sem 1'!B29),"",'Sem 1'!B29)</f>
        <v/>
      </c>
      <c r="C29" s="64" t="str">
        <f>IF(ISBLANK('Sem 1'!C29),"",'Sem 1'!C29)</f>
        <v/>
      </c>
      <c r="D29" s="64" t="str">
        <f>IF(ISBLANK('Sem 1'!D29),"",'Sem 1'!D29)</f>
        <v/>
      </c>
      <c r="E29" s="37" t="str">
        <f>IF(ISBLANK('Sem 1'!E29),"",'Sem 1'!E29)</f>
        <v/>
      </c>
      <c r="F29" s="67"/>
      <c r="G29" s="51"/>
      <c r="H29" s="52"/>
      <c r="I29" s="76"/>
      <c r="J29" s="77"/>
      <c r="K29" s="21"/>
      <c r="L29" s="59"/>
    </row>
    <row r="30" spans="1:12" ht="14.4" thickBot="1" x14ac:dyDescent="0.3">
      <c r="A30" s="73"/>
      <c r="B30" s="40" t="str">
        <f>IF(ISBLANK('Sem 1'!B30),"",'Sem 1'!B30)</f>
        <v/>
      </c>
      <c r="C30" s="65" t="str">
        <f>IF(ISBLANK('Sem 1'!C30),"",'Sem 1'!C30)</f>
        <v/>
      </c>
      <c r="D30" s="65" t="str">
        <f>IF(ISBLANK('Sem 1'!D30),"",'Sem 1'!D30)</f>
        <v/>
      </c>
      <c r="E30" s="38" t="str">
        <f>IF(ISBLANK('Sem 1'!E30),"",'Sem 1'!E30)</f>
        <v/>
      </c>
      <c r="F30" s="124"/>
      <c r="G30" s="55"/>
      <c r="H30" s="56"/>
      <c r="I30" s="78"/>
      <c r="J30" s="79"/>
      <c r="K30" s="118"/>
      <c r="L30" s="60"/>
    </row>
    <row r="31" spans="1:12" ht="14.4" thickBot="1" x14ac:dyDescent="0.3">
      <c r="A31" s="75"/>
      <c r="B31" s="68" t="str">
        <f>IF(ISBLANK('Sem 1'!B31),"",'Sem 1'!B31)</f>
        <v/>
      </c>
      <c r="C31" s="69" t="str">
        <f>IF(ISBLANK('Sem 1'!C31),"",'Sem 1'!C31)</f>
        <v/>
      </c>
      <c r="D31" s="69" t="str">
        <f>IF(ISBLANK('Sem 1'!D31),"",'Sem 1'!D31)</f>
        <v/>
      </c>
      <c r="E31" s="38" t="str">
        <f>IF(ISBLANK('Sem 1'!E31),"",'Sem 1'!E31)</f>
        <v/>
      </c>
      <c r="F31" s="124"/>
      <c r="G31" s="55"/>
      <c r="H31" s="61"/>
      <c r="I31" s="80"/>
      <c r="J31" s="81"/>
      <c r="K31" s="118"/>
      <c r="L31" s="62"/>
    </row>
    <row r="32" spans="1:12" ht="14.4" thickBot="1" x14ac:dyDescent="0.3">
      <c r="A32" s="22" t="s">
        <v>17</v>
      </c>
      <c r="B32" s="31"/>
      <c r="C32" s="165"/>
      <c r="D32" s="165"/>
      <c r="E32" s="24">
        <f>SUM(E7:E31)</f>
        <v>0</v>
      </c>
      <c r="F32" s="25">
        <f>SUM(F7:F31)</f>
        <v>0</v>
      </c>
      <c r="G32" s="156"/>
      <c r="H32" s="156"/>
      <c r="I32" s="156"/>
      <c r="J32" s="156"/>
      <c r="K32" s="26">
        <f>SUM(K7:K31)</f>
        <v>0</v>
      </c>
      <c r="L32" s="18"/>
    </row>
    <row r="33" spans="1:13" ht="13.8" x14ac:dyDescent="0.25">
      <c r="A33" s="15"/>
      <c r="B33" s="15"/>
      <c r="C33" s="16"/>
      <c r="D33" s="16"/>
      <c r="E33" s="86">
        <f>(E32+ 'Sem 22'!E33)</f>
        <v>0</v>
      </c>
      <c r="F33" s="18"/>
      <c r="G33" s="17"/>
      <c r="H33" s="17"/>
      <c r="I33" s="17"/>
      <c r="J33" s="17"/>
      <c r="K33" s="86">
        <f>(K32+ 'Sem 22'!K33)</f>
        <v>0</v>
      </c>
      <c r="L33" s="18"/>
    </row>
    <row r="34" spans="1:13" ht="13.8" x14ac:dyDescent="0.25">
      <c r="A34" s="15" t="s">
        <v>14</v>
      </c>
      <c r="B34" s="15"/>
      <c r="C34" s="63" t="e">
        <f>(K32/E32)</f>
        <v>#DIV/0!</v>
      </c>
      <c r="D34" s="63" t="e">
        <f>K33/E33</f>
        <v>#DIV/0!</v>
      </c>
      <c r="E34" s="18"/>
      <c r="F34" s="18"/>
      <c r="G34" s="17"/>
      <c r="H34" s="17"/>
      <c r="I34" s="17"/>
      <c r="J34" s="17"/>
      <c r="K34" s="18"/>
      <c r="L34" s="18"/>
    </row>
    <row r="35" spans="1:13" s="83" customFormat="1" ht="12.75" customHeight="1" x14ac:dyDescent="0.25">
      <c r="B35" s="84"/>
      <c r="C35" s="159" t="s">
        <v>23</v>
      </c>
      <c r="D35" s="160"/>
      <c r="E35" s="160"/>
      <c r="F35" s="160"/>
      <c r="G35" s="160"/>
      <c r="H35" s="160"/>
      <c r="I35" s="160"/>
      <c r="J35" s="160"/>
      <c r="K35" s="160"/>
      <c r="L35" s="160"/>
    </row>
    <row r="36" spans="1:13" s="83" customFormat="1" x14ac:dyDescent="0.25">
      <c r="A36" s="84"/>
      <c r="B36" s="84"/>
      <c r="C36" s="160"/>
      <c r="D36" s="160"/>
      <c r="E36" s="160"/>
      <c r="F36" s="160"/>
      <c r="G36" s="160"/>
      <c r="H36" s="160"/>
      <c r="I36" s="160"/>
      <c r="J36" s="160"/>
      <c r="K36" s="160"/>
      <c r="L36" s="160"/>
    </row>
    <row r="37" spans="1:13" s="83" customFormat="1" x14ac:dyDescent="0.25">
      <c r="A37" s="84"/>
      <c r="B37" s="84"/>
      <c r="C37" s="160"/>
      <c r="D37" s="160"/>
      <c r="E37" s="160"/>
      <c r="F37" s="160"/>
      <c r="G37" s="160"/>
      <c r="H37" s="160"/>
      <c r="I37" s="160"/>
      <c r="J37" s="160"/>
      <c r="K37" s="160"/>
      <c r="L37" s="160"/>
    </row>
    <row r="38" spans="1:13" s="6" customFormat="1" x14ac:dyDescent="0.25">
      <c r="A38" s="15"/>
      <c r="B38" s="12"/>
      <c r="C38" s="12"/>
      <c r="D38" s="12"/>
      <c r="E38" s="12"/>
      <c r="F38" s="11"/>
      <c r="G38" s="11"/>
      <c r="H38" s="11"/>
      <c r="I38" s="11"/>
      <c r="J38" s="11"/>
      <c r="K38" s="11"/>
      <c r="L38" s="12"/>
    </row>
    <row r="39" spans="1:13" s="6" customFormat="1" ht="15.6" x14ac:dyDescent="0.25">
      <c r="A39" s="42" t="s">
        <v>19</v>
      </c>
      <c r="B39" s="43"/>
      <c r="C39" s="130"/>
      <c r="D39" s="131"/>
      <c r="E39" s="132"/>
      <c r="F39" s="157" t="s">
        <v>15</v>
      </c>
      <c r="G39" s="158"/>
      <c r="H39" s="143"/>
      <c r="I39" s="144"/>
      <c r="J39" s="145"/>
      <c r="K39" s="44" t="s">
        <v>0</v>
      </c>
      <c r="L39" s="45"/>
      <c r="M39" s="23"/>
    </row>
    <row r="40" spans="1:13" s="6" customFormat="1" ht="13.8" x14ac:dyDescent="0.25">
      <c r="A40" s="128" t="s">
        <v>22</v>
      </c>
      <c r="B40" s="129"/>
      <c r="C40" s="130"/>
      <c r="D40" s="131"/>
      <c r="E40" s="132"/>
      <c r="F40" s="11"/>
      <c r="G40" s="11"/>
      <c r="H40" s="11"/>
      <c r="I40" s="11"/>
      <c r="J40" s="11"/>
      <c r="K40" s="11"/>
      <c r="L40" s="12"/>
    </row>
    <row r="41" spans="1:13" s="6" customFormat="1" ht="14.25" customHeight="1" x14ac:dyDescent="0.3">
      <c r="B41" s="164"/>
      <c r="C41" s="164"/>
      <c r="D41" s="12"/>
      <c r="E41" s="12"/>
      <c r="F41" s="11"/>
      <c r="G41" s="11"/>
      <c r="H41" s="11"/>
      <c r="I41" s="11"/>
      <c r="J41" s="11"/>
      <c r="K41" s="11"/>
      <c r="L41" s="12"/>
    </row>
    <row r="42" spans="1:13" s="6" customFormat="1" x14ac:dyDescent="0.25">
      <c r="B42" s="12"/>
      <c r="C42" s="12"/>
      <c r="D42" s="12"/>
      <c r="E42" s="12"/>
      <c r="F42" s="11"/>
      <c r="G42" s="11"/>
      <c r="H42" s="11"/>
      <c r="I42" s="11"/>
      <c r="J42" s="11"/>
      <c r="K42" s="11"/>
      <c r="L42" s="12"/>
    </row>
  </sheetData>
  <sheetProtection selectLockedCells="1"/>
  <protectedRanges>
    <protectedRange sqref="M7:IV31" name="OpenRange"/>
    <protectedRange sqref="A7:D31 H7:J31 L7:L31" name="OpenRange_2"/>
    <protectedRange sqref="E7:E31" name="OpenRange_1"/>
    <protectedRange sqref="K7:K31" name="OpenRange_3"/>
    <protectedRange sqref="F7:G31" name="OpenRange_4"/>
  </protectedRanges>
  <mergeCells count="19">
    <mergeCell ref="H1:J1"/>
    <mergeCell ref="H39:J39"/>
    <mergeCell ref="H2:J2"/>
    <mergeCell ref="G5:J5"/>
    <mergeCell ref="G4:I4"/>
    <mergeCell ref="E1:G1"/>
    <mergeCell ref="E2:G2"/>
    <mergeCell ref="C35:L37"/>
    <mergeCell ref="F39:G39"/>
    <mergeCell ref="K1:L2"/>
    <mergeCell ref="G32:J32"/>
    <mergeCell ref="B41:C41"/>
    <mergeCell ref="C3:E3"/>
    <mergeCell ref="A4:C4"/>
    <mergeCell ref="C32:D32"/>
    <mergeCell ref="A5:C5"/>
    <mergeCell ref="A40:B40"/>
    <mergeCell ref="C40:E40"/>
    <mergeCell ref="C39:E39"/>
  </mergeCells>
  <phoneticPr fontId="0" type="noConversion"/>
  <conditionalFormatting sqref="L39">
    <cfRule type="expression" dxfId="351" priority="12" stopIfTrue="1">
      <formula>LEN(L39)&lt;10</formula>
    </cfRule>
  </conditionalFormatting>
  <conditionalFormatting sqref="C34">
    <cfRule type="expression" dxfId="350" priority="13" stopIfTrue="1">
      <formula>ISERROR(K32/E32)</formula>
    </cfRule>
    <cfRule type="expression" dxfId="349" priority="14" stopIfTrue="1">
      <formula>(C34)&gt;1</formula>
    </cfRule>
  </conditionalFormatting>
  <conditionalFormatting sqref="A7:A31">
    <cfRule type="expression" dxfId="348" priority="15" stopIfTrue="1">
      <formula>ISBLANK(B7)</formula>
    </cfRule>
    <cfRule type="expression" dxfId="347" priority="16" stopIfTrue="1">
      <formula>ISERR($E$4)</formula>
    </cfRule>
  </conditionalFormatting>
  <conditionalFormatting sqref="D4">
    <cfRule type="expression" dxfId="346" priority="17" stopIfTrue="1">
      <formula>ISERR(E4)</formula>
    </cfRule>
  </conditionalFormatting>
  <conditionalFormatting sqref="H1:J1">
    <cfRule type="expression" dxfId="345" priority="18" stopIfTrue="1">
      <formula>LEN(H1)&gt;10</formula>
    </cfRule>
    <cfRule type="expression" dxfId="344" priority="19" stopIfTrue="1">
      <formula>LEN(H1)&lt;7</formula>
    </cfRule>
  </conditionalFormatting>
  <conditionalFormatting sqref="B7:B31">
    <cfRule type="expression" dxfId="343" priority="20" stopIfTrue="1">
      <formula>LEN(B7)&lt;&gt;9</formula>
    </cfRule>
  </conditionalFormatting>
  <conditionalFormatting sqref="H7:H31">
    <cfRule type="expression" dxfId="342" priority="22" stopIfTrue="1">
      <formula>(H7)&gt;7</formula>
    </cfRule>
  </conditionalFormatting>
  <conditionalFormatting sqref="I7:J31">
    <cfRule type="expression" dxfId="341" priority="23" stopIfTrue="1">
      <formula>(I7)&gt;9999</formula>
    </cfRule>
  </conditionalFormatting>
  <conditionalFormatting sqref="E32:F32 K32">
    <cfRule type="cellIs" dxfId="340" priority="24" stopIfTrue="1" operator="equal">
      <formula>0</formula>
    </cfRule>
  </conditionalFormatting>
  <conditionalFormatting sqref="E4">
    <cfRule type="expression" dxfId="339" priority="25" stopIfTrue="1">
      <formula>ISERR(E4)</formula>
    </cfRule>
    <cfRule type="cellIs" dxfId="338" priority="26" stopIfTrue="1" operator="lessThan">
      <formula>0</formula>
    </cfRule>
  </conditionalFormatting>
  <conditionalFormatting sqref="E7:E31">
    <cfRule type="expression" dxfId="337" priority="8" stopIfTrue="1">
      <formula>(E7)&gt;100</formula>
    </cfRule>
  </conditionalFormatting>
  <conditionalFormatting sqref="K7:K31">
    <cfRule type="expression" dxfId="336" priority="7" stopIfTrue="1">
      <formula>(F7+K7)&gt;E7</formula>
    </cfRule>
  </conditionalFormatting>
  <conditionalFormatting sqref="F7:F8">
    <cfRule type="expression" dxfId="335" priority="5" stopIfTrue="1">
      <formula>(F7)&gt;100</formula>
    </cfRule>
  </conditionalFormatting>
  <conditionalFormatting sqref="G7:G8">
    <cfRule type="expression" dxfId="334" priority="6" stopIfTrue="1">
      <formula>(G7)&gt;7</formula>
    </cfRule>
  </conditionalFormatting>
  <conditionalFormatting sqref="F9:F30">
    <cfRule type="expression" dxfId="333" priority="3" stopIfTrue="1">
      <formula>(F9)&gt;100</formula>
    </cfRule>
  </conditionalFormatting>
  <conditionalFormatting sqref="G9:G30">
    <cfRule type="expression" dxfId="332" priority="4" stopIfTrue="1">
      <formula>(G9)&gt;7</formula>
    </cfRule>
  </conditionalFormatting>
  <conditionalFormatting sqref="F31">
    <cfRule type="expression" dxfId="331" priority="1" stopIfTrue="1">
      <formula>(F31)&gt;100</formula>
    </cfRule>
  </conditionalFormatting>
  <conditionalFormatting sqref="G31">
    <cfRule type="expression" dxfId="330" priority="2" stopIfTrue="1">
      <formula>(G31)&gt;7</formula>
    </cfRule>
  </conditionalFormatting>
  <dataValidations count="20">
    <dataValidation type="decimal" operator="lessThan" allowBlank="1" showInputMessage="1" errorTitle="Paid sick leave amount" error="Invalid input. Must be under $ 10 000.00." promptTitle="Congés de maladie payés" prompt="Indiquez le montant en dollars des congés de maladie payés à l'employé(e)." sqref="I7:I31">
      <formula1>10000</formula1>
    </dataValidation>
    <dataValidation type="decimal" operator="lessThan" allowBlank="1" showInputMessage="1" errorTitle="All other paid amounts" error="Invalid input. Must be under $ 10 000.00." promptTitle="Tout autre montant payé" prompt="Indiquez le montant en dollars de tout autre montant payé à l'employé(e), ex. paye de vacances, congé férié payé." sqref="J7:J31">
      <formula1>10000</formula1>
    </dataValidation>
    <dataValidation type="textLength" allowBlank="1" showInputMessage="1" errorTitle="Invalid format" error="The Service Canada Program officer who enrolled you in the Work-sharing Program will provide this information to you._x000a__x000a_Specific criterias_x000a_- 7 or 10 Digit Number._x000a_- No spaces or non-numeric characters._x000a__x000a_" promptTitle="Numéro de l'accord" prompt="Indiquez le numéro assigné à l'accord de Travail partagé._x000a__x000a_- 7 à 10 chiffres._x000a_- Sans espaces ou caractères autres que numériques." sqref="H1">
      <formula1>7</formula1>
      <formula2>10</formula2>
    </dataValidation>
    <dataValidation allowBlank="1" showInputMessage="1" promptTitle="Certifié par" prompt="Ce rapport doit être signé par un représentant autorisé par l'employeur." sqref="C39:E39"/>
    <dataValidation allowBlank="1" showInputMessage="1" promptTitle="Prénom" prompt="Indiquez le prénom de l'employé(e)." sqref="C7:C31"/>
    <dataValidation allowBlank="1" showInputMessage="1" promptTitle="Employeur" prompt="Indiquez le nom de votre entreprise." sqref="H2:J2"/>
    <dataValidation allowBlank="1" showInputMessage="1" promptTitle="Nom de famille" prompt="Indiquez le nom de famille de l'employé(e)." sqref="D7:D31"/>
    <dataValidation allowBlank="1" showInputMessage="1" promptTitle="Commentaires" prompt="Des informations supplémentaires seraient indiquées dans cette case, par exemple, lorsque l'employé(e) a été licencié." sqref="L7:L31"/>
    <dataValidation allowBlank="1" showInputMessage="1" promptTitle="Totaux" prompt="Veuillez noter que si vous remplissez ce formulaire électroniquement, une formule calculera automatiquement ce total." sqref="B32"/>
    <dataValidation allowBlank="1" showInputMessage="1" promptTitle="Poste" prompt="Indiquez le poste de la personne autorisée." sqref="H39"/>
    <dataValidation type="date" errorStyle="warning" operator="greaterThan" allowBlank="1" showInputMessage="1" errorTitle="Format invalide" promptTitle="Semaine du rapport" sqref="D4">
      <formula1>39901</formula1>
    </dataValidation>
    <dataValidation type="whole" allowBlank="1" showInputMessage="1" showErrorMessage="1" errorTitle=" Jours non disponible " error="Doit être entre 0 et 7" promptTitle="Jours non disponible" prompt=" Indiquez le nombre de jours complets où l'employé(e) a été incapable de travailler pour raison autre que maladie." sqref="G7:G31">
      <formula1>0</formula1>
      <formula2>7</formula2>
    </dataValidation>
    <dataValidation type="whole" allowBlank="1" showInputMessage="1" showErrorMessage="1" errorTitle=" Jours manqués (maladie) " error=" Doit être entre 0 et 7" promptTitle="Jours manqués (maladie)" prompt=" Indiquez le nombre de jours complets où l'employé(e) a été incapable de travailler en raison de maladie." sqref="H7:H31">
      <formula1>0</formula1>
      <formula2>7</formula2>
    </dataValidation>
    <dataValidation allowBlank="1" showErrorMessage="1" sqref="K32"/>
    <dataValidation allowBlank="1" sqref="E32:F32"/>
    <dataValidation type="whole" errorStyle="warning" allowBlank="1" showInputMessage="1" showErrorMessage="1" errorTitle="NAS invalide" error="Doit être entre 100000000 et 999999999 sans espaces ou traits d'union. " promptTitle="NAS" prompt="Indiquez le numéro d'assurance sociale de l'employé.  " sqref="B7:B31">
      <formula1>100000000</formula1>
      <formula2>999999999</formula2>
    </dataValidation>
    <dataValidation operator="equal" allowBlank="1" showInputMessage="1" errorTitle="Date" error="Indiquez la date que le rapport a été complété." promptTitle="Date" prompt="Indiquez la date que le rapport a été complété." sqref="L39"/>
    <dataValidation type="decimal" operator="lessThanOrEqual" allowBlank="1" showInputMessage="1" promptTitle="Heures hebdomadaires normales" prompt="Indiquer le nombre d'heures que l'employé aurait travaillé, sans le travail partagé. Si l'employé travaille selon un horaire irrégulier, ce nombre peut varier de semaine en semaine. " sqref="E7:E31">
      <formula1>99.5</formula1>
    </dataValidation>
    <dataValidation type="textLength" allowBlank="1" showInputMessage="1" errorTitle="Hours missed Work-sharing" error="Maxium 4 digits e.g. 37.5" promptTitle="Heures de TP chômées" prompt="Indiquer le nombre d'heures totales de travail manquées dû au TP. Si une partie d'une heure a été manquée, arrondir à la demi-heure près, ex. 37.25 devient 37.5. Toute heure supplémentaire effectuée doit être déduite des heures chômées dû au TP." sqref="K7:K31">
      <formula1>0</formula1>
      <formula2>4</formula2>
    </dataValidation>
    <dataValidation type="decimal" operator="lessThan" allowBlank="1" showInputMessage="1" promptTitle="Heures réelles de travail" prompt="Indiquez le nombre d'heures réelles de travail que l'employé a physiquement travaillé incluant les heures supplémentaires.  Les vacances, congés fériés, de maladie, ou autres absences, qu’ils soient payés ou non, ne doivent pas être inclus." sqref="F7:F31">
      <formula1>100</formula1>
    </dataValidation>
  </dataValidations>
  <printOptions horizontalCentered="1" verticalCentered="1"/>
  <pageMargins left="0.19685039370078741" right="0.19685039370078741" top="3.937007874015748E-2" bottom="3.937007874015748E-2" header="0" footer="0"/>
  <pageSetup paperSize="5" scale="98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Z42"/>
  <sheetViews>
    <sheetView showGridLines="0" zoomScale="75" workbookViewId="0">
      <pane xSplit="2" ySplit="6" topLeftCell="C7" activePane="bottomRight" state="frozen"/>
      <selection activeCell="K4" sqref="K4"/>
      <selection pane="topRight" activeCell="K4" sqref="K4"/>
      <selection pane="bottomLeft" activeCell="K4" sqref="K4"/>
      <selection pane="bottomRight" activeCell="H1" sqref="H1:J1"/>
    </sheetView>
  </sheetViews>
  <sheetFormatPr defaultRowHeight="13.2" x14ac:dyDescent="0.25"/>
  <cols>
    <col min="1" max="1" width="11.6640625" customWidth="1"/>
    <col min="2" max="2" width="12.6640625" style="13" customWidth="1"/>
    <col min="3" max="4" width="20.6640625" style="12" customWidth="1"/>
    <col min="5" max="7" width="11.6640625" style="12" customWidth="1"/>
    <col min="8" max="8" width="10.6640625" style="12" customWidth="1"/>
    <col min="9" max="9" width="11.6640625" style="12" customWidth="1"/>
    <col min="10" max="10" width="10.6640625" style="12" customWidth="1"/>
    <col min="11" max="11" width="11.33203125" style="12" customWidth="1"/>
    <col min="12" max="12" width="30.6640625" style="13" customWidth="1"/>
    <col min="24" max="24" width="10.109375" bestFit="1" customWidth="1"/>
  </cols>
  <sheetData>
    <row r="1" spans="1:26" s="6" customFormat="1" ht="17.399999999999999" customHeight="1" x14ac:dyDescent="0.25">
      <c r="B1" s="9"/>
      <c r="C1" s="9"/>
      <c r="D1" s="9"/>
      <c r="E1" s="138" t="s">
        <v>20</v>
      </c>
      <c r="F1" s="138"/>
      <c r="G1" s="139"/>
      <c r="H1" s="153" t="str">
        <f>IF(ISBLANK('Sem 1'!H1:J1),"",'Sem 1'!H1:J1)</f>
        <v/>
      </c>
      <c r="I1" s="154"/>
      <c r="J1" s="155"/>
      <c r="K1" s="135" t="s">
        <v>2</v>
      </c>
      <c r="L1" s="135"/>
      <c r="X1" s="32" t="str">
        <f>SUBSTITUTE(D4,"/","")</f>
        <v>161</v>
      </c>
      <c r="Y1" s="32"/>
      <c r="Z1" s="32"/>
    </row>
    <row r="2" spans="1:26" s="6" customFormat="1" ht="17.399999999999999" customHeight="1" x14ac:dyDescent="0.25">
      <c r="B2" s="9"/>
      <c r="C2" s="9"/>
      <c r="D2" s="9"/>
      <c r="E2" s="138" t="s">
        <v>1</v>
      </c>
      <c r="F2" s="138"/>
      <c r="G2" s="139"/>
      <c r="H2" s="161" t="str">
        <f>IF(ISBLANK('Sem 1'!H2:J2),"",'Sem 1'!H2:J2)</f>
        <v/>
      </c>
      <c r="I2" s="162"/>
      <c r="J2" s="163"/>
      <c r="K2" s="135"/>
      <c r="L2" s="135"/>
      <c r="X2" s="33" t="str">
        <f>IF(LEN(X1)=7,LEFT(X1,1),LEFT(X1,2))</f>
        <v>16</v>
      </c>
      <c r="Y2" s="32" t="str">
        <f>IF(LEN(X1)=7,MID(X1,2,2),MID(X1,3,2))</f>
        <v>1</v>
      </c>
      <c r="Z2" s="32" t="str">
        <f>IF(LEN(X1)=7,RIGHT(X1,4),RIGHT(X1,4))</f>
        <v>161</v>
      </c>
    </row>
    <row r="3" spans="1:26" s="6" customFormat="1" ht="17.399999999999999" x14ac:dyDescent="0.3">
      <c r="B3" s="7"/>
      <c r="C3" s="126"/>
      <c r="D3" s="126"/>
      <c r="E3" s="126"/>
      <c r="F3" s="2"/>
      <c r="G3" s="2"/>
      <c r="H3" s="2"/>
      <c r="I3" s="2"/>
      <c r="J3" s="2"/>
      <c r="K3" s="4"/>
      <c r="L3" s="8"/>
      <c r="X3" s="32" t="str">
        <f>CONCATENATE(Z2,"-",Y2,"-",X2)</f>
        <v>161-1-16</v>
      </c>
      <c r="Y3" s="32"/>
      <c r="Z3" s="32"/>
    </row>
    <row r="4" spans="1:26" s="6" customFormat="1" ht="16.2" thickBot="1" x14ac:dyDescent="0.35">
      <c r="A4" s="127" t="s">
        <v>16</v>
      </c>
      <c r="B4" s="127"/>
      <c r="C4" s="127"/>
      <c r="D4" s="70">
        <f>'Sem 23'!D4+7</f>
        <v>161</v>
      </c>
      <c r="E4" s="19">
        <f>ROUNDUP((D4/7-4043),0)</f>
        <v>-4020</v>
      </c>
      <c r="F4" s="2"/>
      <c r="G4" s="152"/>
      <c r="H4" s="152"/>
      <c r="I4" s="152"/>
      <c r="J4" s="2"/>
      <c r="K4" s="10" t="s">
        <v>31</v>
      </c>
      <c r="L4" s="8"/>
      <c r="X4" s="32" t="e">
        <f>ROUNDUP((X3/7-4043),0)</f>
        <v>#VALUE!</v>
      </c>
      <c r="Y4" s="32"/>
      <c r="Z4" s="32"/>
    </row>
    <row r="5" spans="1:26" s="6" customFormat="1" ht="16.5" customHeight="1" thickBot="1" x14ac:dyDescent="0.35">
      <c r="A5" s="127"/>
      <c r="B5" s="127"/>
      <c r="C5" s="127"/>
      <c r="D5" s="14"/>
      <c r="E5" s="5"/>
      <c r="F5" s="1"/>
      <c r="G5" s="149" t="s">
        <v>18</v>
      </c>
      <c r="H5" s="150"/>
      <c r="I5" s="150"/>
      <c r="J5" s="151"/>
      <c r="K5" s="1"/>
      <c r="L5" s="3"/>
    </row>
    <row r="6" spans="1:26" ht="75" customHeight="1" thickBot="1" x14ac:dyDescent="0.3">
      <c r="A6" s="71" t="s">
        <v>21</v>
      </c>
      <c r="B6" s="47" t="s">
        <v>3</v>
      </c>
      <c r="C6" s="48" t="s">
        <v>4</v>
      </c>
      <c r="D6" s="48" t="s">
        <v>5</v>
      </c>
      <c r="E6" s="28" t="s">
        <v>6</v>
      </c>
      <c r="F6" s="49" t="s">
        <v>7</v>
      </c>
      <c r="G6" s="27" t="s">
        <v>8</v>
      </c>
      <c r="H6" s="28" t="s">
        <v>9</v>
      </c>
      <c r="I6" s="28" t="s">
        <v>12</v>
      </c>
      <c r="J6" s="29" t="s">
        <v>10</v>
      </c>
      <c r="K6" s="30" t="s">
        <v>11</v>
      </c>
      <c r="L6" s="50" t="s">
        <v>13</v>
      </c>
    </row>
    <row r="7" spans="1:26" ht="13.8" x14ac:dyDescent="0.25">
      <c r="A7" s="72"/>
      <c r="B7" s="39" t="str">
        <f>IF(ISBLANK('Sem 1'!B7),"",'Sem 1'!B7)</f>
        <v/>
      </c>
      <c r="C7" s="64" t="str">
        <f>IF(ISBLANK('Sem 1'!C7),"",'Sem 1'!C7)</f>
        <v/>
      </c>
      <c r="D7" s="64" t="str">
        <f>IF(ISBLANK('Sem 1'!D7),"",'Sem 1'!D7)</f>
        <v/>
      </c>
      <c r="E7" s="37" t="str">
        <f>IF(ISBLANK('Sem 1'!E7),"",'Sem 1'!E7)</f>
        <v/>
      </c>
      <c r="F7" s="67"/>
      <c r="G7" s="51"/>
      <c r="H7" s="52"/>
      <c r="I7" s="76"/>
      <c r="J7" s="77"/>
      <c r="K7" s="21"/>
      <c r="L7" s="53"/>
    </row>
    <row r="8" spans="1:26" ht="14.4" thickBot="1" x14ac:dyDescent="0.3">
      <c r="A8" s="73"/>
      <c r="B8" s="40" t="str">
        <f>IF(ISBLANK('Sem 1'!B8),"",'Sem 1'!B8)</f>
        <v/>
      </c>
      <c r="C8" s="65" t="str">
        <f>IF(ISBLANK('Sem 1'!C8),"",'Sem 1'!C8)</f>
        <v/>
      </c>
      <c r="D8" s="65" t="str">
        <f>IF(ISBLANK('Sem 1'!D8),"",'Sem 1'!D8)</f>
        <v/>
      </c>
      <c r="E8" s="38" t="str">
        <f>IF(ISBLANK('Sem 1'!E8),"",'Sem 1'!E8)</f>
        <v/>
      </c>
      <c r="F8" s="124"/>
      <c r="G8" s="55"/>
      <c r="H8" s="56"/>
      <c r="I8" s="78"/>
      <c r="J8" s="79"/>
      <c r="K8" s="118"/>
      <c r="L8" s="57"/>
    </row>
    <row r="9" spans="1:26" ht="15.6" x14ac:dyDescent="0.25">
      <c r="A9" s="74"/>
      <c r="B9" s="39" t="str">
        <f>IF(ISBLANK('Sem 1'!B9),"",'Sem 1'!B9)</f>
        <v/>
      </c>
      <c r="C9" s="64" t="str">
        <f>IF(ISBLANK('Sem 1'!C9),"",'Sem 1'!C9)</f>
        <v/>
      </c>
      <c r="D9" s="66" t="str">
        <f>IF(ISBLANK('Sem 1'!D9),"",'Sem 1'!D9)</f>
        <v/>
      </c>
      <c r="E9" s="37" t="str">
        <f>IF(ISBLANK('Sem 1'!E9),"",'Sem 1'!E9)</f>
        <v/>
      </c>
      <c r="F9" s="67"/>
      <c r="G9" s="51"/>
      <c r="H9" s="52"/>
      <c r="I9" s="76"/>
      <c r="J9" s="77"/>
      <c r="K9" s="21"/>
      <c r="L9" s="53"/>
      <c r="N9" s="46"/>
      <c r="O9" s="46"/>
      <c r="P9" s="46"/>
    </row>
    <row r="10" spans="1:26" ht="14.4" thickBot="1" x14ac:dyDescent="0.3">
      <c r="A10" s="73"/>
      <c r="B10" s="40" t="str">
        <f>IF(ISBLANK('Sem 1'!B10),"",'Sem 1'!B10)</f>
        <v/>
      </c>
      <c r="C10" s="65" t="str">
        <f>IF(ISBLANK('Sem 1'!C10),"",'Sem 1'!C10)</f>
        <v/>
      </c>
      <c r="D10" s="65" t="str">
        <f>IF(ISBLANK('Sem 1'!D10),"",'Sem 1'!D10)</f>
        <v/>
      </c>
      <c r="E10" s="38" t="str">
        <f>IF(ISBLANK('Sem 1'!E10),"",'Sem 1'!E10)</f>
        <v/>
      </c>
      <c r="F10" s="124"/>
      <c r="G10" s="55"/>
      <c r="H10" s="56"/>
      <c r="I10" s="78"/>
      <c r="J10" s="79"/>
      <c r="K10" s="118"/>
      <c r="L10" s="57"/>
    </row>
    <row r="11" spans="1:26" ht="13.8" x14ac:dyDescent="0.25">
      <c r="A11" s="74"/>
      <c r="B11" s="82" t="str">
        <f>IF(ISBLANK('Sem 1'!B11),"",'Sem 1'!B11)</f>
        <v/>
      </c>
      <c r="C11" s="64" t="str">
        <f>IF(ISBLANK('Sem 1'!C11),"",'Sem 1'!C11)</f>
        <v/>
      </c>
      <c r="D11" s="64" t="str">
        <f>IF(ISBLANK('Sem 1'!D11),"",'Sem 1'!D11)</f>
        <v/>
      </c>
      <c r="E11" s="37" t="str">
        <f>IF(ISBLANK('Sem 1'!E11),"",'Sem 1'!E11)</f>
        <v/>
      </c>
      <c r="F11" s="67"/>
      <c r="G11" s="51"/>
      <c r="H11" s="52"/>
      <c r="I11" s="76"/>
      <c r="J11" s="77"/>
      <c r="K11" s="21"/>
      <c r="L11" s="53"/>
    </row>
    <row r="12" spans="1:26" ht="14.4" thickBot="1" x14ac:dyDescent="0.3">
      <c r="A12" s="73"/>
      <c r="B12" s="40" t="str">
        <f>IF(ISBLANK('Sem 1'!B12),"",'Sem 1'!B12)</f>
        <v/>
      </c>
      <c r="C12" s="65" t="str">
        <f>IF(ISBLANK('Sem 1'!C12),"",'Sem 1'!C12)</f>
        <v/>
      </c>
      <c r="D12" s="65" t="str">
        <f>IF(ISBLANK('Sem 1'!D12),"",'Sem 1'!D12)</f>
        <v/>
      </c>
      <c r="E12" s="38" t="str">
        <f>IF(ISBLANK('Sem 1'!E12),"",'Sem 1'!E12)</f>
        <v/>
      </c>
      <c r="F12" s="124"/>
      <c r="G12" s="55"/>
      <c r="H12" s="56"/>
      <c r="I12" s="78"/>
      <c r="J12" s="79"/>
      <c r="K12" s="118"/>
      <c r="L12" s="57"/>
    </row>
    <row r="13" spans="1:26" ht="13.8" x14ac:dyDescent="0.25">
      <c r="A13" s="74"/>
      <c r="B13" s="39" t="str">
        <f>IF(ISBLANK('Sem 1'!B13),"",'Sem 1'!B13)</f>
        <v/>
      </c>
      <c r="C13" s="64" t="str">
        <f>IF(ISBLANK('Sem 1'!C13),"",'Sem 1'!C13)</f>
        <v/>
      </c>
      <c r="D13" s="64" t="str">
        <f>IF(ISBLANK('Sem 1'!D13),"",'Sem 1'!D13)</f>
        <v/>
      </c>
      <c r="E13" s="37" t="str">
        <f>IF(ISBLANK('Sem 1'!E13),"",'Sem 1'!E13)</f>
        <v/>
      </c>
      <c r="F13" s="67"/>
      <c r="G13" s="51"/>
      <c r="H13" s="52"/>
      <c r="I13" s="76"/>
      <c r="J13" s="77"/>
      <c r="K13" s="21"/>
      <c r="L13" s="53"/>
    </row>
    <row r="14" spans="1:26" ht="14.4" thickBot="1" x14ac:dyDescent="0.3">
      <c r="A14" s="73"/>
      <c r="B14" s="40" t="str">
        <f>IF(ISBLANK('Sem 1'!B14),"",'Sem 1'!B14)</f>
        <v/>
      </c>
      <c r="C14" s="65" t="str">
        <f>IF(ISBLANK('Sem 1'!C14),"",'Sem 1'!C14)</f>
        <v/>
      </c>
      <c r="D14" s="65" t="str">
        <f>IF(ISBLANK('Sem 1'!D14),"",'Sem 1'!D14)</f>
        <v/>
      </c>
      <c r="E14" s="38" t="str">
        <f>IF(ISBLANK('Sem 1'!E14),"",'Sem 1'!E14)</f>
        <v/>
      </c>
      <c r="F14" s="124"/>
      <c r="G14" s="55"/>
      <c r="H14" s="56"/>
      <c r="I14" s="78"/>
      <c r="J14" s="79"/>
      <c r="K14" s="118"/>
      <c r="L14" s="57"/>
    </row>
    <row r="15" spans="1:26" ht="13.8" x14ac:dyDescent="0.25">
      <c r="A15" s="74"/>
      <c r="B15" s="39" t="str">
        <f>IF(ISBLANK('Sem 1'!B15),"",'Sem 1'!B15)</f>
        <v/>
      </c>
      <c r="C15" s="64" t="str">
        <f>IF(ISBLANK('Sem 1'!C15),"",'Sem 1'!C15)</f>
        <v/>
      </c>
      <c r="D15" s="64" t="str">
        <f>IF(ISBLANK('Sem 1'!D15),"",'Sem 1'!D15)</f>
        <v/>
      </c>
      <c r="E15" s="37" t="str">
        <f>IF(ISBLANK('Sem 1'!E15),"",'Sem 1'!E15)</f>
        <v/>
      </c>
      <c r="F15" s="67"/>
      <c r="G15" s="51"/>
      <c r="H15" s="52"/>
      <c r="I15" s="76"/>
      <c r="J15" s="77"/>
      <c r="K15" s="21"/>
      <c r="L15" s="53"/>
    </row>
    <row r="16" spans="1:26" ht="14.4" thickBot="1" x14ac:dyDescent="0.3">
      <c r="A16" s="73"/>
      <c r="B16" s="40" t="str">
        <f>IF(ISBLANK('Sem 1'!B16),"",'Sem 1'!B16)</f>
        <v/>
      </c>
      <c r="C16" s="65" t="str">
        <f>IF(ISBLANK('Sem 1'!C16),"",'Sem 1'!C16)</f>
        <v/>
      </c>
      <c r="D16" s="65" t="str">
        <f>IF(ISBLANK('Sem 1'!D16),"",'Sem 1'!D16)</f>
        <v/>
      </c>
      <c r="E16" s="38" t="str">
        <f>IF(ISBLANK('Sem 1'!E16),"",'Sem 1'!E16)</f>
        <v/>
      </c>
      <c r="F16" s="124"/>
      <c r="G16" s="55"/>
      <c r="H16" s="56"/>
      <c r="I16" s="78"/>
      <c r="J16" s="79"/>
      <c r="K16" s="118"/>
      <c r="L16" s="57"/>
    </row>
    <row r="17" spans="1:12" ht="13.8" x14ac:dyDescent="0.25">
      <c r="A17" s="74"/>
      <c r="B17" s="39" t="str">
        <f>IF(ISBLANK('Sem 1'!B17),"",'Sem 1'!B17)</f>
        <v/>
      </c>
      <c r="C17" s="64" t="str">
        <f>IF(ISBLANK('Sem 1'!C17),"",'Sem 1'!C17)</f>
        <v/>
      </c>
      <c r="D17" s="64" t="str">
        <f>IF(ISBLANK('Sem 1'!D17),"",'Sem 1'!D17)</f>
        <v/>
      </c>
      <c r="E17" s="37" t="str">
        <f>IF(ISBLANK('Sem 1'!E17),"",'Sem 1'!E17)</f>
        <v/>
      </c>
      <c r="F17" s="67"/>
      <c r="G17" s="51"/>
      <c r="H17" s="52"/>
      <c r="I17" s="76"/>
      <c r="J17" s="77"/>
      <c r="K17" s="21"/>
      <c r="L17" s="53"/>
    </row>
    <row r="18" spans="1:12" ht="14.4" thickBot="1" x14ac:dyDescent="0.3">
      <c r="A18" s="73"/>
      <c r="B18" s="40" t="str">
        <f>IF(ISBLANK('Sem 1'!B18),"",'Sem 1'!B18)</f>
        <v/>
      </c>
      <c r="C18" s="65" t="str">
        <f>IF(ISBLANK('Sem 1'!C18),"",'Sem 1'!C18)</f>
        <v/>
      </c>
      <c r="D18" s="65" t="str">
        <f>IF(ISBLANK('Sem 1'!D18),"",'Sem 1'!D18)</f>
        <v/>
      </c>
      <c r="E18" s="38" t="str">
        <f>IF(ISBLANK('Sem 1'!E18),"",'Sem 1'!E18)</f>
        <v/>
      </c>
      <c r="F18" s="124"/>
      <c r="G18" s="55"/>
      <c r="H18" s="56"/>
      <c r="I18" s="78"/>
      <c r="J18" s="79"/>
      <c r="K18" s="118"/>
      <c r="L18" s="57"/>
    </row>
    <row r="19" spans="1:12" ht="13.8" x14ac:dyDescent="0.25">
      <c r="A19" s="74"/>
      <c r="B19" s="39" t="str">
        <f>IF(ISBLANK('Sem 1'!B19),"",'Sem 1'!B19)</f>
        <v/>
      </c>
      <c r="C19" s="64" t="str">
        <f>IF(ISBLANK('Sem 1'!C19),"",'Sem 1'!C19)</f>
        <v/>
      </c>
      <c r="D19" s="64" t="str">
        <f>IF(ISBLANK('Sem 1'!D19),"",'Sem 1'!D19)</f>
        <v/>
      </c>
      <c r="E19" s="37" t="str">
        <f>IF(ISBLANK('Sem 1'!E19),"",'Sem 1'!E19)</f>
        <v/>
      </c>
      <c r="F19" s="67"/>
      <c r="G19" s="51"/>
      <c r="H19" s="52"/>
      <c r="I19" s="76"/>
      <c r="J19" s="77"/>
      <c r="K19" s="21"/>
      <c r="L19" s="53"/>
    </row>
    <row r="20" spans="1:12" ht="14.4" thickBot="1" x14ac:dyDescent="0.3">
      <c r="A20" s="73"/>
      <c r="B20" s="40" t="str">
        <f>IF(ISBLANK('Sem 1'!B20),"",'Sem 1'!B20)</f>
        <v/>
      </c>
      <c r="C20" s="65" t="str">
        <f>IF(ISBLANK('Sem 1'!C20),"",'Sem 1'!C20)</f>
        <v/>
      </c>
      <c r="D20" s="65" t="str">
        <f>IF(ISBLANK('Sem 1'!D20),"",'Sem 1'!D20)</f>
        <v/>
      </c>
      <c r="E20" s="38" t="str">
        <f>IF(ISBLANK('Sem 1'!E20),"",'Sem 1'!E20)</f>
        <v/>
      </c>
      <c r="F20" s="124"/>
      <c r="G20" s="55"/>
      <c r="H20" s="56"/>
      <c r="I20" s="78"/>
      <c r="J20" s="79"/>
      <c r="K20" s="118"/>
      <c r="L20" s="57"/>
    </row>
    <row r="21" spans="1:12" ht="13.8" x14ac:dyDescent="0.25">
      <c r="A21" s="74"/>
      <c r="B21" s="39" t="str">
        <f>IF(ISBLANK('Sem 1'!B21),"",'Sem 1'!B21)</f>
        <v/>
      </c>
      <c r="C21" s="64" t="str">
        <f>IF(ISBLANK('Sem 1'!C21),"",'Sem 1'!C21)</f>
        <v/>
      </c>
      <c r="D21" s="64" t="str">
        <f>IF(ISBLANK('Sem 1'!D21),"",'Sem 1'!D21)</f>
        <v/>
      </c>
      <c r="E21" s="37" t="str">
        <f>IF(ISBLANK('Sem 1'!E21),"",'Sem 1'!E21)</f>
        <v/>
      </c>
      <c r="F21" s="67"/>
      <c r="G21" s="51"/>
      <c r="H21" s="52"/>
      <c r="I21" s="76"/>
      <c r="J21" s="77"/>
      <c r="K21" s="21"/>
      <c r="L21" s="53"/>
    </row>
    <row r="22" spans="1:12" ht="14.4" thickBot="1" x14ac:dyDescent="0.3">
      <c r="A22" s="73"/>
      <c r="B22" s="40" t="str">
        <f>IF(ISBLANK('Sem 1'!B22),"",'Sem 1'!B22)</f>
        <v/>
      </c>
      <c r="C22" s="65" t="str">
        <f>IF(ISBLANK('Sem 1'!C22),"",'Sem 1'!C22)</f>
        <v/>
      </c>
      <c r="D22" s="65" t="str">
        <f>IF(ISBLANK('Sem 1'!D22),"",'Sem 1'!D22)</f>
        <v/>
      </c>
      <c r="E22" s="38" t="str">
        <f>IF(ISBLANK('Sem 1'!E22),"",'Sem 1'!E22)</f>
        <v/>
      </c>
      <c r="F22" s="124"/>
      <c r="G22" s="55"/>
      <c r="H22" s="56"/>
      <c r="I22" s="78"/>
      <c r="J22" s="79"/>
      <c r="K22" s="118"/>
      <c r="L22" s="57"/>
    </row>
    <row r="23" spans="1:12" ht="13.8" x14ac:dyDescent="0.25">
      <c r="A23" s="74"/>
      <c r="B23" s="39" t="str">
        <f>IF(ISBLANK('Sem 1'!B23),"",'Sem 1'!B23)</f>
        <v/>
      </c>
      <c r="C23" s="64" t="str">
        <f>IF(ISBLANK('Sem 1'!C23),"",'Sem 1'!C23)</f>
        <v/>
      </c>
      <c r="D23" s="64" t="str">
        <f>IF(ISBLANK('Sem 1'!D23),"",'Sem 1'!D23)</f>
        <v/>
      </c>
      <c r="E23" s="37" t="str">
        <f>IF(ISBLANK('Sem 1'!E23),"",'Sem 1'!E23)</f>
        <v/>
      </c>
      <c r="F23" s="67"/>
      <c r="G23" s="51"/>
      <c r="H23" s="52"/>
      <c r="I23" s="76"/>
      <c r="J23" s="77"/>
      <c r="K23" s="21"/>
      <c r="L23" s="53"/>
    </row>
    <row r="24" spans="1:12" ht="14.4" thickBot="1" x14ac:dyDescent="0.3">
      <c r="A24" s="73"/>
      <c r="B24" s="40" t="str">
        <f>IF(ISBLANK('Sem 1'!B24),"",'Sem 1'!B24)</f>
        <v/>
      </c>
      <c r="C24" s="65" t="str">
        <f>IF(ISBLANK('Sem 1'!C24),"",'Sem 1'!C24)</f>
        <v/>
      </c>
      <c r="D24" s="65" t="str">
        <f>IF(ISBLANK('Sem 1'!D24),"",'Sem 1'!D24)</f>
        <v/>
      </c>
      <c r="E24" s="38" t="str">
        <f>IF(ISBLANK('Sem 1'!E24),"",'Sem 1'!E24)</f>
        <v/>
      </c>
      <c r="F24" s="124"/>
      <c r="G24" s="55"/>
      <c r="H24" s="56"/>
      <c r="I24" s="78"/>
      <c r="J24" s="79"/>
      <c r="K24" s="118"/>
      <c r="L24" s="57"/>
    </row>
    <row r="25" spans="1:12" ht="13.8" x14ac:dyDescent="0.25">
      <c r="A25" s="74"/>
      <c r="B25" s="39" t="str">
        <f>IF(ISBLANK('Sem 1'!B25),"",'Sem 1'!B25)</f>
        <v/>
      </c>
      <c r="C25" s="64" t="str">
        <f>IF(ISBLANK('Sem 1'!C25),"",'Sem 1'!C25)</f>
        <v/>
      </c>
      <c r="D25" s="64" t="str">
        <f>IF(ISBLANK('Sem 1'!D25),"",'Sem 1'!D25)</f>
        <v/>
      </c>
      <c r="E25" s="37" t="str">
        <f>IF(ISBLANK('Sem 1'!E25),"",'Sem 1'!E25)</f>
        <v/>
      </c>
      <c r="F25" s="67"/>
      <c r="G25" s="51"/>
      <c r="H25" s="52"/>
      <c r="I25" s="76"/>
      <c r="J25" s="77"/>
      <c r="K25" s="21"/>
      <c r="L25" s="53"/>
    </row>
    <row r="26" spans="1:12" ht="14.4" thickBot="1" x14ac:dyDescent="0.3">
      <c r="A26" s="73"/>
      <c r="B26" s="40" t="str">
        <f>IF(ISBLANK('Sem 1'!B26),"",'Sem 1'!B26)</f>
        <v/>
      </c>
      <c r="C26" s="65" t="str">
        <f>IF(ISBLANK('Sem 1'!C26),"",'Sem 1'!C26)</f>
        <v/>
      </c>
      <c r="D26" s="65" t="str">
        <f>IF(ISBLANK('Sem 1'!D26),"",'Sem 1'!D26)</f>
        <v/>
      </c>
      <c r="E26" s="38" t="str">
        <f>IF(ISBLANK('Sem 1'!E26),"",'Sem 1'!E26)</f>
        <v/>
      </c>
      <c r="F26" s="124"/>
      <c r="G26" s="55"/>
      <c r="H26" s="56"/>
      <c r="I26" s="78"/>
      <c r="J26" s="79"/>
      <c r="K26" s="118"/>
      <c r="L26" s="57"/>
    </row>
    <row r="27" spans="1:12" ht="13.8" x14ac:dyDescent="0.25">
      <c r="A27" s="74"/>
      <c r="B27" s="39" t="str">
        <f>IF(ISBLANK('Sem 1'!B27),"",'Sem 1'!B27)</f>
        <v/>
      </c>
      <c r="C27" s="64" t="str">
        <f>IF(ISBLANK('Sem 1'!C27),"",'Sem 1'!C27)</f>
        <v/>
      </c>
      <c r="D27" s="64" t="str">
        <f>IF(ISBLANK('Sem 1'!D27),"",'Sem 1'!D27)</f>
        <v/>
      </c>
      <c r="E27" s="37" t="str">
        <f>IF(ISBLANK('Sem 1'!E27),"",'Sem 1'!E27)</f>
        <v/>
      </c>
      <c r="F27" s="67"/>
      <c r="G27" s="51"/>
      <c r="H27" s="52"/>
      <c r="I27" s="76"/>
      <c r="J27" s="77"/>
      <c r="K27" s="21"/>
      <c r="L27" s="53"/>
    </row>
    <row r="28" spans="1:12" ht="14.4" thickBot="1" x14ac:dyDescent="0.3">
      <c r="A28" s="73"/>
      <c r="B28" s="40" t="str">
        <f>IF(ISBLANK('Sem 1'!B28),"",'Sem 1'!B28)</f>
        <v/>
      </c>
      <c r="C28" s="65" t="str">
        <f>IF(ISBLANK('Sem 1'!C28),"",'Sem 1'!C28)</f>
        <v/>
      </c>
      <c r="D28" s="65" t="str">
        <f>IF(ISBLANK('Sem 1'!D28),"",'Sem 1'!D28)</f>
        <v/>
      </c>
      <c r="E28" s="38" t="str">
        <f>IF(ISBLANK('Sem 1'!E28),"",'Sem 1'!E28)</f>
        <v/>
      </c>
      <c r="F28" s="124"/>
      <c r="G28" s="55"/>
      <c r="H28" s="56"/>
      <c r="I28" s="78"/>
      <c r="J28" s="79"/>
      <c r="K28" s="118"/>
      <c r="L28" s="57"/>
    </row>
    <row r="29" spans="1:12" ht="13.8" x14ac:dyDescent="0.25">
      <c r="A29" s="74"/>
      <c r="B29" s="39" t="str">
        <f>IF(ISBLANK('Sem 1'!B29),"",'Sem 1'!B29)</f>
        <v/>
      </c>
      <c r="C29" s="64" t="str">
        <f>IF(ISBLANK('Sem 1'!C29),"",'Sem 1'!C29)</f>
        <v/>
      </c>
      <c r="D29" s="64" t="str">
        <f>IF(ISBLANK('Sem 1'!D29),"",'Sem 1'!D29)</f>
        <v/>
      </c>
      <c r="E29" s="37" t="str">
        <f>IF(ISBLANK('Sem 1'!E29),"",'Sem 1'!E29)</f>
        <v/>
      </c>
      <c r="F29" s="67"/>
      <c r="G29" s="51"/>
      <c r="H29" s="52"/>
      <c r="I29" s="76"/>
      <c r="J29" s="77"/>
      <c r="K29" s="21"/>
      <c r="L29" s="59"/>
    </row>
    <row r="30" spans="1:12" ht="14.4" thickBot="1" x14ac:dyDescent="0.3">
      <c r="A30" s="73"/>
      <c r="B30" s="40" t="str">
        <f>IF(ISBLANK('Sem 1'!B30),"",'Sem 1'!B30)</f>
        <v/>
      </c>
      <c r="C30" s="65" t="str">
        <f>IF(ISBLANK('Sem 1'!C30),"",'Sem 1'!C30)</f>
        <v/>
      </c>
      <c r="D30" s="65" t="str">
        <f>IF(ISBLANK('Sem 1'!D30),"",'Sem 1'!D30)</f>
        <v/>
      </c>
      <c r="E30" s="38" t="str">
        <f>IF(ISBLANK('Sem 1'!E30),"",'Sem 1'!E30)</f>
        <v/>
      </c>
      <c r="F30" s="124"/>
      <c r="G30" s="55"/>
      <c r="H30" s="56"/>
      <c r="I30" s="78"/>
      <c r="J30" s="79"/>
      <c r="K30" s="118"/>
      <c r="L30" s="60"/>
    </row>
    <row r="31" spans="1:12" ht="14.4" thickBot="1" x14ac:dyDescent="0.3">
      <c r="A31" s="75"/>
      <c r="B31" s="68" t="str">
        <f>IF(ISBLANK('Sem 1'!B31),"",'Sem 1'!B31)</f>
        <v/>
      </c>
      <c r="C31" s="69" t="str">
        <f>IF(ISBLANK('Sem 1'!C31),"",'Sem 1'!C31)</f>
        <v/>
      </c>
      <c r="D31" s="69" t="str">
        <f>IF(ISBLANK('Sem 1'!D31),"",'Sem 1'!D31)</f>
        <v/>
      </c>
      <c r="E31" s="38" t="str">
        <f>IF(ISBLANK('Sem 1'!E31),"",'Sem 1'!E31)</f>
        <v/>
      </c>
      <c r="F31" s="124"/>
      <c r="G31" s="55"/>
      <c r="H31" s="61"/>
      <c r="I31" s="80"/>
      <c r="J31" s="81"/>
      <c r="K31" s="118"/>
      <c r="L31" s="62"/>
    </row>
    <row r="32" spans="1:12" ht="14.4" thickBot="1" x14ac:dyDescent="0.3">
      <c r="A32" s="22" t="s">
        <v>17</v>
      </c>
      <c r="B32" s="31"/>
      <c r="C32" s="165"/>
      <c r="D32" s="165"/>
      <c r="E32" s="24">
        <f>SUM(E7:E31)</f>
        <v>0</v>
      </c>
      <c r="F32" s="25">
        <f>SUM(F7:F31)</f>
        <v>0</v>
      </c>
      <c r="G32" s="156"/>
      <c r="H32" s="156"/>
      <c r="I32" s="156"/>
      <c r="J32" s="156"/>
      <c r="K32" s="26">
        <f>SUM(K7:K31)</f>
        <v>0</v>
      </c>
      <c r="L32" s="18"/>
    </row>
    <row r="33" spans="1:13" ht="13.8" x14ac:dyDescent="0.25">
      <c r="A33" s="15"/>
      <c r="B33" s="15"/>
      <c r="C33" s="16"/>
      <c r="D33" s="16"/>
      <c r="E33" s="86">
        <f>(E32+ 'Sem 23'!E33)</f>
        <v>0</v>
      </c>
      <c r="F33" s="18"/>
      <c r="G33" s="17"/>
      <c r="H33" s="17"/>
      <c r="I33" s="17"/>
      <c r="J33" s="17"/>
      <c r="K33" s="86">
        <f>(K32+ 'Sem 23'!K33)</f>
        <v>0</v>
      </c>
      <c r="L33" s="18"/>
    </row>
    <row r="34" spans="1:13" ht="13.8" x14ac:dyDescent="0.25">
      <c r="A34" s="15" t="s">
        <v>14</v>
      </c>
      <c r="B34" s="15"/>
      <c r="C34" s="63" t="e">
        <f>(K32/E32)</f>
        <v>#DIV/0!</v>
      </c>
      <c r="D34" s="63" t="e">
        <f>K33/E33</f>
        <v>#DIV/0!</v>
      </c>
      <c r="E34" s="18"/>
      <c r="F34" s="18"/>
      <c r="G34" s="17"/>
      <c r="H34" s="17"/>
      <c r="I34" s="17"/>
      <c r="J34" s="17"/>
      <c r="K34" s="18"/>
      <c r="L34" s="18"/>
    </row>
    <row r="35" spans="1:13" s="83" customFormat="1" ht="12.75" customHeight="1" x14ac:dyDescent="0.25">
      <c r="B35" s="84"/>
      <c r="C35" s="159" t="s">
        <v>23</v>
      </c>
      <c r="D35" s="160"/>
      <c r="E35" s="160"/>
      <c r="F35" s="160"/>
      <c r="G35" s="160"/>
      <c r="H35" s="160"/>
      <c r="I35" s="160"/>
      <c r="J35" s="160"/>
      <c r="K35" s="160"/>
      <c r="L35" s="160"/>
    </row>
    <row r="36" spans="1:13" s="83" customFormat="1" x14ac:dyDescent="0.25">
      <c r="A36" s="84"/>
      <c r="B36" s="84"/>
      <c r="C36" s="160"/>
      <c r="D36" s="160"/>
      <c r="E36" s="160"/>
      <c r="F36" s="160"/>
      <c r="G36" s="160"/>
      <c r="H36" s="160"/>
      <c r="I36" s="160"/>
      <c r="J36" s="160"/>
      <c r="K36" s="160"/>
      <c r="L36" s="160"/>
    </row>
    <row r="37" spans="1:13" s="83" customFormat="1" x14ac:dyDescent="0.25">
      <c r="A37" s="84"/>
      <c r="B37" s="84"/>
      <c r="C37" s="160"/>
      <c r="D37" s="160"/>
      <c r="E37" s="160"/>
      <c r="F37" s="160"/>
      <c r="G37" s="160"/>
      <c r="H37" s="160"/>
      <c r="I37" s="160"/>
      <c r="J37" s="160"/>
      <c r="K37" s="160"/>
      <c r="L37" s="160"/>
    </row>
    <row r="38" spans="1:13" s="6" customFormat="1" x14ac:dyDescent="0.25">
      <c r="A38" s="15"/>
      <c r="B38" s="12"/>
      <c r="C38" s="12"/>
      <c r="D38" s="12"/>
      <c r="E38" s="12"/>
      <c r="F38" s="11"/>
      <c r="G38" s="11"/>
      <c r="H38" s="11"/>
      <c r="I38" s="11"/>
      <c r="J38" s="11"/>
      <c r="K38" s="11"/>
      <c r="L38" s="12"/>
    </row>
    <row r="39" spans="1:13" s="6" customFormat="1" ht="15.6" x14ac:dyDescent="0.25">
      <c r="A39" s="42" t="s">
        <v>19</v>
      </c>
      <c r="B39" s="43"/>
      <c r="C39" s="130"/>
      <c r="D39" s="131"/>
      <c r="E39" s="132"/>
      <c r="F39" s="157" t="s">
        <v>15</v>
      </c>
      <c r="G39" s="158"/>
      <c r="H39" s="143"/>
      <c r="I39" s="144"/>
      <c r="J39" s="145"/>
      <c r="K39" s="44" t="s">
        <v>0</v>
      </c>
      <c r="L39" s="45"/>
      <c r="M39" s="23"/>
    </row>
    <row r="40" spans="1:13" s="6" customFormat="1" ht="13.8" x14ac:dyDescent="0.25">
      <c r="A40" s="128" t="s">
        <v>22</v>
      </c>
      <c r="B40" s="129"/>
      <c r="C40" s="130"/>
      <c r="D40" s="131"/>
      <c r="E40" s="132"/>
      <c r="F40" s="11"/>
      <c r="G40" s="11"/>
      <c r="H40" s="11"/>
      <c r="I40" s="11"/>
      <c r="J40" s="11"/>
      <c r="K40" s="11"/>
      <c r="L40" s="12"/>
    </row>
    <row r="41" spans="1:13" s="6" customFormat="1" ht="14.25" customHeight="1" x14ac:dyDescent="0.3">
      <c r="B41" s="164"/>
      <c r="C41" s="164"/>
      <c r="D41" s="12"/>
      <c r="E41" s="12"/>
      <c r="F41" s="11"/>
      <c r="G41" s="11"/>
      <c r="H41" s="11"/>
      <c r="I41" s="11"/>
      <c r="J41" s="11"/>
      <c r="K41" s="11"/>
      <c r="L41" s="12"/>
    </row>
    <row r="42" spans="1:13" s="6" customFormat="1" x14ac:dyDescent="0.25">
      <c r="B42" s="12"/>
      <c r="C42" s="12"/>
      <c r="D42" s="12"/>
      <c r="E42" s="12"/>
      <c r="F42" s="11"/>
      <c r="G42" s="11"/>
      <c r="H42" s="11"/>
      <c r="I42" s="11"/>
      <c r="J42" s="11"/>
      <c r="K42" s="11"/>
      <c r="L42" s="12"/>
    </row>
  </sheetData>
  <sheetProtection selectLockedCells="1"/>
  <protectedRanges>
    <protectedRange sqref="M7:IV31" name="OpenRange"/>
    <protectedRange sqref="A7:D31 H7:J31 L7:L31" name="OpenRange_2"/>
    <protectedRange sqref="E7:E31" name="OpenRange_1"/>
    <protectedRange sqref="K7:K31" name="OpenRange_3"/>
    <protectedRange sqref="F7:G31" name="OpenRange_4"/>
  </protectedRanges>
  <mergeCells count="19">
    <mergeCell ref="B41:C41"/>
    <mergeCell ref="C3:E3"/>
    <mergeCell ref="A4:C4"/>
    <mergeCell ref="C32:D32"/>
    <mergeCell ref="A5:C5"/>
    <mergeCell ref="A40:B40"/>
    <mergeCell ref="C40:E40"/>
    <mergeCell ref="K1:L2"/>
    <mergeCell ref="H1:J1"/>
    <mergeCell ref="G32:J32"/>
    <mergeCell ref="F39:G39"/>
    <mergeCell ref="E1:G1"/>
    <mergeCell ref="E2:G2"/>
    <mergeCell ref="C35:L37"/>
    <mergeCell ref="C39:E39"/>
    <mergeCell ref="H39:J39"/>
    <mergeCell ref="H2:J2"/>
    <mergeCell ref="G5:J5"/>
    <mergeCell ref="G4:I4"/>
  </mergeCells>
  <phoneticPr fontId="0" type="noConversion"/>
  <conditionalFormatting sqref="L39">
    <cfRule type="expression" dxfId="329" priority="12" stopIfTrue="1">
      <formula>LEN(L39)&lt;10</formula>
    </cfRule>
  </conditionalFormatting>
  <conditionalFormatting sqref="C34">
    <cfRule type="expression" dxfId="328" priority="13" stopIfTrue="1">
      <formula>ISERROR(K32/E32)</formula>
    </cfRule>
    <cfRule type="expression" dxfId="327" priority="14" stopIfTrue="1">
      <formula>(C34)&gt;1</formula>
    </cfRule>
  </conditionalFormatting>
  <conditionalFormatting sqref="A7:A31">
    <cfRule type="expression" dxfId="326" priority="15" stopIfTrue="1">
      <formula>ISBLANK(B7)</formula>
    </cfRule>
    <cfRule type="expression" dxfId="325" priority="16" stopIfTrue="1">
      <formula>ISERR($E$4)</formula>
    </cfRule>
  </conditionalFormatting>
  <conditionalFormatting sqref="D4">
    <cfRule type="expression" dxfId="324" priority="17" stopIfTrue="1">
      <formula>ISERR(E4)</formula>
    </cfRule>
  </conditionalFormatting>
  <conditionalFormatting sqref="H1:J1">
    <cfRule type="expression" dxfId="323" priority="18" stopIfTrue="1">
      <formula>LEN(H1)&gt;10</formula>
    </cfRule>
    <cfRule type="expression" dxfId="322" priority="19" stopIfTrue="1">
      <formula>LEN(H1)&lt;7</formula>
    </cfRule>
  </conditionalFormatting>
  <conditionalFormatting sqref="B7:B31">
    <cfRule type="expression" dxfId="321" priority="20" stopIfTrue="1">
      <formula>LEN(B7)&lt;&gt;9</formula>
    </cfRule>
  </conditionalFormatting>
  <conditionalFormatting sqref="H7:H31">
    <cfRule type="expression" dxfId="320" priority="22" stopIfTrue="1">
      <formula>(H7)&gt;7</formula>
    </cfRule>
  </conditionalFormatting>
  <conditionalFormatting sqref="I7:J31">
    <cfRule type="expression" dxfId="319" priority="23" stopIfTrue="1">
      <formula>(I7)&gt;9999</formula>
    </cfRule>
  </conditionalFormatting>
  <conditionalFormatting sqref="E32:F32 K32">
    <cfRule type="cellIs" dxfId="318" priority="24" stopIfTrue="1" operator="equal">
      <formula>0</formula>
    </cfRule>
  </conditionalFormatting>
  <conditionalFormatting sqref="E4">
    <cfRule type="expression" dxfId="317" priority="25" stopIfTrue="1">
      <formula>ISERR(E4)</formula>
    </cfRule>
    <cfRule type="cellIs" dxfId="316" priority="26" stopIfTrue="1" operator="lessThan">
      <formula>0</formula>
    </cfRule>
  </conditionalFormatting>
  <conditionalFormatting sqref="E7:E31">
    <cfRule type="expression" dxfId="315" priority="8" stopIfTrue="1">
      <formula>(E7)&gt;100</formula>
    </cfRule>
  </conditionalFormatting>
  <conditionalFormatting sqref="K7:K31">
    <cfRule type="expression" dxfId="314" priority="7" stopIfTrue="1">
      <formula>(F7+K7)&gt;E7</formula>
    </cfRule>
  </conditionalFormatting>
  <conditionalFormatting sqref="F7:F8">
    <cfRule type="expression" dxfId="313" priority="5" stopIfTrue="1">
      <formula>(F7)&gt;100</formula>
    </cfRule>
  </conditionalFormatting>
  <conditionalFormatting sqref="G7:G8">
    <cfRule type="expression" dxfId="312" priority="6" stopIfTrue="1">
      <formula>(G7)&gt;7</formula>
    </cfRule>
  </conditionalFormatting>
  <conditionalFormatting sqref="F9:F30">
    <cfRule type="expression" dxfId="311" priority="3" stopIfTrue="1">
      <formula>(F9)&gt;100</formula>
    </cfRule>
  </conditionalFormatting>
  <conditionalFormatting sqref="G9:G30">
    <cfRule type="expression" dxfId="310" priority="4" stopIfTrue="1">
      <formula>(G9)&gt;7</formula>
    </cfRule>
  </conditionalFormatting>
  <conditionalFormatting sqref="F31">
    <cfRule type="expression" dxfId="309" priority="1" stopIfTrue="1">
      <formula>(F31)&gt;100</formula>
    </cfRule>
  </conditionalFormatting>
  <conditionalFormatting sqref="G31">
    <cfRule type="expression" dxfId="308" priority="2" stopIfTrue="1">
      <formula>(G31)&gt;7</formula>
    </cfRule>
  </conditionalFormatting>
  <dataValidations count="20">
    <dataValidation type="decimal" operator="lessThan" allowBlank="1" showInputMessage="1" errorTitle="Paid sick leave amount" error="Invalid input. Must be under $ 10 000.00." promptTitle="Congés de maladie payés" prompt="Indiquez le montant en dollars des congés de maladie payés à l'employé(e)." sqref="I7:I31">
      <formula1>10000</formula1>
    </dataValidation>
    <dataValidation type="decimal" operator="lessThan" allowBlank="1" showInputMessage="1" errorTitle="All other paid amounts" error="Invalid input. Must be under $ 10 000.00." promptTitle="Tout autre montant payé" prompt="Indiquez le montant en dollars de tout autre montant payé à l'employé(e), ex. paye de vacances, congé férié payé." sqref="J7:J31">
      <formula1>10000</formula1>
    </dataValidation>
    <dataValidation type="textLength" allowBlank="1" showInputMessage="1" errorTitle="Invalid format" error="The Service Canada Program officer who enrolled you in the Work-sharing Program will provide this information to you._x000a__x000a_Specific criterias_x000a_- 7 or 10 Digit Number._x000a_- No spaces or non-numeric characters._x000a__x000a_" promptTitle="Numéro de l'accord" prompt="Indiquez le numéro assigné à l'accord de Travail partagé._x000a__x000a_- 7 à 10 chiffres._x000a_- Sans espaces ou caractères autres que numériques." sqref="H1">
      <formula1>7</formula1>
      <formula2>10</formula2>
    </dataValidation>
    <dataValidation allowBlank="1" showInputMessage="1" promptTitle="Certifié par" prompt="Ce rapport doit être signé par un représentant autorisé par l'employeur." sqref="C39:E39"/>
    <dataValidation allowBlank="1" showInputMessage="1" promptTitle="Prénom" prompt="Indiquez le prénom de l'employé(e)." sqref="C7:C31"/>
    <dataValidation allowBlank="1" showInputMessage="1" promptTitle="Employeur" prompt="Indiquez le nom de votre entreprise." sqref="H2:J2"/>
    <dataValidation allowBlank="1" showInputMessage="1" promptTitle="Nom de famille" prompt="Indiquez le nom de famille de l'employé(e)." sqref="D7:D31"/>
    <dataValidation allowBlank="1" showInputMessage="1" promptTitle="Commentaires" prompt="Des informations supplémentaires seraient indiquées dans cette case, par exemple, lorsque l'employé(e) a été licencié." sqref="L7:L31"/>
    <dataValidation allowBlank="1" showInputMessage="1" promptTitle="Totaux" prompt="Veuillez noter que si vous remplissez ce formulaire électroniquement, une formule calculera automatiquement ce total." sqref="B32"/>
    <dataValidation allowBlank="1" showInputMessage="1" promptTitle="Poste" prompt="Indiquez le poste de la personne autorisée." sqref="H39"/>
    <dataValidation type="date" errorStyle="warning" operator="greaterThan" allowBlank="1" showInputMessage="1" errorTitle="Format invalide" promptTitle="Semaine du rapport" sqref="D4">
      <formula1>39901</formula1>
    </dataValidation>
    <dataValidation type="whole" allowBlank="1" showInputMessage="1" showErrorMessage="1" errorTitle=" Jours non disponible " error="Doit être entre 0 et 7" promptTitle="Jours non disponible" prompt=" Indiquez le nombre de jours complets où l'employé(e) a été incapable de travailler pour raison autre que maladie." sqref="G7:G31">
      <formula1>0</formula1>
      <formula2>7</formula2>
    </dataValidation>
    <dataValidation type="whole" allowBlank="1" showInputMessage="1" showErrorMessage="1" errorTitle=" Jours manqués (maladie) " error=" Doit être entre 0 et 7" promptTitle="Jours manqués (maladie)" prompt=" Indiquez le nombre de jours complets où l'employé(e) a été incapable de travailler en raison de maladie." sqref="H7:H31">
      <formula1>0</formula1>
      <formula2>7</formula2>
    </dataValidation>
    <dataValidation allowBlank="1" showErrorMessage="1" sqref="K32"/>
    <dataValidation allowBlank="1" sqref="E32:F32"/>
    <dataValidation type="whole" errorStyle="warning" allowBlank="1" showInputMessage="1" showErrorMessage="1" errorTitle="NAS invalide" error="Doit être entre 100000000 et 999999999 sans espaces ou traits d'union. " promptTitle="NAS" prompt="Indiquez le numéro d'assurance sociale de l'employé.  " sqref="B7:B31">
      <formula1>100000000</formula1>
      <formula2>999999999</formula2>
    </dataValidation>
    <dataValidation operator="equal" allowBlank="1" showInputMessage="1" errorTitle="Date" error="Indiquez la date que le rapport a été complété." promptTitle="Date" prompt="Indiquez la date que le rapport a été complété." sqref="L39"/>
    <dataValidation type="decimal" operator="lessThanOrEqual" allowBlank="1" showInputMessage="1" promptTitle="Heures hebdomadaires normales" prompt="Indiquer le nombre d'heures que l'employé aurait travaillé, sans le travail partagé. Si l'employé travaille selon un horaire irrégulier, ce nombre peut varier de semaine en semaine. " sqref="E7:E31">
      <formula1>99.5</formula1>
    </dataValidation>
    <dataValidation type="textLength" allowBlank="1" showInputMessage="1" errorTitle="Hours missed Work-sharing" error="Maxium 4 digits e.g. 37.5" promptTitle="Heures de TP chômées" prompt="Indiquer le nombre d'heures totales de travail manquées dû au TP. Si une partie d'une heure a été manquée, arrondir à la demi-heure près, ex. 37.25 devient 37.5. Toute heure supplémentaire effectuée doit être déduite des heures chômées dû au TP." sqref="K7:K31">
      <formula1>0</formula1>
      <formula2>4</formula2>
    </dataValidation>
    <dataValidation type="decimal" operator="lessThan" allowBlank="1" showInputMessage="1" promptTitle="Heures réelles de travail" prompt="Indiquez le nombre d'heures réelles de travail que l'employé a physiquement travaillé incluant les heures supplémentaires.  Les vacances, congés fériés, de maladie, ou autres absences, qu’ils soient payés ou non, ne doivent pas être inclus." sqref="F7:F31">
      <formula1>100</formula1>
    </dataValidation>
  </dataValidations>
  <printOptions horizontalCentered="1" verticalCentered="1"/>
  <pageMargins left="0.19685039370078741" right="0.19685039370078741" top="3.937007874015748E-2" bottom="3.937007874015748E-2" header="0" footer="0"/>
  <pageSetup paperSize="5" scale="98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Z42"/>
  <sheetViews>
    <sheetView showGridLines="0" zoomScale="75" workbookViewId="0">
      <pane xSplit="2" ySplit="6" topLeftCell="C7" activePane="bottomRight" state="frozen"/>
      <selection activeCell="K4" sqref="K4"/>
      <selection pane="topRight" activeCell="K4" sqref="K4"/>
      <selection pane="bottomLeft" activeCell="K4" sqref="K4"/>
      <selection pane="bottomRight" activeCell="H1" sqref="H1:J1"/>
    </sheetView>
  </sheetViews>
  <sheetFormatPr defaultRowHeight="13.2" x14ac:dyDescent="0.25"/>
  <cols>
    <col min="1" max="1" width="11.6640625" customWidth="1"/>
    <col min="2" max="2" width="12.6640625" style="13" customWidth="1"/>
    <col min="3" max="4" width="20.6640625" style="12" customWidth="1"/>
    <col min="5" max="7" width="11.6640625" style="12" customWidth="1"/>
    <col min="8" max="8" width="10.6640625" style="12" customWidth="1"/>
    <col min="9" max="9" width="11.6640625" style="12" customWidth="1"/>
    <col min="10" max="10" width="10.6640625" style="12" customWidth="1"/>
    <col min="11" max="11" width="11.33203125" style="12" customWidth="1"/>
    <col min="12" max="12" width="30.6640625" style="13" customWidth="1"/>
    <col min="24" max="24" width="10.109375" bestFit="1" customWidth="1"/>
  </cols>
  <sheetData>
    <row r="1" spans="1:26" s="6" customFormat="1" ht="17.399999999999999" customHeight="1" x14ac:dyDescent="0.25">
      <c r="B1" s="9"/>
      <c r="C1" s="9"/>
      <c r="D1" s="9"/>
      <c r="E1" s="138" t="s">
        <v>20</v>
      </c>
      <c r="F1" s="138"/>
      <c r="G1" s="139"/>
      <c r="H1" s="153" t="str">
        <f>IF(ISBLANK('Sem 1'!H1:J1),"",'Sem 1'!H1:J1)</f>
        <v/>
      </c>
      <c r="I1" s="154"/>
      <c r="J1" s="155"/>
      <c r="K1" s="135" t="s">
        <v>2</v>
      </c>
      <c r="L1" s="135"/>
      <c r="X1" s="32" t="str">
        <f>SUBSTITUTE(D4,"/","")</f>
        <v>168</v>
      </c>
      <c r="Y1" s="32"/>
      <c r="Z1" s="32"/>
    </row>
    <row r="2" spans="1:26" s="6" customFormat="1" ht="17.399999999999999" customHeight="1" x14ac:dyDescent="0.25">
      <c r="B2" s="9"/>
      <c r="C2" s="9"/>
      <c r="D2" s="9"/>
      <c r="E2" s="138" t="s">
        <v>1</v>
      </c>
      <c r="F2" s="138"/>
      <c r="G2" s="139"/>
      <c r="H2" s="161" t="str">
        <f>IF(ISBLANK('Sem 1'!H2:J2),"",'Sem 1'!H2:J2)</f>
        <v/>
      </c>
      <c r="I2" s="162"/>
      <c r="J2" s="163"/>
      <c r="K2" s="135"/>
      <c r="L2" s="135"/>
      <c r="X2" s="33" t="str">
        <f>IF(LEN(X1)=7,LEFT(X1,1),LEFT(X1,2))</f>
        <v>16</v>
      </c>
      <c r="Y2" s="32" t="str">
        <f>IF(LEN(X1)=7,MID(X1,2,2),MID(X1,3,2))</f>
        <v>8</v>
      </c>
      <c r="Z2" s="32" t="str">
        <f>IF(LEN(X1)=7,RIGHT(X1,4),RIGHT(X1,4))</f>
        <v>168</v>
      </c>
    </row>
    <row r="3" spans="1:26" s="6" customFormat="1" ht="17.399999999999999" x14ac:dyDescent="0.3">
      <c r="B3" s="7"/>
      <c r="C3" s="126"/>
      <c r="D3" s="126"/>
      <c r="E3" s="126"/>
      <c r="F3" s="2"/>
      <c r="G3" s="2"/>
      <c r="H3" s="2"/>
      <c r="I3" s="2"/>
      <c r="J3" s="2"/>
      <c r="K3" s="4"/>
      <c r="L3" s="8"/>
      <c r="X3" s="32" t="str">
        <f>CONCATENATE(Z2,"-",Y2,"-",X2)</f>
        <v>168-8-16</v>
      </c>
      <c r="Y3" s="32"/>
      <c r="Z3" s="32"/>
    </row>
    <row r="4" spans="1:26" s="6" customFormat="1" ht="16.2" thickBot="1" x14ac:dyDescent="0.35">
      <c r="A4" s="127" t="s">
        <v>16</v>
      </c>
      <c r="B4" s="127"/>
      <c r="C4" s="127"/>
      <c r="D4" s="70">
        <f>'Sem 24'!D4+7</f>
        <v>168</v>
      </c>
      <c r="E4" s="19">
        <f>ROUNDUP((D4/7-4043),0)</f>
        <v>-4019</v>
      </c>
      <c r="F4" s="2"/>
      <c r="G4" s="152"/>
      <c r="H4" s="152"/>
      <c r="I4" s="152"/>
      <c r="J4" s="2"/>
      <c r="K4" s="10" t="s">
        <v>31</v>
      </c>
      <c r="L4" s="8"/>
      <c r="X4" s="32" t="e">
        <f>ROUNDUP((X3/7-4043),0)</f>
        <v>#VALUE!</v>
      </c>
      <c r="Y4" s="32"/>
      <c r="Z4" s="32"/>
    </row>
    <row r="5" spans="1:26" s="6" customFormat="1" ht="16.5" customHeight="1" thickBot="1" x14ac:dyDescent="0.35">
      <c r="A5" s="127"/>
      <c r="B5" s="127"/>
      <c r="C5" s="127"/>
      <c r="D5" s="14"/>
      <c r="E5" s="5"/>
      <c r="F5" s="1"/>
      <c r="G5" s="149" t="s">
        <v>18</v>
      </c>
      <c r="H5" s="150"/>
      <c r="I5" s="150"/>
      <c r="J5" s="151"/>
      <c r="K5" s="1"/>
      <c r="L5" s="3"/>
    </row>
    <row r="6" spans="1:26" ht="75" customHeight="1" thickBot="1" x14ac:dyDescent="0.3">
      <c r="A6" s="71" t="s">
        <v>21</v>
      </c>
      <c r="B6" s="47" t="s">
        <v>3</v>
      </c>
      <c r="C6" s="48" t="s">
        <v>4</v>
      </c>
      <c r="D6" s="48" t="s">
        <v>5</v>
      </c>
      <c r="E6" s="28" t="s">
        <v>6</v>
      </c>
      <c r="F6" s="49" t="s">
        <v>7</v>
      </c>
      <c r="G6" s="27" t="s">
        <v>8</v>
      </c>
      <c r="H6" s="28" t="s">
        <v>9</v>
      </c>
      <c r="I6" s="28" t="s">
        <v>12</v>
      </c>
      <c r="J6" s="29" t="s">
        <v>10</v>
      </c>
      <c r="K6" s="30" t="s">
        <v>11</v>
      </c>
      <c r="L6" s="50" t="s">
        <v>13</v>
      </c>
    </row>
    <row r="7" spans="1:26" ht="13.8" x14ac:dyDescent="0.25">
      <c r="A7" s="72"/>
      <c r="B7" s="39" t="str">
        <f>IF(ISBLANK('Sem 1'!B7),"",'Sem 1'!B7)</f>
        <v/>
      </c>
      <c r="C7" s="64" t="str">
        <f>IF(ISBLANK('Sem 1'!C7),"",'Sem 1'!C7)</f>
        <v/>
      </c>
      <c r="D7" s="64" t="str">
        <f>IF(ISBLANK('Sem 1'!D7),"",'Sem 1'!D7)</f>
        <v/>
      </c>
      <c r="E7" s="37" t="str">
        <f>IF(ISBLANK('Sem 1'!E7),"",'Sem 1'!E7)</f>
        <v/>
      </c>
      <c r="F7" s="67"/>
      <c r="G7" s="51"/>
      <c r="H7" s="52"/>
      <c r="I7" s="76"/>
      <c r="J7" s="77"/>
      <c r="K7" s="21"/>
      <c r="L7" s="53"/>
    </row>
    <row r="8" spans="1:26" ht="14.4" thickBot="1" x14ac:dyDescent="0.3">
      <c r="A8" s="73"/>
      <c r="B8" s="40" t="str">
        <f>IF(ISBLANK('Sem 1'!B8),"",'Sem 1'!B8)</f>
        <v/>
      </c>
      <c r="C8" s="65" t="str">
        <f>IF(ISBLANK('Sem 1'!C8),"",'Sem 1'!C8)</f>
        <v/>
      </c>
      <c r="D8" s="65" t="str">
        <f>IF(ISBLANK('Sem 1'!D8),"",'Sem 1'!D8)</f>
        <v/>
      </c>
      <c r="E8" s="38" t="str">
        <f>IF(ISBLANK('Sem 1'!E8),"",'Sem 1'!E8)</f>
        <v/>
      </c>
      <c r="F8" s="124"/>
      <c r="G8" s="55"/>
      <c r="H8" s="56"/>
      <c r="I8" s="78"/>
      <c r="J8" s="79"/>
      <c r="K8" s="118"/>
      <c r="L8" s="57"/>
    </row>
    <row r="9" spans="1:26" ht="15.6" x14ac:dyDescent="0.25">
      <c r="A9" s="74"/>
      <c r="B9" s="39" t="str">
        <f>IF(ISBLANK('Sem 1'!B9),"",'Sem 1'!B9)</f>
        <v/>
      </c>
      <c r="C9" s="64" t="str">
        <f>IF(ISBLANK('Sem 1'!C9),"",'Sem 1'!C9)</f>
        <v/>
      </c>
      <c r="D9" s="66" t="str">
        <f>IF(ISBLANK('Sem 1'!D9),"",'Sem 1'!D9)</f>
        <v/>
      </c>
      <c r="E9" s="37" t="str">
        <f>IF(ISBLANK('Sem 1'!E9),"",'Sem 1'!E9)</f>
        <v/>
      </c>
      <c r="F9" s="67"/>
      <c r="G9" s="51"/>
      <c r="H9" s="52"/>
      <c r="I9" s="76"/>
      <c r="J9" s="77"/>
      <c r="K9" s="21"/>
      <c r="L9" s="53"/>
      <c r="N9" s="46"/>
      <c r="O9" s="46"/>
      <c r="P9" s="46"/>
    </row>
    <row r="10" spans="1:26" ht="14.4" thickBot="1" x14ac:dyDescent="0.3">
      <c r="A10" s="73"/>
      <c r="B10" s="40" t="str">
        <f>IF(ISBLANK('Sem 1'!B10),"",'Sem 1'!B10)</f>
        <v/>
      </c>
      <c r="C10" s="65" t="str">
        <f>IF(ISBLANK('Sem 1'!C10),"",'Sem 1'!C10)</f>
        <v/>
      </c>
      <c r="D10" s="65" t="str">
        <f>IF(ISBLANK('Sem 1'!D10),"",'Sem 1'!D10)</f>
        <v/>
      </c>
      <c r="E10" s="38" t="str">
        <f>IF(ISBLANK('Sem 1'!E10),"",'Sem 1'!E10)</f>
        <v/>
      </c>
      <c r="F10" s="124"/>
      <c r="G10" s="55"/>
      <c r="H10" s="56"/>
      <c r="I10" s="78"/>
      <c r="J10" s="79"/>
      <c r="K10" s="118"/>
      <c r="L10" s="57"/>
    </row>
    <row r="11" spans="1:26" ht="13.8" x14ac:dyDescent="0.25">
      <c r="A11" s="74"/>
      <c r="B11" s="82" t="str">
        <f>IF(ISBLANK('Sem 1'!B11),"",'Sem 1'!B11)</f>
        <v/>
      </c>
      <c r="C11" s="64" t="str">
        <f>IF(ISBLANK('Sem 1'!C11),"",'Sem 1'!C11)</f>
        <v/>
      </c>
      <c r="D11" s="64" t="str">
        <f>IF(ISBLANK('Sem 1'!D11),"",'Sem 1'!D11)</f>
        <v/>
      </c>
      <c r="E11" s="37" t="str">
        <f>IF(ISBLANK('Sem 1'!E11),"",'Sem 1'!E11)</f>
        <v/>
      </c>
      <c r="F11" s="67"/>
      <c r="G11" s="51"/>
      <c r="H11" s="52"/>
      <c r="I11" s="76"/>
      <c r="J11" s="77"/>
      <c r="K11" s="21"/>
      <c r="L11" s="53"/>
    </row>
    <row r="12" spans="1:26" ht="14.4" thickBot="1" x14ac:dyDescent="0.3">
      <c r="A12" s="73"/>
      <c r="B12" s="40" t="str">
        <f>IF(ISBLANK('Sem 1'!B12),"",'Sem 1'!B12)</f>
        <v/>
      </c>
      <c r="C12" s="65" t="str">
        <f>IF(ISBLANK('Sem 1'!C12),"",'Sem 1'!C12)</f>
        <v/>
      </c>
      <c r="D12" s="65" t="str">
        <f>IF(ISBLANK('Sem 1'!D12),"",'Sem 1'!D12)</f>
        <v/>
      </c>
      <c r="E12" s="38" t="str">
        <f>IF(ISBLANK('Sem 1'!E12),"",'Sem 1'!E12)</f>
        <v/>
      </c>
      <c r="F12" s="124"/>
      <c r="G12" s="55"/>
      <c r="H12" s="56"/>
      <c r="I12" s="78"/>
      <c r="J12" s="79"/>
      <c r="K12" s="118"/>
      <c r="L12" s="57"/>
    </row>
    <row r="13" spans="1:26" ht="13.8" x14ac:dyDescent="0.25">
      <c r="A13" s="74"/>
      <c r="B13" s="39" t="str">
        <f>IF(ISBLANK('Sem 1'!B13),"",'Sem 1'!B13)</f>
        <v/>
      </c>
      <c r="C13" s="64" t="str">
        <f>IF(ISBLANK('Sem 1'!C13),"",'Sem 1'!C13)</f>
        <v/>
      </c>
      <c r="D13" s="64" t="str">
        <f>IF(ISBLANK('Sem 1'!D13),"",'Sem 1'!D13)</f>
        <v/>
      </c>
      <c r="E13" s="37" t="str">
        <f>IF(ISBLANK('Sem 1'!E13),"",'Sem 1'!E13)</f>
        <v/>
      </c>
      <c r="F13" s="67"/>
      <c r="G13" s="51"/>
      <c r="H13" s="52"/>
      <c r="I13" s="76"/>
      <c r="J13" s="77"/>
      <c r="K13" s="21"/>
      <c r="L13" s="53"/>
    </row>
    <row r="14" spans="1:26" ht="14.4" thickBot="1" x14ac:dyDescent="0.3">
      <c r="A14" s="73"/>
      <c r="B14" s="40" t="str">
        <f>IF(ISBLANK('Sem 1'!B14),"",'Sem 1'!B14)</f>
        <v/>
      </c>
      <c r="C14" s="65" t="str">
        <f>IF(ISBLANK('Sem 1'!C14),"",'Sem 1'!C14)</f>
        <v/>
      </c>
      <c r="D14" s="65" t="str">
        <f>IF(ISBLANK('Sem 1'!D14),"",'Sem 1'!D14)</f>
        <v/>
      </c>
      <c r="E14" s="38" t="str">
        <f>IF(ISBLANK('Sem 1'!E14),"",'Sem 1'!E14)</f>
        <v/>
      </c>
      <c r="F14" s="124"/>
      <c r="G14" s="55"/>
      <c r="H14" s="56"/>
      <c r="I14" s="78"/>
      <c r="J14" s="79"/>
      <c r="K14" s="118"/>
      <c r="L14" s="57"/>
    </row>
    <row r="15" spans="1:26" ht="13.8" x14ac:dyDescent="0.25">
      <c r="A15" s="74"/>
      <c r="B15" s="39" t="str">
        <f>IF(ISBLANK('Sem 1'!B15),"",'Sem 1'!B15)</f>
        <v/>
      </c>
      <c r="C15" s="64" t="str">
        <f>IF(ISBLANK('Sem 1'!C15),"",'Sem 1'!C15)</f>
        <v/>
      </c>
      <c r="D15" s="64" t="str">
        <f>IF(ISBLANK('Sem 1'!D15),"",'Sem 1'!D15)</f>
        <v/>
      </c>
      <c r="E15" s="37" t="str">
        <f>IF(ISBLANK('Sem 1'!E15),"",'Sem 1'!E15)</f>
        <v/>
      </c>
      <c r="F15" s="67"/>
      <c r="G15" s="51"/>
      <c r="H15" s="52"/>
      <c r="I15" s="76"/>
      <c r="J15" s="77"/>
      <c r="K15" s="21"/>
      <c r="L15" s="53"/>
    </row>
    <row r="16" spans="1:26" ht="14.4" thickBot="1" x14ac:dyDescent="0.3">
      <c r="A16" s="73"/>
      <c r="B16" s="40" t="str">
        <f>IF(ISBLANK('Sem 1'!B16),"",'Sem 1'!B16)</f>
        <v/>
      </c>
      <c r="C16" s="65" t="str">
        <f>IF(ISBLANK('Sem 1'!C16),"",'Sem 1'!C16)</f>
        <v/>
      </c>
      <c r="D16" s="65" t="str">
        <f>IF(ISBLANK('Sem 1'!D16),"",'Sem 1'!D16)</f>
        <v/>
      </c>
      <c r="E16" s="38" t="str">
        <f>IF(ISBLANK('Sem 1'!E16),"",'Sem 1'!E16)</f>
        <v/>
      </c>
      <c r="F16" s="124"/>
      <c r="G16" s="55"/>
      <c r="H16" s="56"/>
      <c r="I16" s="78"/>
      <c r="J16" s="79"/>
      <c r="K16" s="118"/>
      <c r="L16" s="57"/>
    </row>
    <row r="17" spans="1:12" ht="13.8" x14ac:dyDescent="0.25">
      <c r="A17" s="74"/>
      <c r="B17" s="39" t="str">
        <f>IF(ISBLANK('Sem 1'!B17),"",'Sem 1'!B17)</f>
        <v/>
      </c>
      <c r="C17" s="64" t="str">
        <f>IF(ISBLANK('Sem 1'!C17),"",'Sem 1'!C17)</f>
        <v/>
      </c>
      <c r="D17" s="64" t="str">
        <f>IF(ISBLANK('Sem 1'!D17),"",'Sem 1'!D17)</f>
        <v/>
      </c>
      <c r="E17" s="37" t="str">
        <f>IF(ISBLANK('Sem 1'!E17),"",'Sem 1'!E17)</f>
        <v/>
      </c>
      <c r="F17" s="67"/>
      <c r="G17" s="51"/>
      <c r="H17" s="52"/>
      <c r="I17" s="76"/>
      <c r="J17" s="77"/>
      <c r="K17" s="21"/>
      <c r="L17" s="53"/>
    </row>
    <row r="18" spans="1:12" ht="14.4" thickBot="1" x14ac:dyDescent="0.3">
      <c r="A18" s="73"/>
      <c r="B18" s="40" t="str">
        <f>IF(ISBLANK('Sem 1'!B18),"",'Sem 1'!B18)</f>
        <v/>
      </c>
      <c r="C18" s="65" t="str">
        <f>IF(ISBLANK('Sem 1'!C18),"",'Sem 1'!C18)</f>
        <v/>
      </c>
      <c r="D18" s="65" t="str">
        <f>IF(ISBLANK('Sem 1'!D18),"",'Sem 1'!D18)</f>
        <v/>
      </c>
      <c r="E18" s="38" t="str">
        <f>IF(ISBLANK('Sem 1'!E18),"",'Sem 1'!E18)</f>
        <v/>
      </c>
      <c r="F18" s="124"/>
      <c r="G18" s="55"/>
      <c r="H18" s="56"/>
      <c r="I18" s="78"/>
      <c r="J18" s="79"/>
      <c r="K18" s="118"/>
      <c r="L18" s="57"/>
    </row>
    <row r="19" spans="1:12" ht="13.8" x14ac:dyDescent="0.25">
      <c r="A19" s="74"/>
      <c r="B19" s="39" t="str">
        <f>IF(ISBLANK('Sem 1'!B19),"",'Sem 1'!B19)</f>
        <v/>
      </c>
      <c r="C19" s="64" t="str">
        <f>IF(ISBLANK('Sem 1'!C19),"",'Sem 1'!C19)</f>
        <v/>
      </c>
      <c r="D19" s="64" t="str">
        <f>IF(ISBLANK('Sem 1'!D19),"",'Sem 1'!D19)</f>
        <v/>
      </c>
      <c r="E19" s="37" t="str">
        <f>IF(ISBLANK('Sem 1'!E19),"",'Sem 1'!E19)</f>
        <v/>
      </c>
      <c r="F19" s="67"/>
      <c r="G19" s="51"/>
      <c r="H19" s="52"/>
      <c r="I19" s="76"/>
      <c r="J19" s="77"/>
      <c r="K19" s="21"/>
      <c r="L19" s="53"/>
    </row>
    <row r="20" spans="1:12" ht="14.4" thickBot="1" x14ac:dyDescent="0.3">
      <c r="A20" s="73"/>
      <c r="B20" s="40" t="str">
        <f>IF(ISBLANK('Sem 1'!B20),"",'Sem 1'!B20)</f>
        <v/>
      </c>
      <c r="C20" s="65" t="str">
        <f>IF(ISBLANK('Sem 1'!C20),"",'Sem 1'!C20)</f>
        <v/>
      </c>
      <c r="D20" s="65" t="str">
        <f>IF(ISBLANK('Sem 1'!D20),"",'Sem 1'!D20)</f>
        <v/>
      </c>
      <c r="E20" s="38" t="str">
        <f>IF(ISBLANK('Sem 1'!E20),"",'Sem 1'!E20)</f>
        <v/>
      </c>
      <c r="F20" s="124"/>
      <c r="G20" s="55"/>
      <c r="H20" s="56"/>
      <c r="I20" s="78"/>
      <c r="J20" s="79"/>
      <c r="K20" s="118"/>
      <c r="L20" s="57"/>
    </row>
    <row r="21" spans="1:12" ht="13.8" x14ac:dyDescent="0.25">
      <c r="A21" s="74"/>
      <c r="B21" s="39" t="str">
        <f>IF(ISBLANK('Sem 1'!B21),"",'Sem 1'!B21)</f>
        <v/>
      </c>
      <c r="C21" s="64" t="str">
        <f>IF(ISBLANK('Sem 1'!C21),"",'Sem 1'!C21)</f>
        <v/>
      </c>
      <c r="D21" s="64" t="str">
        <f>IF(ISBLANK('Sem 1'!D21),"",'Sem 1'!D21)</f>
        <v/>
      </c>
      <c r="E21" s="37" t="str">
        <f>IF(ISBLANK('Sem 1'!E21),"",'Sem 1'!E21)</f>
        <v/>
      </c>
      <c r="F21" s="67"/>
      <c r="G21" s="51"/>
      <c r="H21" s="52"/>
      <c r="I21" s="76"/>
      <c r="J21" s="77"/>
      <c r="K21" s="21"/>
      <c r="L21" s="53"/>
    </row>
    <row r="22" spans="1:12" ht="14.4" thickBot="1" x14ac:dyDescent="0.3">
      <c r="A22" s="73"/>
      <c r="B22" s="40" t="str">
        <f>IF(ISBLANK('Sem 1'!B22),"",'Sem 1'!B22)</f>
        <v/>
      </c>
      <c r="C22" s="65" t="str">
        <f>IF(ISBLANK('Sem 1'!C22),"",'Sem 1'!C22)</f>
        <v/>
      </c>
      <c r="D22" s="65" t="str">
        <f>IF(ISBLANK('Sem 1'!D22),"",'Sem 1'!D22)</f>
        <v/>
      </c>
      <c r="E22" s="38" t="str">
        <f>IF(ISBLANK('Sem 1'!E22),"",'Sem 1'!E22)</f>
        <v/>
      </c>
      <c r="F22" s="124"/>
      <c r="G22" s="55"/>
      <c r="H22" s="56"/>
      <c r="I22" s="78"/>
      <c r="J22" s="79"/>
      <c r="K22" s="118"/>
      <c r="L22" s="57"/>
    </row>
    <row r="23" spans="1:12" ht="13.8" x14ac:dyDescent="0.25">
      <c r="A23" s="74"/>
      <c r="B23" s="39" t="str">
        <f>IF(ISBLANK('Sem 1'!B23),"",'Sem 1'!B23)</f>
        <v/>
      </c>
      <c r="C23" s="64" t="str">
        <f>IF(ISBLANK('Sem 1'!C23),"",'Sem 1'!C23)</f>
        <v/>
      </c>
      <c r="D23" s="64" t="str">
        <f>IF(ISBLANK('Sem 1'!D23),"",'Sem 1'!D23)</f>
        <v/>
      </c>
      <c r="E23" s="37" t="str">
        <f>IF(ISBLANK('Sem 1'!E23),"",'Sem 1'!E23)</f>
        <v/>
      </c>
      <c r="F23" s="67"/>
      <c r="G23" s="51"/>
      <c r="H23" s="52"/>
      <c r="I23" s="76"/>
      <c r="J23" s="77"/>
      <c r="K23" s="21"/>
      <c r="L23" s="53"/>
    </row>
    <row r="24" spans="1:12" ht="14.4" thickBot="1" x14ac:dyDescent="0.3">
      <c r="A24" s="73"/>
      <c r="B24" s="40" t="str">
        <f>IF(ISBLANK('Sem 1'!B24),"",'Sem 1'!B24)</f>
        <v/>
      </c>
      <c r="C24" s="65" t="str">
        <f>IF(ISBLANK('Sem 1'!C24),"",'Sem 1'!C24)</f>
        <v/>
      </c>
      <c r="D24" s="65" t="str">
        <f>IF(ISBLANK('Sem 1'!D24),"",'Sem 1'!D24)</f>
        <v/>
      </c>
      <c r="E24" s="38" t="str">
        <f>IF(ISBLANK('Sem 1'!E24),"",'Sem 1'!E24)</f>
        <v/>
      </c>
      <c r="F24" s="124"/>
      <c r="G24" s="55"/>
      <c r="H24" s="56"/>
      <c r="I24" s="78"/>
      <c r="J24" s="79"/>
      <c r="K24" s="118"/>
      <c r="L24" s="57"/>
    </row>
    <row r="25" spans="1:12" ht="13.8" x14ac:dyDescent="0.25">
      <c r="A25" s="74"/>
      <c r="B25" s="39" t="str">
        <f>IF(ISBLANK('Sem 1'!B25),"",'Sem 1'!B25)</f>
        <v/>
      </c>
      <c r="C25" s="64" t="str">
        <f>IF(ISBLANK('Sem 1'!C25),"",'Sem 1'!C25)</f>
        <v/>
      </c>
      <c r="D25" s="64" t="str">
        <f>IF(ISBLANK('Sem 1'!D25),"",'Sem 1'!D25)</f>
        <v/>
      </c>
      <c r="E25" s="37" t="str">
        <f>IF(ISBLANK('Sem 1'!E25),"",'Sem 1'!E25)</f>
        <v/>
      </c>
      <c r="F25" s="67"/>
      <c r="G25" s="51"/>
      <c r="H25" s="52"/>
      <c r="I25" s="76"/>
      <c r="J25" s="77"/>
      <c r="K25" s="21"/>
      <c r="L25" s="53"/>
    </row>
    <row r="26" spans="1:12" ht="14.4" thickBot="1" x14ac:dyDescent="0.3">
      <c r="A26" s="73"/>
      <c r="B26" s="40" t="str">
        <f>IF(ISBLANK('Sem 1'!B26),"",'Sem 1'!B26)</f>
        <v/>
      </c>
      <c r="C26" s="65" t="str">
        <f>IF(ISBLANK('Sem 1'!C26),"",'Sem 1'!C26)</f>
        <v/>
      </c>
      <c r="D26" s="65" t="str">
        <f>IF(ISBLANK('Sem 1'!D26),"",'Sem 1'!D26)</f>
        <v/>
      </c>
      <c r="E26" s="38" t="str">
        <f>IF(ISBLANK('Sem 1'!E26),"",'Sem 1'!E26)</f>
        <v/>
      </c>
      <c r="F26" s="124"/>
      <c r="G26" s="55"/>
      <c r="H26" s="56"/>
      <c r="I26" s="78"/>
      <c r="J26" s="79"/>
      <c r="K26" s="118"/>
      <c r="L26" s="57"/>
    </row>
    <row r="27" spans="1:12" ht="13.8" x14ac:dyDescent="0.25">
      <c r="A27" s="74"/>
      <c r="B27" s="39" t="str">
        <f>IF(ISBLANK('Sem 1'!B27),"",'Sem 1'!B27)</f>
        <v/>
      </c>
      <c r="C27" s="64" t="str">
        <f>IF(ISBLANK('Sem 1'!C27),"",'Sem 1'!C27)</f>
        <v/>
      </c>
      <c r="D27" s="64" t="str">
        <f>IF(ISBLANK('Sem 1'!D27),"",'Sem 1'!D27)</f>
        <v/>
      </c>
      <c r="E27" s="37" t="str">
        <f>IF(ISBLANK('Sem 1'!E27),"",'Sem 1'!E27)</f>
        <v/>
      </c>
      <c r="F27" s="67"/>
      <c r="G27" s="51"/>
      <c r="H27" s="52"/>
      <c r="I27" s="76"/>
      <c r="J27" s="77"/>
      <c r="K27" s="21"/>
      <c r="L27" s="53"/>
    </row>
    <row r="28" spans="1:12" ht="14.4" thickBot="1" x14ac:dyDescent="0.3">
      <c r="A28" s="73"/>
      <c r="B28" s="40" t="str">
        <f>IF(ISBLANK('Sem 1'!B28),"",'Sem 1'!B28)</f>
        <v/>
      </c>
      <c r="C28" s="65" t="str">
        <f>IF(ISBLANK('Sem 1'!C28),"",'Sem 1'!C28)</f>
        <v/>
      </c>
      <c r="D28" s="65" t="str">
        <f>IF(ISBLANK('Sem 1'!D28),"",'Sem 1'!D28)</f>
        <v/>
      </c>
      <c r="E28" s="38" t="str">
        <f>IF(ISBLANK('Sem 1'!E28),"",'Sem 1'!E28)</f>
        <v/>
      </c>
      <c r="F28" s="124"/>
      <c r="G28" s="55"/>
      <c r="H28" s="56"/>
      <c r="I28" s="78"/>
      <c r="J28" s="79"/>
      <c r="K28" s="118"/>
      <c r="L28" s="57"/>
    </row>
    <row r="29" spans="1:12" ht="13.8" x14ac:dyDescent="0.25">
      <c r="A29" s="74"/>
      <c r="B29" s="39" t="str">
        <f>IF(ISBLANK('Sem 1'!B29),"",'Sem 1'!B29)</f>
        <v/>
      </c>
      <c r="C29" s="64" t="str">
        <f>IF(ISBLANK('Sem 1'!C29),"",'Sem 1'!C29)</f>
        <v/>
      </c>
      <c r="D29" s="64" t="str">
        <f>IF(ISBLANK('Sem 1'!D29),"",'Sem 1'!D29)</f>
        <v/>
      </c>
      <c r="E29" s="37" t="str">
        <f>IF(ISBLANK('Sem 1'!E29),"",'Sem 1'!E29)</f>
        <v/>
      </c>
      <c r="F29" s="67"/>
      <c r="G29" s="51"/>
      <c r="H29" s="52"/>
      <c r="I29" s="76"/>
      <c r="J29" s="77"/>
      <c r="K29" s="21"/>
      <c r="L29" s="59"/>
    </row>
    <row r="30" spans="1:12" ht="14.4" thickBot="1" x14ac:dyDescent="0.3">
      <c r="A30" s="73"/>
      <c r="B30" s="40" t="str">
        <f>IF(ISBLANK('Sem 1'!B30),"",'Sem 1'!B30)</f>
        <v/>
      </c>
      <c r="C30" s="65" t="str">
        <f>IF(ISBLANK('Sem 1'!C30),"",'Sem 1'!C30)</f>
        <v/>
      </c>
      <c r="D30" s="65" t="str">
        <f>IF(ISBLANK('Sem 1'!D30),"",'Sem 1'!D30)</f>
        <v/>
      </c>
      <c r="E30" s="38" t="str">
        <f>IF(ISBLANK('Sem 1'!E30),"",'Sem 1'!E30)</f>
        <v/>
      </c>
      <c r="F30" s="124"/>
      <c r="G30" s="55"/>
      <c r="H30" s="56"/>
      <c r="I30" s="78"/>
      <c r="J30" s="79"/>
      <c r="K30" s="118"/>
      <c r="L30" s="60"/>
    </row>
    <row r="31" spans="1:12" ht="14.4" thickBot="1" x14ac:dyDescent="0.3">
      <c r="A31" s="75"/>
      <c r="B31" s="68" t="str">
        <f>IF(ISBLANK('Sem 1'!B31),"",'Sem 1'!B31)</f>
        <v/>
      </c>
      <c r="C31" s="69" t="str">
        <f>IF(ISBLANK('Sem 1'!C31),"",'Sem 1'!C31)</f>
        <v/>
      </c>
      <c r="D31" s="69" t="str">
        <f>IF(ISBLANK('Sem 1'!D31),"",'Sem 1'!D31)</f>
        <v/>
      </c>
      <c r="E31" s="38" t="str">
        <f>IF(ISBLANK('Sem 1'!E31),"",'Sem 1'!E31)</f>
        <v/>
      </c>
      <c r="F31" s="124"/>
      <c r="G31" s="55"/>
      <c r="H31" s="61"/>
      <c r="I31" s="80"/>
      <c r="J31" s="81"/>
      <c r="K31" s="118"/>
      <c r="L31" s="62"/>
    </row>
    <row r="32" spans="1:12" ht="14.4" thickBot="1" x14ac:dyDescent="0.3">
      <c r="A32" s="22" t="s">
        <v>17</v>
      </c>
      <c r="B32" s="31"/>
      <c r="C32" s="165"/>
      <c r="D32" s="165"/>
      <c r="E32" s="24">
        <f>SUM(E7:E31)</f>
        <v>0</v>
      </c>
      <c r="F32" s="25">
        <f>SUM(F7:F31)</f>
        <v>0</v>
      </c>
      <c r="G32" s="156"/>
      <c r="H32" s="156"/>
      <c r="I32" s="156"/>
      <c r="J32" s="156"/>
      <c r="K32" s="26">
        <f>SUM(K7:K31)</f>
        <v>0</v>
      </c>
      <c r="L32" s="18"/>
    </row>
    <row r="33" spans="1:13" ht="13.8" x14ac:dyDescent="0.25">
      <c r="A33" s="15"/>
      <c r="B33" s="15"/>
      <c r="C33" s="16"/>
      <c r="D33" s="16"/>
      <c r="E33" s="86">
        <f>(E32+ 'Sem 24'!E33)</f>
        <v>0</v>
      </c>
      <c r="F33" s="18"/>
      <c r="G33" s="17"/>
      <c r="H33" s="17"/>
      <c r="I33" s="17"/>
      <c r="J33" s="17"/>
      <c r="K33" s="86">
        <f>(K32+ 'Sem 24'!K33)</f>
        <v>0</v>
      </c>
      <c r="L33" s="18"/>
    </row>
    <row r="34" spans="1:13" ht="13.8" x14ac:dyDescent="0.25">
      <c r="A34" s="15" t="s">
        <v>14</v>
      </c>
      <c r="B34" s="15"/>
      <c r="C34" s="63" t="e">
        <f>(K32/E32)</f>
        <v>#DIV/0!</v>
      </c>
      <c r="D34" s="63" t="e">
        <f>K33/E33</f>
        <v>#DIV/0!</v>
      </c>
      <c r="E34" s="18"/>
      <c r="F34" s="18"/>
      <c r="G34" s="17"/>
      <c r="H34" s="17"/>
      <c r="I34" s="17"/>
      <c r="J34" s="17"/>
      <c r="K34" s="18"/>
      <c r="L34" s="18"/>
    </row>
    <row r="35" spans="1:13" s="83" customFormat="1" ht="12.75" customHeight="1" x14ac:dyDescent="0.25">
      <c r="B35" s="84"/>
      <c r="C35" s="159" t="s">
        <v>23</v>
      </c>
      <c r="D35" s="160"/>
      <c r="E35" s="160"/>
      <c r="F35" s="160"/>
      <c r="G35" s="160"/>
      <c r="H35" s="160"/>
      <c r="I35" s="160"/>
      <c r="J35" s="160"/>
      <c r="K35" s="160"/>
      <c r="L35" s="160"/>
    </row>
    <row r="36" spans="1:13" s="83" customFormat="1" x14ac:dyDescent="0.25">
      <c r="A36" s="84"/>
      <c r="B36" s="84"/>
      <c r="C36" s="160"/>
      <c r="D36" s="160"/>
      <c r="E36" s="160"/>
      <c r="F36" s="160"/>
      <c r="G36" s="160"/>
      <c r="H36" s="160"/>
      <c r="I36" s="160"/>
      <c r="J36" s="160"/>
      <c r="K36" s="160"/>
      <c r="L36" s="160"/>
    </row>
    <row r="37" spans="1:13" s="83" customFormat="1" x14ac:dyDescent="0.25">
      <c r="A37" s="84"/>
      <c r="B37" s="84"/>
      <c r="C37" s="160"/>
      <c r="D37" s="160"/>
      <c r="E37" s="160"/>
      <c r="F37" s="160"/>
      <c r="G37" s="160"/>
      <c r="H37" s="160"/>
      <c r="I37" s="160"/>
      <c r="J37" s="160"/>
      <c r="K37" s="160"/>
      <c r="L37" s="160"/>
    </row>
    <row r="38" spans="1:13" s="6" customFormat="1" x14ac:dyDescent="0.25">
      <c r="A38" s="15"/>
      <c r="B38" s="12"/>
      <c r="C38" s="12"/>
      <c r="D38" s="12"/>
      <c r="E38" s="12"/>
      <c r="F38" s="11"/>
      <c r="G38" s="11"/>
      <c r="H38" s="11"/>
      <c r="I38" s="11"/>
      <c r="J38" s="11"/>
      <c r="K38" s="11"/>
      <c r="L38" s="12"/>
    </row>
    <row r="39" spans="1:13" s="6" customFormat="1" ht="15.6" x14ac:dyDescent="0.25">
      <c r="A39" s="42" t="s">
        <v>19</v>
      </c>
      <c r="B39" s="43"/>
      <c r="C39" s="130"/>
      <c r="D39" s="131"/>
      <c r="E39" s="132"/>
      <c r="F39" s="157" t="s">
        <v>15</v>
      </c>
      <c r="G39" s="158"/>
      <c r="H39" s="143"/>
      <c r="I39" s="144"/>
      <c r="J39" s="145"/>
      <c r="K39" s="44" t="s">
        <v>0</v>
      </c>
      <c r="L39" s="45"/>
      <c r="M39" s="23"/>
    </row>
    <row r="40" spans="1:13" s="6" customFormat="1" ht="13.8" x14ac:dyDescent="0.25">
      <c r="A40" s="128" t="s">
        <v>22</v>
      </c>
      <c r="B40" s="129"/>
      <c r="C40" s="130"/>
      <c r="D40" s="131"/>
      <c r="E40" s="132"/>
      <c r="F40" s="11"/>
      <c r="G40" s="11"/>
      <c r="H40" s="11"/>
      <c r="I40" s="11"/>
      <c r="J40" s="11"/>
      <c r="K40" s="11"/>
      <c r="L40" s="12"/>
    </row>
    <row r="41" spans="1:13" s="6" customFormat="1" ht="14.25" customHeight="1" x14ac:dyDescent="0.3">
      <c r="B41" s="164"/>
      <c r="C41" s="164"/>
      <c r="D41" s="12"/>
      <c r="E41" s="12"/>
      <c r="F41" s="11"/>
      <c r="G41" s="11"/>
      <c r="H41" s="11"/>
      <c r="I41" s="11"/>
      <c r="J41" s="11"/>
      <c r="K41" s="11"/>
      <c r="L41" s="12"/>
    </row>
    <row r="42" spans="1:13" s="6" customFormat="1" x14ac:dyDescent="0.25">
      <c r="B42" s="12"/>
      <c r="C42" s="12"/>
      <c r="D42" s="12"/>
      <c r="E42" s="12"/>
      <c r="F42" s="11"/>
      <c r="G42" s="11"/>
      <c r="H42" s="11"/>
      <c r="I42" s="11"/>
      <c r="J42" s="11"/>
      <c r="K42" s="11"/>
      <c r="L42" s="12"/>
    </row>
  </sheetData>
  <sheetProtection selectLockedCells="1"/>
  <protectedRanges>
    <protectedRange sqref="M7:IV31" name="OpenRange"/>
    <protectedRange sqref="A7:D31 H7:J31 L7:L31" name="OpenRange_2"/>
    <protectedRange sqref="E7:E31" name="OpenRange_1"/>
    <protectedRange sqref="K7:K31" name="OpenRange_3"/>
    <protectedRange sqref="F7:G31" name="OpenRange_4"/>
  </protectedRanges>
  <mergeCells count="19">
    <mergeCell ref="H1:J1"/>
    <mergeCell ref="H39:J39"/>
    <mergeCell ref="H2:J2"/>
    <mergeCell ref="G5:J5"/>
    <mergeCell ref="G4:I4"/>
    <mergeCell ref="E1:G1"/>
    <mergeCell ref="E2:G2"/>
    <mergeCell ref="C35:L37"/>
    <mergeCell ref="F39:G39"/>
    <mergeCell ref="K1:L2"/>
    <mergeCell ref="G32:J32"/>
    <mergeCell ref="B41:C41"/>
    <mergeCell ref="C3:E3"/>
    <mergeCell ref="A4:C4"/>
    <mergeCell ref="C32:D32"/>
    <mergeCell ref="A5:C5"/>
    <mergeCell ref="A40:B40"/>
    <mergeCell ref="C40:E40"/>
    <mergeCell ref="C39:E39"/>
  </mergeCells>
  <phoneticPr fontId="0" type="noConversion"/>
  <conditionalFormatting sqref="L39">
    <cfRule type="expression" dxfId="307" priority="12" stopIfTrue="1">
      <formula>LEN(L39)&lt;10</formula>
    </cfRule>
  </conditionalFormatting>
  <conditionalFormatting sqref="C34">
    <cfRule type="expression" dxfId="306" priority="13" stopIfTrue="1">
      <formula>ISERROR(K32/E32)</formula>
    </cfRule>
    <cfRule type="expression" dxfId="305" priority="14" stopIfTrue="1">
      <formula>(C34)&gt;1</formula>
    </cfRule>
  </conditionalFormatting>
  <conditionalFormatting sqref="A7:A31">
    <cfRule type="expression" dxfId="304" priority="15" stopIfTrue="1">
      <formula>ISBLANK(B7)</formula>
    </cfRule>
    <cfRule type="expression" dxfId="303" priority="16" stopIfTrue="1">
      <formula>ISERR($E$4)</formula>
    </cfRule>
  </conditionalFormatting>
  <conditionalFormatting sqref="D4">
    <cfRule type="expression" dxfId="302" priority="17" stopIfTrue="1">
      <formula>ISERR(E4)</formula>
    </cfRule>
  </conditionalFormatting>
  <conditionalFormatting sqref="H1:J1">
    <cfRule type="expression" dxfId="301" priority="18" stopIfTrue="1">
      <formula>LEN(H1)&gt;10</formula>
    </cfRule>
    <cfRule type="expression" dxfId="300" priority="19" stopIfTrue="1">
      <formula>LEN(H1)&lt;7</formula>
    </cfRule>
  </conditionalFormatting>
  <conditionalFormatting sqref="B7:B31">
    <cfRule type="expression" dxfId="299" priority="20" stopIfTrue="1">
      <formula>LEN(B7)&lt;&gt;9</formula>
    </cfRule>
  </conditionalFormatting>
  <conditionalFormatting sqref="H7:H31">
    <cfRule type="expression" dxfId="298" priority="22" stopIfTrue="1">
      <formula>(H7)&gt;7</formula>
    </cfRule>
  </conditionalFormatting>
  <conditionalFormatting sqref="I7:J31">
    <cfRule type="expression" dxfId="297" priority="23" stopIfTrue="1">
      <formula>(I7)&gt;9999</formula>
    </cfRule>
  </conditionalFormatting>
  <conditionalFormatting sqref="E32:F32 K32">
    <cfRule type="cellIs" dxfId="296" priority="24" stopIfTrue="1" operator="equal">
      <formula>0</formula>
    </cfRule>
  </conditionalFormatting>
  <conditionalFormatting sqref="E4">
    <cfRule type="expression" dxfId="295" priority="25" stopIfTrue="1">
      <formula>ISERR(E4)</formula>
    </cfRule>
    <cfRule type="cellIs" dxfId="294" priority="26" stopIfTrue="1" operator="lessThan">
      <formula>0</formula>
    </cfRule>
  </conditionalFormatting>
  <conditionalFormatting sqref="E7:E31">
    <cfRule type="expression" dxfId="293" priority="8" stopIfTrue="1">
      <formula>(E7)&gt;100</formula>
    </cfRule>
  </conditionalFormatting>
  <conditionalFormatting sqref="K7:K31">
    <cfRule type="expression" dxfId="292" priority="7" stopIfTrue="1">
      <formula>(F7+K7)&gt;E7</formula>
    </cfRule>
  </conditionalFormatting>
  <conditionalFormatting sqref="F7:F8">
    <cfRule type="expression" dxfId="291" priority="5" stopIfTrue="1">
      <formula>(F7)&gt;100</formula>
    </cfRule>
  </conditionalFormatting>
  <conditionalFormatting sqref="G7:G8">
    <cfRule type="expression" dxfId="290" priority="6" stopIfTrue="1">
      <formula>(G7)&gt;7</formula>
    </cfRule>
  </conditionalFormatting>
  <conditionalFormatting sqref="F9:F30">
    <cfRule type="expression" dxfId="289" priority="3" stopIfTrue="1">
      <formula>(F9)&gt;100</formula>
    </cfRule>
  </conditionalFormatting>
  <conditionalFormatting sqref="G9:G30">
    <cfRule type="expression" dxfId="288" priority="4" stopIfTrue="1">
      <formula>(G9)&gt;7</formula>
    </cfRule>
  </conditionalFormatting>
  <conditionalFormatting sqref="F31">
    <cfRule type="expression" dxfId="287" priority="1" stopIfTrue="1">
      <formula>(F31)&gt;100</formula>
    </cfRule>
  </conditionalFormatting>
  <conditionalFormatting sqref="G31">
    <cfRule type="expression" dxfId="286" priority="2" stopIfTrue="1">
      <formula>(G31)&gt;7</formula>
    </cfRule>
  </conditionalFormatting>
  <dataValidations count="20">
    <dataValidation type="decimal" operator="lessThan" allowBlank="1" showInputMessage="1" errorTitle="Paid sick leave amount" error="Invalid input. Must be under $ 10 000.00." promptTitle="Congés de maladie payés" prompt="Indiquez le montant en dollars des congés de maladie payés à l'employé(e)." sqref="I7:I31">
      <formula1>10000</formula1>
    </dataValidation>
    <dataValidation type="decimal" operator="lessThan" allowBlank="1" showInputMessage="1" errorTitle="All other paid amounts" error="Invalid input. Must be under $ 10 000.00." promptTitle="Tout autre montant payé" prompt="Indiquez le montant en dollars de tout autre montant payé à l'employé(e), ex. paye de vacances, congé férié payé." sqref="J7:J31">
      <formula1>10000</formula1>
    </dataValidation>
    <dataValidation type="textLength" allowBlank="1" showInputMessage="1" errorTitle="Invalid format" error="The Service Canada Program officer who enrolled you in the Work-sharing Program will provide this information to you._x000a__x000a_Specific criterias_x000a_- 7 or 10 Digit Number._x000a_- No spaces or non-numeric characters._x000a__x000a_" promptTitle="Numéro de l'accord" prompt="Indiquez le numéro assigné à l'accord de Travail partagé._x000a__x000a_- 7 à 10 chiffres._x000a_- Sans espaces ou caractères autres que numériques." sqref="H1">
      <formula1>7</formula1>
      <formula2>10</formula2>
    </dataValidation>
    <dataValidation allowBlank="1" showInputMessage="1" promptTitle="Certifié par" prompt="Ce rapport doit être signé par un représentant autorisé par l'employeur." sqref="C39:E39"/>
    <dataValidation allowBlank="1" showInputMessage="1" promptTitle="Prénom" prompt="Indiquez le prénom de l'employé(e)." sqref="C7:C31"/>
    <dataValidation allowBlank="1" showInputMessage="1" promptTitle="Employeur" prompt="Indiquez le nom de votre entreprise." sqref="H2:J2"/>
    <dataValidation allowBlank="1" showInputMessage="1" promptTitle="Nom de famille" prompt="Indiquez le nom de famille de l'employé(e)." sqref="D7:D31"/>
    <dataValidation allowBlank="1" showInputMessage="1" promptTitle="Commentaires" prompt="Des informations supplémentaires seraient indiquées dans cette case, par exemple, lorsque l'employé(e) a été licencié." sqref="L7:L31"/>
    <dataValidation allowBlank="1" showInputMessage="1" promptTitle="Totaux" prompt="Veuillez noter que si vous remplissez ce formulaire électroniquement, une formule calculera automatiquement ce total." sqref="B32"/>
    <dataValidation allowBlank="1" showInputMessage="1" promptTitle="Poste" prompt="Indiquez le poste de la personne autorisée." sqref="H39"/>
    <dataValidation type="date" errorStyle="warning" operator="greaterThan" allowBlank="1" showInputMessage="1" errorTitle="Format invalide" promptTitle="Semaine du rapport" sqref="D4">
      <formula1>39901</formula1>
    </dataValidation>
    <dataValidation type="whole" allowBlank="1" showInputMessage="1" showErrorMessage="1" errorTitle=" Jours non disponible " error="Doit être entre 0 et 7" promptTitle="Jours non disponible" prompt=" Indiquez le nombre de jours complets où l'employé(e) a été incapable de travailler pour raison autre que maladie." sqref="G7:G31">
      <formula1>0</formula1>
      <formula2>7</formula2>
    </dataValidation>
    <dataValidation type="whole" allowBlank="1" showInputMessage="1" showErrorMessage="1" errorTitle=" Jours manqués (maladie) " error=" Doit être entre 0 et 7" promptTitle="Jours manqués (maladie)" prompt=" Indiquez le nombre de jours complets où l'employé(e) a été incapable de travailler en raison de maladie." sqref="H7:H31">
      <formula1>0</formula1>
      <formula2>7</formula2>
    </dataValidation>
    <dataValidation allowBlank="1" showErrorMessage="1" sqref="K32"/>
    <dataValidation allowBlank="1" sqref="E32:F32"/>
    <dataValidation type="whole" errorStyle="warning" allowBlank="1" showInputMessage="1" showErrorMessage="1" errorTitle="NAS invalide" error="Doit être entre 100000000 et 999999999 sans espaces ou traits d'union. " promptTitle="NAS" prompt="Indiquez le numéro d'assurance sociale de l'employé.  " sqref="B7:B31">
      <formula1>100000000</formula1>
      <formula2>999999999</formula2>
    </dataValidation>
    <dataValidation operator="equal" allowBlank="1" showInputMessage="1" errorTitle="Date" error="Indiquez la date que le rapport a été complété." promptTitle="Date" prompt="Indiquez la date que le rapport a été complété." sqref="L39"/>
    <dataValidation type="decimal" operator="lessThanOrEqual" allowBlank="1" showInputMessage="1" promptTitle="Heures hebdomadaires normales" prompt="Indiquer le nombre d'heures que l'employé aurait travaillé, sans le travail partagé. Si l'employé travaille selon un horaire irrégulier, ce nombre peut varier de semaine en semaine. " sqref="E7:E31">
      <formula1>99.5</formula1>
    </dataValidation>
    <dataValidation type="textLength" allowBlank="1" showInputMessage="1" errorTitle="Hours missed Work-sharing" error="Maxium 4 digits e.g. 37.5" promptTitle="Heures de TP chômées" prompt="Indiquer le nombre d'heures totales de travail manquées dû au TP. Si une partie d'une heure a été manquée, arrondir à la demi-heure près, ex. 37.25 devient 37.5. Toute heure supplémentaire effectuée doit être déduite des heures chômées dû au TP." sqref="K7:K31">
      <formula1>0</formula1>
      <formula2>4</formula2>
    </dataValidation>
    <dataValidation type="decimal" operator="lessThan" allowBlank="1" showInputMessage="1" promptTitle="Heures réelles de travail" prompt="Indiquez le nombre d'heures réelles de travail que l'employé a physiquement travaillé incluant les heures supplémentaires.  Les vacances, congés fériés, de maladie, ou autres absences, qu’ils soient payés ou non, ne doivent pas être inclus." sqref="F7:F31">
      <formula1>100</formula1>
    </dataValidation>
  </dataValidations>
  <printOptions horizontalCentered="1" verticalCentered="1"/>
  <pageMargins left="0.19685039370078741" right="0.19685039370078741" top="3.937007874015748E-2" bottom="3.937007874015748E-2" header="0" footer="0"/>
  <pageSetup paperSize="5" scale="98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Z42"/>
  <sheetViews>
    <sheetView showGridLines="0" zoomScale="75" workbookViewId="0">
      <pane xSplit="2" ySplit="6" topLeftCell="C7" activePane="bottomRight" state="frozen"/>
      <selection activeCell="K4" sqref="K4"/>
      <selection pane="topRight" activeCell="K4" sqref="K4"/>
      <selection pane="bottomLeft" activeCell="K4" sqref="K4"/>
      <selection pane="bottomRight" activeCell="H1" sqref="H1:J1"/>
    </sheetView>
  </sheetViews>
  <sheetFormatPr defaultRowHeight="13.2" x14ac:dyDescent="0.25"/>
  <cols>
    <col min="1" max="1" width="11.6640625" customWidth="1"/>
    <col min="2" max="2" width="12.6640625" style="13" customWidth="1"/>
    <col min="3" max="4" width="20.6640625" style="12" customWidth="1"/>
    <col min="5" max="7" width="11.6640625" style="12" customWidth="1"/>
    <col min="8" max="8" width="10.6640625" style="12" customWidth="1"/>
    <col min="9" max="9" width="11.6640625" style="12" customWidth="1"/>
    <col min="10" max="10" width="10.6640625" style="12" customWidth="1"/>
    <col min="11" max="11" width="11.33203125" style="12" customWidth="1"/>
    <col min="12" max="12" width="30.6640625" style="13" customWidth="1"/>
    <col min="24" max="24" width="10.109375" bestFit="1" customWidth="1"/>
  </cols>
  <sheetData>
    <row r="1" spans="1:26" s="6" customFormat="1" ht="17.399999999999999" customHeight="1" x14ac:dyDescent="0.25">
      <c r="B1" s="9"/>
      <c r="C1" s="9"/>
      <c r="D1" s="9"/>
      <c r="E1" s="138" t="s">
        <v>20</v>
      </c>
      <c r="F1" s="138"/>
      <c r="G1" s="139"/>
      <c r="H1" s="153" t="str">
        <f>IF(ISBLANK('Sem 1'!H1:J1),"",'Sem 1'!H1:J1)</f>
        <v/>
      </c>
      <c r="I1" s="154"/>
      <c r="J1" s="155"/>
      <c r="K1" s="135" t="s">
        <v>2</v>
      </c>
      <c r="L1" s="135"/>
      <c r="X1" s="32" t="str">
        <f>SUBSTITUTE(D4,"/","")</f>
        <v>175</v>
      </c>
      <c r="Y1" s="32"/>
      <c r="Z1" s="32"/>
    </row>
    <row r="2" spans="1:26" s="6" customFormat="1" ht="17.399999999999999" customHeight="1" x14ac:dyDescent="0.25">
      <c r="B2" s="9"/>
      <c r="C2" s="9"/>
      <c r="D2" s="9"/>
      <c r="E2" s="138" t="s">
        <v>1</v>
      </c>
      <c r="F2" s="138"/>
      <c r="G2" s="139"/>
      <c r="H2" s="161" t="str">
        <f>IF(ISBLANK('Sem 1'!H2:J2),"",'Sem 1'!H2:J2)</f>
        <v/>
      </c>
      <c r="I2" s="162"/>
      <c r="J2" s="163"/>
      <c r="K2" s="135"/>
      <c r="L2" s="135"/>
      <c r="X2" s="33" t="str">
        <f>IF(LEN(X1)=7,LEFT(X1,1),LEFT(X1,2))</f>
        <v>17</v>
      </c>
      <c r="Y2" s="32" t="str">
        <f>IF(LEN(X1)=7,MID(X1,2,2),MID(X1,3,2))</f>
        <v>5</v>
      </c>
      <c r="Z2" s="32" t="str">
        <f>IF(LEN(X1)=7,RIGHT(X1,4),RIGHT(X1,4))</f>
        <v>175</v>
      </c>
    </row>
    <row r="3" spans="1:26" s="6" customFormat="1" ht="17.399999999999999" x14ac:dyDescent="0.3">
      <c r="B3" s="7"/>
      <c r="C3" s="126"/>
      <c r="D3" s="126"/>
      <c r="E3" s="126"/>
      <c r="F3" s="2"/>
      <c r="G3" s="2"/>
      <c r="H3" s="2"/>
      <c r="I3" s="2"/>
      <c r="J3" s="2"/>
      <c r="K3" s="4"/>
      <c r="L3" s="8"/>
      <c r="X3" s="32" t="str">
        <f>CONCATENATE(Z2,"-",Y2,"-",X2)</f>
        <v>175-5-17</v>
      </c>
      <c r="Y3" s="32"/>
      <c r="Z3" s="32"/>
    </row>
    <row r="4" spans="1:26" s="6" customFormat="1" ht="16.2" thickBot="1" x14ac:dyDescent="0.35">
      <c r="A4" s="127" t="s">
        <v>16</v>
      </c>
      <c r="B4" s="127"/>
      <c r="C4" s="127"/>
      <c r="D4" s="70">
        <f>'Sem 25'!D4+7</f>
        <v>175</v>
      </c>
      <c r="E4" s="19">
        <f>ROUNDUP((D4/7-4043),0)</f>
        <v>-4018</v>
      </c>
      <c r="F4" s="2"/>
      <c r="G4" s="152"/>
      <c r="H4" s="152"/>
      <c r="I4" s="152"/>
      <c r="J4" s="2"/>
      <c r="K4" s="10" t="s">
        <v>31</v>
      </c>
      <c r="L4" s="8"/>
      <c r="X4" s="32" t="e">
        <f>ROUNDUP((X3/7-4043),0)</f>
        <v>#VALUE!</v>
      </c>
      <c r="Y4" s="32"/>
      <c r="Z4" s="32"/>
    </row>
    <row r="5" spans="1:26" s="6" customFormat="1" ht="16.5" customHeight="1" thickBot="1" x14ac:dyDescent="0.35">
      <c r="A5" s="127"/>
      <c r="B5" s="127"/>
      <c r="C5" s="127"/>
      <c r="D5" s="14"/>
      <c r="E5" s="5"/>
      <c r="F5" s="1"/>
      <c r="G5" s="149" t="s">
        <v>18</v>
      </c>
      <c r="H5" s="150"/>
      <c r="I5" s="150"/>
      <c r="J5" s="151"/>
      <c r="K5" s="1"/>
      <c r="L5" s="3"/>
    </row>
    <row r="6" spans="1:26" ht="75" customHeight="1" thickBot="1" x14ac:dyDescent="0.3">
      <c r="A6" s="71" t="s">
        <v>21</v>
      </c>
      <c r="B6" s="47" t="s">
        <v>3</v>
      </c>
      <c r="C6" s="48" t="s">
        <v>4</v>
      </c>
      <c r="D6" s="48" t="s">
        <v>5</v>
      </c>
      <c r="E6" s="28" t="s">
        <v>6</v>
      </c>
      <c r="F6" s="49" t="s">
        <v>7</v>
      </c>
      <c r="G6" s="27" t="s">
        <v>8</v>
      </c>
      <c r="H6" s="28" t="s">
        <v>9</v>
      </c>
      <c r="I6" s="28" t="s">
        <v>12</v>
      </c>
      <c r="J6" s="29" t="s">
        <v>10</v>
      </c>
      <c r="K6" s="30" t="s">
        <v>11</v>
      </c>
      <c r="L6" s="50" t="s">
        <v>13</v>
      </c>
    </row>
    <row r="7" spans="1:26" ht="13.8" x14ac:dyDescent="0.25">
      <c r="A7" s="72"/>
      <c r="B7" s="39" t="str">
        <f>IF(ISBLANK('Sem 1'!B7),"",'Sem 1'!B7)</f>
        <v/>
      </c>
      <c r="C7" s="64" t="str">
        <f>IF(ISBLANK('Sem 1'!C7),"",'Sem 1'!C7)</f>
        <v/>
      </c>
      <c r="D7" s="64" t="str">
        <f>IF(ISBLANK('Sem 1'!D7),"",'Sem 1'!D7)</f>
        <v/>
      </c>
      <c r="E7" s="37" t="str">
        <f>IF(ISBLANK('Sem 1'!E7),"",'Sem 1'!E7)</f>
        <v/>
      </c>
      <c r="F7" s="67"/>
      <c r="G7" s="51"/>
      <c r="H7" s="52"/>
      <c r="I7" s="76"/>
      <c r="J7" s="77"/>
      <c r="K7" s="21"/>
      <c r="L7" s="53"/>
    </row>
    <row r="8" spans="1:26" ht="14.4" thickBot="1" x14ac:dyDescent="0.3">
      <c r="A8" s="73"/>
      <c r="B8" s="40" t="str">
        <f>IF(ISBLANK('Sem 1'!B8),"",'Sem 1'!B8)</f>
        <v/>
      </c>
      <c r="C8" s="65" t="str">
        <f>IF(ISBLANK('Sem 1'!C8),"",'Sem 1'!C8)</f>
        <v/>
      </c>
      <c r="D8" s="65" t="str">
        <f>IF(ISBLANK('Sem 1'!D8),"",'Sem 1'!D8)</f>
        <v/>
      </c>
      <c r="E8" s="38" t="str">
        <f>IF(ISBLANK('Sem 1'!E8),"",'Sem 1'!E8)</f>
        <v/>
      </c>
      <c r="F8" s="124"/>
      <c r="G8" s="55"/>
      <c r="H8" s="56"/>
      <c r="I8" s="78"/>
      <c r="J8" s="79"/>
      <c r="K8" s="118"/>
      <c r="L8" s="57"/>
    </row>
    <row r="9" spans="1:26" ht="15.6" x14ac:dyDescent="0.25">
      <c r="A9" s="74"/>
      <c r="B9" s="39" t="str">
        <f>IF(ISBLANK('Sem 1'!B9),"",'Sem 1'!B9)</f>
        <v/>
      </c>
      <c r="C9" s="64" t="str">
        <f>IF(ISBLANK('Sem 1'!C9),"",'Sem 1'!C9)</f>
        <v/>
      </c>
      <c r="D9" s="66" t="str">
        <f>IF(ISBLANK('Sem 1'!D9),"",'Sem 1'!D9)</f>
        <v/>
      </c>
      <c r="E9" s="37" t="str">
        <f>IF(ISBLANK('Sem 1'!E9),"",'Sem 1'!E9)</f>
        <v/>
      </c>
      <c r="F9" s="67"/>
      <c r="G9" s="51"/>
      <c r="H9" s="52"/>
      <c r="I9" s="76"/>
      <c r="J9" s="77"/>
      <c r="K9" s="21"/>
      <c r="L9" s="53"/>
      <c r="N9" s="46"/>
      <c r="O9" s="46"/>
      <c r="P9" s="46"/>
    </row>
    <row r="10" spans="1:26" ht="14.4" thickBot="1" x14ac:dyDescent="0.3">
      <c r="A10" s="73"/>
      <c r="B10" s="40" t="str">
        <f>IF(ISBLANK('Sem 1'!B10),"",'Sem 1'!B10)</f>
        <v/>
      </c>
      <c r="C10" s="65" t="str">
        <f>IF(ISBLANK('Sem 1'!C10),"",'Sem 1'!C10)</f>
        <v/>
      </c>
      <c r="D10" s="65" t="str">
        <f>IF(ISBLANK('Sem 1'!D10),"",'Sem 1'!D10)</f>
        <v/>
      </c>
      <c r="E10" s="38" t="str">
        <f>IF(ISBLANK('Sem 1'!E10),"",'Sem 1'!E10)</f>
        <v/>
      </c>
      <c r="F10" s="124"/>
      <c r="G10" s="55"/>
      <c r="H10" s="56"/>
      <c r="I10" s="78"/>
      <c r="J10" s="79"/>
      <c r="K10" s="118"/>
      <c r="L10" s="57"/>
    </row>
    <row r="11" spans="1:26" ht="13.8" x14ac:dyDescent="0.25">
      <c r="A11" s="74"/>
      <c r="B11" s="82" t="str">
        <f>IF(ISBLANK('Sem 1'!B11),"",'Sem 1'!B11)</f>
        <v/>
      </c>
      <c r="C11" s="64" t="str">
        <f>IF(ISBLANK('Sem 1'!C11),"",'Sem 1'!C11)</f>
        <v/>
      </c>
      <c r="D11" s="64" t="str">
        <f>IF(ISBLANK('Sem 1'!D11),"",'Sem 1'!D11)</f>
        <v/>
      </c>
      <c r="E11" s="37" t="str">
        <f>IF(ISBLANK('Sem 1'!E11),"",'Sem 1'!E11)</f>
        <v/>
      </c>
      <c r="F11" s="67"/>
      <c r="G11" s="51"/>
      <c r="H11" s="52"/>
      <c r="I11" s="76"/>
      <c r="J11" s="77"/>
      <c r="K11" s="21"/>
      <c r="L11" s="53"/>
    </row>
    <row r="12" spans="1:26" ht="14.4" thickBot="1" x14ac:dyDescent="0.3">
      <c r="A12" s="73"/>
      <c r="B12" s="40" t="str">
        <f>IF(ISBLANK('Sem 1'!B12),"",'Sem 1'!B12)</f>
        <v/>
      </c>
      <c r="C12" s="65" t="str">
        <f>IF(ISBLANK('Sem 1'!C12),"",'Sem 1'!C12)</f>
        <v/>
      </c>
      <c r="D12" s="65" t="str">
        <f>IF(ISBLANK('Sem 1'!D12),"",'Sem 1'!D12)</f>
        <v/>
      </c>
      <c r="E12" s="38" t="str">
        <f>IF(ISBLANK('Sem 1'!E12),"",'Sem 1'!E12)</f>
        <v/>
      </c>
      <c r="F12" s="124"/>
      <c r="G12" s="55"/>
      <c r="H12" s="56"/>
      <c r="I12" s="78"/>
      <c r="J12" s="79"/>
      <c r="K12" s="118"/>
      <c r="L12" s="57"/>
    </row>
    <row r="13" spans="1:26" ht="13.8" x14ac:dyDescent="0.25">
      <c r="A13" s="74"/>
      <c r="B13" s="39" t="str">
        <f>IF(ISBLANK('Sem 1'!B13),"",'Sem 1'!B13)</f>
        <v/>
      </c>
      <c r="C13" s="64" t="str">
        <f>IF(ISBLANK('Sem 1'!C13),"",'Sem 1'!C13)</f>
        <v/>
      </c>
      <c r="D13" s="64" t="str">
        <f>IF(ISBLANK('Sem 1'!D13),"",'Sem 1'!D13)</f>
        <v/>
      </c>
      <c r="E13" s="37" t="str">
        <f>IF(ISBLANK('Sem 1'!E13),"",'Sem 1'!E13)</f>
        <v/>
      </c>
      <c r="F13" s="67"/>
      <c r="G13" s="51"/>
      <c r="H13" s="52"/>
      <c r="I13" s="76"/>
      <c r="J13" s="77"/>
      <c r="K13" s="21"/>
      <c r="L13" s="53"/>
    </row>
    <row r="14" spans="1:26" ht="14.4" thickBot="1" x14ac:dyDescent="0.3">
      <c r="A14" s="73"/>
      <c r="B14" s="40" t="str">
        <f>IF(ISBLANK('Sem 1'!B14),"",'Sem 1'!B14)</f>
        <v/>
      </c>
      <c r="C14" s="65" t="str">
        <f>IF(ISBLANK('Sem 1'!C14),"",'Sem 1'!C14)</f>
        <v/>
      </c>
      <c r="D14" s="65" t="str">
        <f>IF(ISBLANK('Sem 1'!D14),"",'Sem 1'!D14)</f>
        <v/>
      </c>
      <c r="E14" s="38" t="str">
        <f>IF(ISBLANK('Sem 1'!E14),"",'Sem 1'!E14)</f>
        <v/>
      </c>
      <c r="F14" s="124"/>
      <c r="G14" s="55"/>
      <c r="H14" s="56"/>
      <c r="I14" s="78"/>
      <c r="J14" s="79"/>
      <c r="K14" s="118"/>
      <c r="L14" s="57"/>
    </row>
    <row r="15" spans="1:26" ht="13.8" x14ac:dyDescent="0.25">
      <c r="A15" s="74"/>
      <c r="B15" s="39" t="str">
        <f>IF(ISBLANK('Sem 1'!B15),"",'Sem 1'!B15)</f>
        <v/>
      </c>
      <c r="C15" s="64" t="str">
        <f>IF(ISBLANK('Sem 1'!C15),"",'Sem 1'!C15)</f>
        <v/>
      </c>
      <c r="D15" s="64" t="str">
        <f>IF(ISBLANK('Sem 1'!D15),"",'Sem 1'!D15)</f>
        <v/>
      </c>
      <c r="E15" s="37" t="str">
        <f>IF(ISBLANK('Sem 1'!E15),"",'Sem 1'!E15)</f>
        <v/>
      </c>
      <c r="F15" s="67"/>
      <c r="G15" s="51"/>
      <c r="H15" s="52"/>
      <c r="I15" s="76"/>
      <c r="J15" s="77"/>
      <c r="K15" s="21"/>
      <c r="L15" s="53"/>
    </row>
    <row r="16" spans="1:26" ht="14.4" thickBot="1" x14ac:dyDescent="0.3">
      <c r="A16" s="73"/>
      <c r="B16" s="40" t="str">
        <f>IF(ISBLANK('Sem 1'!B16),"",'Sem 1'!B16)</f>
        <v/>
      </c>
      <c r="C16" s="65" t="str">
        <f>IF(ISBLANK('Sem 1'!C16),"",'Sem 1'!C16)</f>
        <v/>
      </c>
      <c r="D16" s="65" t="str">
        <f>IF(ISBLANK('Sem 1'!D16),"",'Sem 1'!D16)</f>
        <v/>
      </c>
      <c r="E16" s="38" t="str">
        <f>IF(ISBLANK('Sem 1'!E16),"",'Sem 1'!E16)</f>
        <v/>
      </c>
      <c r="F16" s="124"/>
      <c r="G16" s="55"/>
      <c r="H16" s="56"/>
      <c r="I16" s="78"/>
      <c r="J16" s="79"/>
      <c r="K16" s="118"/>
      <c r="L16" s="57"/>
    </row>
    <row r="17" spans="1:12" ht="13.8" x14ac:dyDescent="0.25">
      <c r="A17" s="74"/>
      <c r="B17" s="39" t="str">
        <f>IF(ISBLANK('Sem 1'!B17),"",'Sem 1'!B17)</f>
        <v/>
      </c>
      <c r="C17" s="64" t="str">
        <f>IF(ISBLANK('Sem 1'!C17),"",'Sem 1'!C17)</f>
        <v/>
      </c>
      <c r="D17" s="64" t="str">
        <f>IF(ISBLANK('Sem 1'!D17),"",'Sem 1'!D17)</f>
        <v/>
      </c>
      <c r="E17" s="37" t="str">
        <f>IF(ISBLANK('Sem 1'!E17),"",'Sem 1'!E17)</f>
        <v/>
      </c>
      <c r="F17" s="67"/>
      <c r="G17" s="51"/>
      <c r="H17" s="52"/>
      <c r="I17" s="76"/>
      <c r="J17" s="77"/>
      <c r="K17" s="21"/>
      <c r="L17" s="53"/>
    </row>
    <row r="18" spans="1:12" ht="14.4" thickBot="1" x14ac:dyDescent="0.3">
      <c r="A18" s="73"/>
      <c r="B18" s="40" t="str">
        <f>IF(ISBLANK('Sem 1'!B18),"",'Sem 1'!B18)</f>
        <v/>
      </c>
      <c r="C18" s="65" t="str">
        <f>IF(ISBLANK('Sem 1'!C18),"",'Sem 1'!C18)</f>
        <v/>
      </c>
      <c r="D18" s="65" t="str">
        <f>IF(ISBLANK('Sem 1'!D18),"",'Sem 1'!D18)</f>
        <v/>
      </c>
      <c r="E18" s="38" t="str">
        <f>IF(ISBLANK('Sem 1'!E18),"",'Sem 1'!E18)</f>
        <v/>
      </c>
      <c r="F18" s="124"/>
      <c r="G18" s="55"/>
      <c r="H18" s="56"/>
      <c r="I18" s="78"/>
      <c r="J18" s="79"/>
      <c r="K18" s="118"/>
      <c r="L18" s="57"/>
    </row>
    <row r="19" spans="1:12" ht="13.8" x14ac:dyDescent="0.25">
      <c r="A19" s="74"/>
      <c r="B19" s="39" t="str">
        <f>IF(ISBLANK('Sem 1'!B19),"",'Sem 1'!B19)</f>
        <v/>
      </c>
      <c r="C19" s="64" t="str">
        <f>IF(ISBLANK('Sem 1'!C19),"",'Sem 1'!C19)</f>
        <v/>
      </c>
      <c r="D19" s="64" t="str">
        <f>IF(ISBLANK('Sem 1'!D19),"",'Sem 1'!D19)</f>
        <v/>
      </c>
      <c r="E19" s="37" t="str">
        <f>IF(ISBLANK('Sem 1'!E19),"",'Sem 1'!E19)</f>
        <v/>
      </c>
      <c r="F19" s="67"/>
      <c r="G19" s="51"/>
      <c r="H19" s="52"/>
      <c r="I19" s="76"/>
      <c r="J19" s="77"/>
      <c r="K19" s="21"/>
      <c r="L19" s="53"/>
    </row>
    <row r="20" spans="1:12" ht="14.4" thickBot="1" x14ac:dyDescent="0.3">
      <c r="A20" s="73"/>
      <c r="B20" s="40" t="str">
        <f>IF(ISBLANK('Sem 1'!B20),"",'Sem 1'!B20)</f>
        <v/>
      </c>
      <c r="C20" s="65" t="str">
        <f>IF(ISBLANK('Sem 1'!C20),"",'Sem 1'!C20)</f>
        <v/>
      </c>
      <c r="D20" s="65" t="str">
        <f>IF(ISBLANK('Sem 1'!D20),"",'Sem 1'!D20)</f>
        <v/>
      </c>
      <c r="E20" s="38" t="str">
        <f>IF(ISBLANK('Sem 1'!E20),"",'Sem 1'!E20)</f>
        <v/>
      </c>
      <c r="F20" s="124"/>
      <c r="G20" s="55"/>
      <c r="H20" s="56"/>
      <c r="I20" s="78"/>
      <c r="J20" s="79"/>
      <c r="K20" s="118"/>
      <c r="L20" s="57"/>
    </row>
    <row r="21" spans="1:12" ht="13.8" x14ac:dyDescent="0.25">
      <c r="A21" s="74"/>
      <c r="B21" s="39" t="str">
        <f>IF(ISBLANK('Sem 1'!B21),"",'Sem 1'!B21)</f>
        <v/>
      </c>
      <c r="C21" s="64" t="str">
        <f>IF(ISBLANK('Sem 1'!C21),"",'Sem 1'!C21)</f>
        <v/>
      </c>
      <c r="D21" s="64" t="str">
        <f>IF(ISBLANK('Sem 1'!D21),"",'Sem 1'!D21)</f>
        <v/>
      </c>
      <c r="E21" s="37" t="str">
        <f>IF(ISBLANK('Sem 1'!E21),"",'Sem 1'!E21)</f>
        <v/>
      </c>
      <c r="F21" s="67"/>
      <c r="G21" s="51"/>
      <c r="H21" s="52"/>
      <c r="I21" s="76"/>
      <c r="J21" s="77"/>
      <c r="K21" s="21"/>
      <c r="L21" s="53"/>
    </row>
    <row r="22" spans="1:12" ht="14.4" thickBot="1" x14ac:dyDescent="0.3">
      <c r="A22" s="73"/>
      <c r="B22" s="40" t="str">
        <f>IF(ISBLANK('Sem 1'!B22),"",'Sem 1'!B22)</f>
        <v/>
      </c>
      <c r="C22" s="65" t="str">
        <f>IF(ISBLANK('Sem 1'!C22),"",'Sem 1'!C22)</f>
        <v/>
      </c>
      <c r="D22" s="65" t="str">
        <f>IF(ISBLANK('Sem 1'!D22),"",'Sem 1'!D22)</f>
        <v/>
      </c>
      <c r="E22" s="38" t="str">
        <f>IF(ISBLANK('Sem 1'!E22),"",'Sem 1'!E22)</f>
        <v/>
      </c>
      <c r="F22" s="124"/>
      <c r="G22" s="55"/>
      <c r="H22" s="56"/>
      <c r="I22" s="78"/>
      <c r="J22" s="79"/>
      <c r="K22" s="118"/>
      <c r="L22" s="57"/>
    </row>
    <row r="23" spans="1:12" ht="13.8" x14ac:dyDescent="0.25">
      <c r="A23" s="74"/>
      <c r="B23" s="39" t="str">
        <f>IF(ISBLANK('Sem 1'!B23),"",'Sem 1'!B23)</f>
        <v/>
      </c>
      <c r="C23" s="64" t="str">
        <f>IF(ISBLANK('Sem 1'!C23),"",'Sem 1'!C23)</f>
        <v/>
      </c>
      <c r="D23" s="64" t="str">
        <f>IF(ISBLANK('Sem 1'!D23),"",'Sem 1'!D23)</f>
        <v/>
      </c>
      <c r="E23" s="37" t="str">
        <f>IF(ISBLANK('Sem 1'!E23),"",'Sem 1'!E23)</f>
        <v/>
      </c>
      <c r="F23" s="67"/>
      <c r="G23" s="51"/>
      <c r="H23" s="52"/>
      <c r="I23" s="76"/>
      <c r="J23" s="77"/>
      <c r="K23" s="21"/>
      <c r="L23" s="53"/>
    </row>
    <row r="24" spans="1:12" ht="14.4" thickBot="1" x14ac:dyDescent="0.3">
      <c r="A24" s="73"/>
      <c r="B24" s="40" t="str">
        <f>IF(ISBLANK('Sem 1'!B24),"",'Sem 1'!B24)</f>
        <v/>
      </c>
      <c r="C24" s="65" t="str">
        <f>IF(ISBLANK('Sem 1'!C24),"",'Sem 1'!C24)</f>
        <v/>
      </c>
      <c r="D24" s="65" t="str">
        <f>IF(ISBLANK('Sem 1'!D24),"",'Sem 1'!D24)</f>
        <v/>
      </c>
      <c r="E24" s="38" t="str">
        <f>IF(ISBLANK('Sem 1'!E24),"",'Sem 1'!E24)</f>
        <v/>
      </c>
      <c r="F24" s="124"/>
      <c r="G24" s="55"/>
      <c r="H24" s="56"/>
      <c r="I24" s="78"/>
      <c r="J24" s="79"/>
      <c r="K24" s="118"/>
      <c r="L24" s="57"/>
    </row>
    <row r="25" spans="1:12" ht="13.8" x14ac:dyDescent="0.25">
      <c r="A25" s="74"/>
      <c r="B25" s="39" t="str">
        <f>IF(ISBLANK('Sem 1'!B25),"",'Sem 1'!B25)</f>
        <v/>
      </c>
      <c r="C25" s="64" t="str">
        <f>IF(ISBLANK('Sem 1'!C25),"",'Sem 1'!C25)</f>
        <v/>
      </c>
      <c r="D25" s="64" t="str">
        <f>IF(ISBLANK('Sem 1'!D25),"",'Sem 1'!D25)</f>
        <v/>
      </c>
      <c r="E25" s="37" t="str">
        <f>IF(ISBLANK('Sem 1'!E25),"",'Sem 1'!E25)</f>
        <v/>
      </c>
      <c r="F25" s="67"/>
      <c r="G25" s="51"/>
      <c r="H25" s="52"/>
      <c r="I25" s="76"/>
      <c r="J25" s="77"/>
      <c r="K25" s="21"/>
      <c r="L25" s="53"/>
    </row>
    <row r="26" spans="1:12" ht="14.4" thickBot="1" x14ac:dyDescent="0.3">
      <c r="A26" s="73"/>
      <c r="B26" s="40" t="str">
        <f>IF(ISBLANK('Sem 1'!B26),"",'Sem 1'!B26)</f>
        <v/>
      </c>
      <c r="C26" s="65" t="str">
        <f>IF(ISBLANK('Sem 1'!C26),"",'Sem 1'!C26)</f>
        <v/>
      </c>
      <c r="D26" s="65" t="str">
        <f>IF(ISBLANK('Sem 1'!D26),"",'Sem 1'!D26)</f>
        <v/>
      </c>
      <c r="E26" s="38" t="str">
        <f>IF(ISBLANK('Sem 1'!E26),"",'Sem 1'!E26)</f>
        <v/>
      </c>
      <c r="F26" s="124"/>
      <c r="G26" s="55"/>
      <c r="H26" s="56"/>
      <c r="I26" s="78"/>
      <c r="J26" s="79"/>
      <c r="K26" s="118"/>
      <c r="L26" s="57"/>
    </row>
    <row r="27" spans="1:12" ht="13.8" x14ac:dyDescent="0.25">
      <c r="A27" s="74"/>
      <c r="B27" s="39" t="str">
        <f>IF(ISBLANK('Sem 1'!B27),"",'Sem 1'!B27)</f>
        <v/>
      </c>
      <c r="C27" s="64" t="str">
        <f>IF(ISBLANK('Sem 1'!C27),"",'Sem 1'!C27)</f>
        <v/>
      </c>
      <c r="D27" s="64" t="str">
        <f>IF(ISBLANK('Sem 1'!D27),"",'Sem 1'!D27)</f>
        <v/>
      </c>
      <c r="E27" s="37" t="str">
        <f>IF(ISBLANK('Sem 1'!E27),"",'Sem 1'!E27)</f>
        <v/>
      </c>
      <c r="F27" s="67"/>
      <c r="G27" s="51"/>
      <c r="H27" s="52"/>
      <c r="I27" s="76"/>
      <c r="J27" s="77"/>
      <c r="K27" s="21"/>
      <c r="L27" s="53"/>
    </row>
    <row r="28" spans="1:12" ht="14.4" thickBot="1" x14ac:dyDescent="0.3">
      <c r="A28" s="73"/>
      <c r="B28" s="40" t="str">
        <f>IF(ISBLANK('Sem 1'!B28),"",'Sem 1'!B28)</f>
        <v/>
      </c>
      <c r="C28" s="65" t="str">
        <f>IF(ISBLANK('Sem 1'!C28),"",'Sem 1'!C28)</f>
        <v/>
      </c>
      <c r="D28" s="65" t="str">
        <f>IF(ISBLANK('Sem 1'!D28),"",'Sem 1'!D28)</f>
        <v/>
      </c>
      <c r="E28" s="38" t="str">
        <f>IF(ISBLANK('Sem 1'!E28),"",'Sem 1'!E28)</f>
        <v/>
      </c>
      <c r="F28" s="124"/>
      <c r="G28" s="55"/>
      <c r="H28" s="56"/>
      <c r="I28" s="78"/>
      <c r="J28" s="79"/>
      <c r="K28" s="118"/>
      <c r="L28" s="57"/>
    </row>
    <row r="29" spans="1:12" ht="13.8" x14ac:dyDescent="0.25">
      <c r="A29" s="74"/>
      <c r="B29" s="39" t="str">
        <f>IF(ISBLANK('Sem 1'!B29),"",'Sem 1'!B29)</f>
        <v/>
      </c>
      <c r="C29" s="64" t="str">
        <f>IF(ISBLANK('Sem 1'!C29),"",'Sem 1'!C29)</f>
        <v/>
      </c>
      <c r="D29" s="64" t="str">
        <f>IF(ISBLANK('Sem 1'!D29),"",'Sem 1'!D29)</f>
        <v/>
      </c>
      <c r="E29" s="37" t="str">
        <f>IF(ISBLANK('Sem 1'!E29),"",'Sem 1'!E29)</f>
        <v/>
      </c>
      <c r="F29" s="67"/>
      <c r="G29" s="51"/>
      <c r="H29" s="52"/>
      <c r="I29" s="76"/>
      <c r="J29" s="77"/>
      <c r="K29" s="21"/>
      <c r="L29" s="59"/>
    </row>
    <row r="30" spans="1:12" ht="14.4" thickBot="1" x14ac:dyDescent="0.3">
      <c r="A30" s="73"/>
      <c r="B30" s="40" t="str">
        <f>IF(ISBLANK('Sem 1'!B30),"",'Sem 1'!B30)</f>
        <v/>
      </c>
      <c r="C30" s="65" t="str">
        <f>IF(ISBLANK('Sem 1'!C30),"",'Sem 1'!C30)</f>
        <v/>
      </c>
      <c r="D30" s="65" t="str">
        <f>IF(ISBLANK('Sem 1'!D30),"",'Sem 1'!D30)</f>
        <v/>
      </c>
      <c r="E30" s="38" t="str">
        <f>IF(ISBLANK('Sem 1'!E30),"",'Sem 1'!E30)</f>
        <v/>
      </c>
      <c r="F30" s="124"/>
      <c r="G30" s="55"/>
      <c r="H30" s="56"/>
      <c r="I30" s="78"/>
      <c r="J30" s="79"/>
      <c r="K30" s="118"/>
      <c r="L30" s="60"/>
    </row>
    <row r="31" spans="1:12" ht="14.4" thickBot="1" x14ac:dyDescent="0.3">
      <c r="A31" s="75"/>
      <c r="B31" s="68" t="str">
        <f>IF(ISBLANK('Sem 1'!B31),"",'Sem 1'!B31)</f>
        <v/>
      </c>
      <c r="C31" s="69" t="str">
        <f>IF(ISBLANK('Sem 1'!C31),"",'Sem 1'!C31)</f>
        <v/>
      </c>
      <c r="D31" s="69" t="str">
        <f>IF(ISBLANK('Sem 1'!D31),"",'Sem 1'!D31)</f>
        <v/>
      </c>
      <c r="E31" s="38" t="str">
        <f>IF(ISBLANK('Sem 1'!E31),"",'Sem 1'!E31)</f>
        <v/>
      </c>
      <c r="F31" s="124"/>
      <c r="G31" s="55"/>
      <c r="H31" s="61"/>
      <c r="I31" s="80"/>
      <c r="J31" s="81"/>
      <c r="K31" s="118"/>
      <c r="L31" s="62"/>
    </row>
    <row r="32" spans="1:12" ht="14.4" thickBot="1" x14ac:dyDescent="0.3">
      <c r="A32" s="22" t="s">
        <v>17</v>
      </c>
      <c r="B32" s="31"/>
      <c r="C32" s="165"/>
      <c r="D32" s="165"/>
      <c r="E32" s="24">
        <f>SUM(E7:E31)</f>
        <v>0</v>
      </c>
      <c r="F32" s="25">
        <f>SUM(F7:F31)</f>
        <v>0</v>
      </c>
      <c r="G32" s="156"/>
      <c r="H32" s="156"/>
      <c r="I32" s="156"/>
      <c r="J32" s="156"/>
      <c r="K32" s="26">
        <f>SUM(K7:K31)</f>
        <v>0</v>
      </c>
      <c r="L32" s="18"/>
    </row>
    <row r="33" spans="1:13" ht="13.8" x14ac:dyDescent="0.25">
      <c r="A33" s="15"/>
      <c r="B33" s="15"/>
      <c r="C33" s="16"/>
      <c r="D33" s="16"/>
      <c r="E33" s="86">
        <f>(E32+ 'Sem 25'!E33)</f>
        <v>0</v>
      </c>
      <c r="F33" s="18"/>
      <c r="G33" s="17"/>
      <c r="H33" s="17"/>
      <c r="I33" s="17"/>
      <c r="J33" s="17"/>
      <c r="K33" s="86">
        <f>(K32+ 'Sem 25'!K33)</f>
        <v>0</v>
      </c>
      <c r="L33" s="18"/>
    </row>
    <row r="34" spans="1:13" ht="13.8" x14ac:dyDescent="0.25">
      <c r="A34" s="15" t="s">
        <v>14</v>
      </c>
      <c r="B34" s="15"/>
      <c r="C34" s="63" t="e">
        <f>(K32/E32)</f>
        <v>#DIV/0!</v>
      </c>
      <c r="D34" s="63" t="e">
        <f>K33/E33</f>
        <v>#DIV/0!</v>
      </c>
      <c r="E34" s="18"/>
      <c r="F34" s="18"/>
      <c r="G34" s="17"/>
      <c r="H34" s="17"/>
      <c r="I34" s="17"/>
      <c r="J34" s="17"/>
      <c r="K34" s="18"/>
      <c r="L34" s="18"/>
    </row>
    <row r="35" spans="1:13" s="83" customFormat="1" ht="12.75" customHeight="1" x14ac:dyDescent="0.25">
      <c r="B35" s="84"/>
      <c r="C35" s="159" t="s">
        <v>23</v>
      </c>
      <c r="D35" s="160"/>
      <c r="E35" s="160"/>
      <c r="F35" s="160"/>
      <c r="G35" s="160"/>
      <c r="H35" s="160"/>
      <c r="I35" s="160"/>
      <c r="J35" s="160"/>
      <c r="K35" s="160"/>
      <c r="L35" s="160"/>
    </row>
    <row r="36" spans="1:13" s="83" customFormat="1" x14ac:dyDescent="0.25">
      <c r="A36" s="84"/>
      <c r="B36" s="84"/>
      <c r="C36" s="160"/>
      <c r="D36" s="160"/>
      <c r="E36" s="160"/>
      <c r="F36" s="160"/>
      <c r="G36" s="160"/>
      <c r="H36" s="160"/>
      <c r="I36" s="160"/>
      <c r="J36" s="160"/>
      <c r="K36" s="160"/>
      <c r="L36" s="160"/>
    </row>
    <row r="37" spans="1:13" s="83" customFormat="1" x14ac:dyDescent="0.25">
      <c r="A37" s="84"/>
      <c r="B37" s="84"/>
      <c r="C37" s="160"/>
      <c r="D37" s="160"/>
      <c r="E37" s="160"/>
      <c r="F37" s="160"/>
      <c r="G37" s="160"/>
      <c r="H37" s="160"/>
      <c r="I37" s="160"/>
      <c r="J37" s="160"/>
      <c r="K37" s="160"/>
      <c r="L37" s="160"/>
    </row>
    <row r="38" spans="1:13" s="6" customFormat="1" x14ac:dyDescent="0.25">
      <c r="A38" s="15"/>
      <c r="B38" s="12"/>
      <c r="C38" s="12"/>
      <c r="D38" s="12"/>
      <c r="E38" s="12"/>
      <c r="F38" s="11"/>
      <c r="G38" s="11"/>
      <c r="H38" s="11"/>
      <c r="I38" s="11"/>
      <c r="J38" s="11"/>
      <c r="K38" s="11"/>
      <c r="L38" s="12"/>
    </row>
    <row r="39" spans="1:13" s="6" customFormat="1" ht="15.6" x14ac:dyDescent="0.25">
      <c r="A39" s="42" t="s">
        <v>19</v>
      </c>
      <c r="B39" s="43"/>
      <c r="C39" s="130"/>
      <c r="D39" s="131"/>
      <c r="E39" s="132"/>
      <c r="F39" s="157" t="s">
        <v>15</v>
      </c>
      <c r="G39" s="158"/>
      <c r="H39" s="143"/>
      <c r="I39" s="144"/>
      <c r="J39" s="145"/>
      <c r="K39" s="44" t="s">
        <v>0</v>
      </c>
      <c r="L39" s="45"/>
      <c r="M39" s="23"/>
    </row>
    <row r="40" spans="1:13" s="6" customFormat="1" ht="13.8" x14ac:dyDescent="0.25">
      <c r="A40" s="128" t="s">
        <v>22</v>
      </c>
      <c r="B40" s="129"/>
      <c r="C40" s="130"/>
      <c r="D40" s="131"/>
      <c r="E40" s="132"/>
      <c r="F40" s="11"/>
      <c r="G40" s="11"/>
      <c r="H40" s="11"/>
      <c r="I40" s="11"/>
      <c r="J40" s="11"/>
      <c r="K40" s="11"/>
      <c r="L40" s="12"/>
    </row>
    <row r="41" spans="1:13" s="6" customFormat="1" ht="14.25" customHeight="1" x14ac:dyDescent="0.3">
      <c r="B41" s="164"/>
      <c r="C41" s="164"/>
      <c r="D41" s="12"/>
      <c r="E41" s="12"/>
      <c r="F41" s="11"/>
      <c r="G41" s="11"/>
      <c r="H41" s="11"/>
      <c r="I41" s="11"/>
      <c r="J41" s="11"/>
      <c r="K41" s="11"/>
      <c r="L41" s="12"/>
    </row>
    <row r="42" spans="1:13" s="6" customFormat="1" x14ac:dyDescent="0.25">
      <c r="B42" s="12"/>
      <c r="C42" s="12"/>
      <c r="D42" s="12"/>
      <c r="E42" s="12"/>
      <c r="F42" s="11"/>
      <c r="G42" s="11"/>
      <c r="H42" s="11"/>
      <c r="I42" s="11"/>
      <c r="J42" s="11"/>
      <c r="K42" s="11"/>
      <c r="L42" s="12"/>
    </row>
  </sheetData>
  <sheetProtection selectLockedCells="1"/>
  <protectedRanges>
    <protectedRange sqref="M7:IV31" name="OpenRange"/>
    <protectedRange sqref="A7:D31 H7:J31 L7:L31" name="OpenRange_2"/>
    <protectedRange sqref="E7:E31" name="OpenRange_1"/>
    <protectedRange sqref="K7:K31" name="OpenRange_3"/>
    <protectedRange sqref="F7:G31" name="OpenRange_4"/>
  </protectedRanges>
  <mergeCells count="19">
    <mergeCell ref="B41:C41"/>
    <mergeCell ref="C3:E3"/>
    <mergeCell ref="A4:C4"/>
    <mergeCell ref="C32:D32"/>
    <mergeCell ref="A5:C5"/>
    <mergeCell ref="A40:B40"/>
    <mergeCell ref="C40:E40"/>
    <mergeCell ref="K1:L2"/>
    <mergeCell ref="H1:J1"/>
    <mergeCell ref="G32:J32"/>
    <mergeCell ref="F39:G39"/>
    <mergeCell ref="E1:G1"/>
    <mergeCell ref="E2:G2"/>
    <mergeCell ref="C35:L37"/>
    <mergeCell ref="C39:E39"/>
    <mergeCell ref="H39:J39"/>
    <mergeCell ref="H2:J2"/>
    <mergeCell ref="G5:J5"/>
    <mergeCell ref="G4:I4"/>
  </mergeCells>
  <phoneticPr fontId="0" type="noConversion"/>
  <conditionalFormatting sqref="L39">
    <cfRule type="expression" dxfId="285" priority="12" stopIfTrue="1">
      <formula>LEN(L39)&lt;10</formula>
    </cfRule>
  </conditionalFormatting>
  <conditionalFormatting sqref="C34">
    <cfRule type="expression" dxfId="284" priority="13" stopIfTrue="1">
      <formula>ISERROR(K32/E32)</formula>
    </cfRule>
    <cfRule type="expression" dxfId="283" priority="14" stopIfTrue="1">
      <formula>(C34)&gt;1</formula>
    </cfRule>
  </conditionalFormatting>
  <conditionalFormatting sqref="A7:A31">
    <cfRule type="expression" dxfId="282" priority="15" stopIfTrue="1">
      <formula>ISBLANK(B7)</formula>
    </cfRule>
    <cfRule type="expression" dxfId="281" priority="16" stopIfTrue="1">
      <formula>ISERR($E$4)</formula>
    </cfRule>
  </conditionalFormatting>
  <conditionalFormatting sqref="D4">
    <cfRule type="expression" dxfId="280" priority="17" stopIfTrue="1">
      <formula>ISERR(E4)</formula>
    </cfRule>
  </conditionalFormatting>
  <conditionalFormatting sqref="H1:J1">
    <cfRule type="expression" dxfId="279" priority="18" stopIfTrue="1">
      <formula>LEN(H1)&gt;10</formula>
    </cfRule>
    <cfRule type="expression" dxfId="278" priority="19" stopIfTrue="1">
      <formula>LEN(H1)&lt;7</formula>
    </cfRule>
  </conditionalFormatting>
  <conditionalFormatting sqref="B7:B31">
    <cfRule type="expression" dxfId="277" priority="20" stopIfTrue="1">
      <formula>LEN(B7)&lt;&gt;9</formula>
    </cfRule>
  </conditionalFormatting>
  <conditionalFormatting sqref="H7:H31">
    <cfRule type="expression" dxfId="276" priority="22" stopIfTrue="1">
      <formula>(H7)&gt;7</formula>
    </cfRule>
  </conditionalFormatting>
  <conditionalFormatting sqref="I7:J31">
    <cfRule type="expression" dxfId="275" priority="23" stopIfTrue="1">
      <formula>(I7)&gt;9999</formula>
    </cfRule>
  </conditionalFormatting>
  <conditionalFormatting sqref="E32:F32 K32">
    <cfRule type="cellIs" dxfId="274" priority="24" stopIfTrue="1" operator="equal">
      <formula>0</formula>
    </cfRule>
  </conditionalFormatting>
  <conditionalFormatting sqref="E4">
    <cfRule type="expression" dxfId="273" priority="25" stopIfTrue="1">
      <formula>ISERR(E4)</formula>
    </cfRule>
    <cfRule type="cellIs" dxfId="272" priority="26" stopIfTrue="1" operator="lessThan">
      <formula>0</formula>
    </cfRule>
  </conditionalFormatting>
  <conditionalFormatting sqref="E7:E31">
    <cfRule type="expression" dxfId="271" priority="8" stopIfTrue="1">
      <formula>(E7)&gt;100</formula>
    </cfRule>
  </conditionalFormatting>
  <conditionalFormatting sqref="K7:K31">
    <cfRule type="expression" dxfId="270" priority="7" stopIfTrue="1">
      <formula>(F7+K7)&gt;E7</formula>
    </cfRule>
  </conditionalFormatting>
  <conditionalFormatting sqref="F7:F8">
    <cfRule type="expression" dxfId="269" priority="5" stopIfTrue="1">
      <formula>(F7)&gt;100</formula>
    </cfRule>
  </conditionalFormatting>
  <conditionalFormatting sqref="G7:G8">
    <cfRule type="expression" dxfId="268" priority="6" stopIfTrue="1">
      <formula>(G7)&gt;7</formula>
    </cfRule>
  </conditionalFormatting>
  <conditionalFormatting sqref="F9:F30">
    <cfRule type="expression" dxfId="267" priority="3" stopIfTrue="1">
      <formula>(F9)&gt;100</formula>
    </cfRule>
  </conditionalFormatting>
  <conditionalFormatting sqref="G9:G30">
    <cfRule type="expression" dxfId="266" priority="4" stopIfTrue="1">
      <formula>(G9)&gt;7</formula>
    </cfRule>
  </conditionalFormatting>
  <conditionalFormatting sqref="F31">
    <cfRule type="expression" dxfId="265" priority="1" stopIfTrue="1">
      <formula>(F31)&gt;100</formula>
    </cfRule>
  </conditionalFormatting>
  <conditionalFormatting sqref="G31">
    <cfRule type="expression" dxfId="264" priority="2" stopIfTrue="1">
      <formula>(G31)&gt;7</formula>
    </cfRule>
  </conditionalFormatting>
  <dataValidations count="20">
    <dataValidation type="decimal" operator="lessThan" allowBlank="1" showInputMessage="1" errorTitle="Paid sick leave amount" error="Invalid input. Must be under $ 10 000.00." promptTitle="Congés de maladie payés" prompt="Indiquez le montant en dollars des congés de maladie payés à l'employé(e)." sqref="I7:I31">
      <formula1>10000</formula1>
    </dataValidation>
    <dataValidation type="decimal" operator="lessThan" allowBlank="1" showInputMessage="1" errorTitle="All other paid amounts" error="Invalid input. Must be under $ 10 000.00." promptTitle="Tout autre montant payé" prompt="Indiquez le montant en dollars de tout autre montant payé à l'employé(e), ex. paye de vacances, congé férié payé." sqref="J7:J31">
      <formula1>10000</formula1>
    </dataValidation>
    <dataValidation type="textLength" allowBlank="1" showInputMessage="1" errorTitle="Invalid format" error="The Service Canada Program officer who enrolled you in the Work-sharing Program will provide this information to you._x000a__x000a_Specific criterias_x000a_- 7 or 10 Digit Number._x000a_- No spaces or non-numeric characters._x000a__x000a_" promptTitle="Numéro de l'accord" prompt="Indiquez le numéro assigné à l'accord de Travail partagé._x000a__x000a_- 7 à 10 chiffres._x000a_- Sans espaces ou caractères autres que numériques." sqref="H1">
      <formula1>7</formula1>
      <formula2>10</formula2>
    </dataValidation>
    <dataValidation allowBlank="1" showInputMessage="1" promptTitle="Certifié par" prompt="Ce rapport doit être signé par un représentant autorisé par l'employeur." sqref="C39:E39"/>
    <dataValidation allowBlank="1" showInputMessage="1" promptTitle="Prénom" prompt="Indiquez le prénom de l'employé(e)." sqref="C7:C31"/>
    <dataValidation allowBlank="1" showInputMessage="1" promptTitle="Employeur" prompt="Indiquez le nom de votre entreprise." sqref="H2:J2"/>
    <dataValidation allowBlank="1" showInputMessage="1" promptTitle="Nom de famille" prompt="Indiquez le nom de famille de l'employé(e)." sqref="D7:D31"/>
    <dataValidation allowBlank="1" showInputMessage="1" promptTitle="Commentaires" prompt="Des informations supplémentaires seraient indiquées dans cette case, par exemple, lorsque l'employé(e) a été licencié." sqref="L7:L31"/>
    <dataValidation allowBlank="1" showInputMessage="1" promptTitle="Totaux" prompt="Veuillez noter que si vous remplissez ce formulaire électroniquement, une formule calculera automatiquement ce total." sqref="B32"/>
    <dataValidation allowBlank="1" showInputMessage="1" promptTitle="Poste" prompt="Indiquez le poste de la personne autorisée." sqref="H39"/>
    <dataValidation type="date" errorStyle="warning" operator="greaterThan" allowBlank="1" showInputMessage="1" errorTitle="Format invalide" promptTitle="Semaine du rapport" sqref="D4">
      <formula1>39901</formula1>
    </dataValidation>
    <dataValidation type="whole" allowBlank="1" showInputMessage="1" showErrorMessage="1" errorTitle=" Jours non disponible " error="Doit être entre 0 et 7" promptTitle="Jours non disponible" prompt=" Indiquez le nombre de jours complets où l'employé(e) a été incapable de travailler pour raison autre que maladie." sqref="G7:G31">
      <formula1>0</formula1>
      <formula2>7</formula2>
    </dataValidation>
    <dataValidation type="whole" allowBlank="1" showInputMessage="1" showErrorMessage="1" errorTitle=" Jours manqués (maladie) " error=" Doit être entre 0 et 7" promptTitle="Jours manqués (maladie)" prompt=" Indiquez le nombre de jours complets où l'employé(e) a été incapable de travailler en raison de maladie." sqref="H7:H31">
      <formula1>0</formula1>
      <formula2>7</formula2>
    </dataValidation>
    <dataValidation allowBlank="1" showErrorMessage="1" sqref="K32"/>
    <dataValidation allowBlank="1" sqref="E32:F32"/>
    <dataValidation type="whole" errorStyle="warning" allowBlank="1" showInputMessage="1" showErrorMessage="1" errorTitle="NAS invalide" error="Doit être entre 100000000 et 999999999 sans espaces ou traits d'union. " promptTitle="NAS" prompt="Indiquez le numéro d'assurance sociale de l'employé.  " sqref="B7:B31">
      <formula1>100000000</formula1>
      <formula2>999999999</formula2>
    </dataValidation>
    <dataValidation operator="equal" allowBlank="1" showInputMessage="1" errorTitle="Date" error="Indiquez la date que le rapport a été complété." promptTitle="Date" prompt="Indiquez la date que le rapport a été complété." sqref="L39"/>
    <dataValidation type="decimal" operator="lessThanOrEqual" allowBlank="1" showInputMessage="1" promptTitle="Heures hebdomadaires normales" prompt="Indiquer le nombre d'heures que l'employé aurait travaillé, sans le travail partagé. Si l'employé travaille selon un horaire irrégulier, ce nombre peut varier de semaine en semaine. " sqref="E7:E31">
      <formula1>99.5</formula1>
    </dataValidation>
    <dataValidation type="textLength" allowBlank="1" showInputMessage="1" errorTitle="Hours missed Work-sharing" error="Maxium 4 digits e.g. 37.5" promptTitle="Heures de TP chômées" prompt="Indiquer le nombre d'heures totales de travail manquées dû au TP. Si une partie d'une heure a été manquée, arrondir à la demi-heure près, ex. 37.25 devient 37.5. Toute heure supplémentaire effectuée doit être déduite des heures chômées dû au TP." sqref="K7:K31">
      <formula1>0</formula1>
      <formula2>4</formula2>
    </dataValidation>
    <dataValidation type="decimal" operator="lessThan" allowBlank="1" showInputMessage="1" promptTitle="Heures réelles de travail" prompt="Indiquez le nombre d'heures réelles de travail que l'employé a physiquement travaillé incluant les heures supplémentaires.  Les vacances, congés fériés, de maladie, ou autres absences, qu’ils soient payés ou non, ne doivent pas être inclus." sqref="F7:F31">
      <formula1>100</formula1>
    </dataValidation>
  </dataValidations>
  <printOptions horizontalCentered="1" verticalCentered="1"/>
  <pageMargins left="0.19685039370078741" right="0.19685039370078741" top="3.937007874015748E-2" bottom="3.937007874015748E-2" header="0" footer="0"/>
  <pageSetup paperSize="5" scale="98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Z42"/>
  <sheetViews>
    <sheetView showGridLines="0" zoomScale="75" workbookViewId="0">
      <pane xSplit="2" ySplit="6" topLeftCell="C7" activePane="bottomRight" state="frozen"/>
      <selection activeCell="K4" sqref="K4"/>
      <selection pane="topRight" activeCell="K4" sqref="K4"/>
      <selection pane="bottomLeft" activeCell="K4" sqref="K4"/>
      <selection pane="bottomRight" activeCell="H1" sqref="H1:J1"/>
    </sheetView>
  </sheetViews>
  <sheetFormatPr defaultRowHeight="13.2" x14ac:dyDescent="0.25"/>
  <cols>
    <col min="1" max="1" width="11.6640625" customWidth="1"/>
    <col min="2" max="2" width="12.6640625" style="13" customWidth="1"/>
    <col min="3" max="4" width="20.6640625" style="12" customWidth="1"/>
    <col min="5" max="7" width="11.6640625" style="12" customWidth="1"/>
    <col min="8" max="8" width="10.6640625" style="12" customWidth="1"/>
    <col min="9" max="9" width="11.6640625" style="12" customWidth="1"/>
    <col min="10" max="10" width="10.6640625" style="12" customWidth="1"/>
    <col min="11" max="11" width="11.33203125" style="12" customWidth="1"/>
    <col min="12" max="12" width="30.6640625" style="13" customWidth="1"/>
    <col min="24" max="24" width="10.109375" bestFit="1" customWidth="1"/>
  </cols>
  <sheetData>
    <row r="1" spans="1:26" s="6" customFormat="1" ht="17.399999999999999" customHeight="1" x14ac:dyDescent="0.25">
      <c r="B1" s="9"/>
      <c r="C1" s="9"/>
      <c r="D1" s="9"/>
      <c r="E1" s="138" t="s">
        <v>20</v>
      </c>
      <c r="F1" s="138"/>
      <c r="G1" s="139"/>
      <c r="H1" s="153" t="str">
        <f>IF(ISBLANK('Sem 1'!H1:J1),"",'Sem 1'!H1:J1)</f>
        <v/>
      </c>
      <c r="I1" s="154"/>
      <c r="J1" s="155"/>
      <c r="K1" s="135" t="s">
        <v>2</v>
      </c>
      <c r="L1" s="135"/>
      <c r="X1" s="32" t="str">
        <f>SUBSTITUTE(D4,"/","")</f>
        <v>182</v>
      </c>
      <c r="Y1" s="32"/>
      <c r="Z1" s="32"/>
    </row>
    <row r="2" spans="1:26" s="6" customFormat="1" ht="17.399999999999999" customHeight="1" x14ac:dyDescent="0.25">
      <c r="B2" s="9"/>
      <c r="C2" s="9"/>
      <c r="D2" s="9"/>
      <c r="E2" s="138" t="s">
        <v>1</v>
      </c>
      <c r="F2" s="138"/>
      <c r="G2" s="139"/>
      <c r="H2" s="161" t="str">
        <f>IF(ISBLANK('Sem 1'!H2:J2),"",'Sem 1'!H2:J2)</f>
        <v/>
      </c>
      <c r="I2" s="162"/>
      <c r="J2" s="163"/>
      <c r="K2" s="135"/>
      <c r="L2" s="135"/>
      <c r="X2" s="33" t="str">
        <f>IF(LEN(X1)=7,LEFT(X1,1),LEFT(X1,2))</f>
        <v>18</v>
      </c>
      <c r="Y2" s="32" t="str">
        <f>IF(LEN(X1)=7,MID(X1,2,2),MID(X1,3,2))</f>
        <v>2</v>
      </c>
      <c r="Z2" s="32" t="str">
        <f>IF(LEN(X1)=7,RIGHT(X1,4),RIGHT(X1,4))</f>
        <v>182</v>
      </c>
    </row>
    <row r="3" spans="1:26" s="6" customFormat="1" ht="17.399999999999999" x14ac:dyDescent="0.3">
      <c r="B3" s="7"/>
      <c r="C3" s="126"/>
      <c r="D3" s="126"/>
      <c r="E3" s="126"/>
      <c r="F3" s="2"/>
      <c r="G3" s="2"/>
      <c r="H3" s="2"/>
      <c r="I3" s="2"/>
      <c r="J3" s="2"/>
      <c r="K3" s="4"/>
      <c r="L3" s="8"/>
      <c r="X3" s="32" t="str">
        <f>CONCATENATE(Z2,"-",Y2,"-",X2)</f>
        <v>182-2-18</v>
      </c>
      <c r="Y3" s="32"/>
      <c r="Z3" s="32"/>
    </row>
    <row r="4" spans="1:26" s="6" customFormat="1" ht="16.2" thickBot="1" x14ac:dyDescent="0.35">
      <c r="A4" s="127" t="s">
        <v>16</v>
      </c>
      <c r="B4" s="127"/>
      <c r="C4" s="127"/>
      <c r="D4" s="70">
        <f>'Sem 26'!D4+7</f>
        <v>182</v>
      </c>
      <c r="E4" s="19">
        <f>ROUNDUP((D4/7-4043),0)</f>
        <v>-4017</v>
      </c>
      <c r="F4" s="2"/>
      <c r="G4" s="152"/>
      <c r="H4" s="152"/>
      <c r="I4" s="152"/>
      <c r="J4" s="2"/>
      <c r="K4" s="10" t="s">
        <v>31</v>
      </c>
      <c r="L4" s="8"/>
      <c r="X4" s="32" t="e">
        <f>ROUNDUP((X3/7-4043),0)</f>
        <v>#VALUE!</v>
      </c>
      <c r="Y4" s="32"/>
      <c r="Z4" s="32"/>
    </row>
    <row r="5" spans="1:26" s="6" customFormat="1" ht="16.5" customHeight="1" thickBot="1" x14ac:dyDescent="0.35">
      <c r="A5" s="127"/>
      <c r="B5" s="127"/>
      <c r="C5" s="127"/>
      <c r="D5" s="14"/>
      <c r="E5" s="5"/>
      <c r="F5" s="1"/>
      <c r="G5" s="149" t="s">
        <v>18</v>
      </c>
      <c r="H5" s="150"/>
      <c r="I5" s="150"/>
      <c r="J5" s="151"/>
      <c r="K5" s="1"/>
      <c r="L5" s="3"/>
    </row>
    <row r="6" spans="1:26" ht="75" customHeight="1" thickBot="1" x14ac:dyDescent="0.3">
      <c r="A6" s="71" t="s">
        <v>21</v>
      </c>
      <c r="B6" s="47" t="s">
        <v>3</v>
      </c>
      <c r="C6" s="48" t="s">
        <v>4</v>
      </c>
      <c r="D6" s="48" t="s">
        <v>5</v>
      </c>
      <c r="E6" s="28" t="s">
        <v>6</v>
      </c>
      <c r="F6" s="49" t="s">
        <v>7</v>
      </c>
      <c r="G6" s="27" t="s">
        <v>8</v>
      </c>
      <c r="H6" s="28" t="s">
        <v>9</v>
      </c>
      <c r="I6" s="28" t="s">
        <v>12</v>
      </c>
      <c r="J6" s="29" t="s">
        <v>10</v>
      </c>
      <c r="K6" s="30" t="s">
        <v>11</v>
      </c>
      <c r="L6" s="50" t="s">
        <v>13</v>
      </c>
    </row>
    <row r="7" spans="1:26" ht="13.8" x14ac:dyDescent="0.25">
      <c r="A7" s="72"/>
      <c r="B7" s="39" t="str">
        <f>IF(ISBLANK('Sem 1'!B7),"",'Sem 1'!B7)</f>
        <v/>
      </c>
      <c r="C7" s="64" t="str">
        <f>IF(ISBLANK('Sem 1'!C7),"",'Sem 1'!C7)</f>
        <v/>
      </c>
      <c r="D7" s="64" t="str">
        <f>IF(ISBLANK('Sem 1'!D7),"",'Sem 1'!D7)</f>
        <v/>
      </c>
      <c r="E7" s="37" t="str">
        <f>IF(ISBLANK('Sem 1'!E7),"",'Sem 1'!E7)</f>
        <v/>
      </c>
      <c r="F7" s="67"/>
      <c r="G7" s="51"/>
      <c r="H7" s="52"/>
      <c r="I7" s="76"/>
      <c r="J7" s="77"/>
      <c r="K7" s="21"/>
      <c r="L7" s="53"/>
    </row>
    <row r="8" spans="1:26" ht="14.4" thickBot="1" x14ac:dyDescent="0.3">
      <c r="A8" s="73"/>
      <c r="B8" s="40" t="str">
        <f>IF(ISBLANK('Sem 1'!B8),"",'Sem 1'!B8)</f>
        <v/>
      </c>
      <c r="C8" s="65" t="str">
        <f>IF(ISBLANK('Sem 1'!C8),"",'Sem 1'!C8)</f>
        <v/>
      </c>
      <c r="D8" s="65" t="str">
        <f>IF(ISBLANK('Sem 1'!D8),"",'Sem 1'!D8)</f>
        <v/>
      </c>
      <c r="E8" s="38" t="str">
        <f>IF(ISBLANK('Sem 1'!E8),"",'Sem 1'!E8)</f>
        <v/>
      </c>
      <c r="F8" s="124"/>
      <c r="G8" s="55"/>
      <c r="H8" s="56"/>
      <c r="I8" s="78"/>
      <c r="J8" s="79"/>
      <c r="K8" s="118"/>
      <c r="L8" s="57"/>
    </row>
    <row r="9" spans="1:26" ht="15.6" x14ac:dyDescent="0.25">
      <c r="A9" s="74"/>
      <c r="B9" s="39" t="str">
        <f>IF(ISBLANK('Sem 1'!B9),"",'Sem 1'!B9)</f>
        <v/>
      </c>
      <c r="C9" s="64" t="str">
        <f>IF(ISBLANK('Sem 1'!C9),"",'Sem 1'!C9)</f>
        <v/>
      </c>
      <c r="D9" s="66" t="str">
        <f>IF(ISBLANK('Sem 1'!D9),"",'Sem 1'!D9)</f>
        <v/>
      </c>
      <c r="E9" s="37" t="str">
        <f>IF(ISBLANK('Sem 1'!E9),"",'Sem 1'!E9)</f>
        <v/>
      </c>
      <c r="F9" s="67"/>
      <c r="G9" s="51"/>
      <c r="H9" s="52"/>
      <c r="I9" s="76"/>
      <c r="J9" s="77"/>
      <c r="K9" s="21"/>
      <c r="L9" s="53"/>
      <c r="N9" s="46"/>
      <c r="O9" s="46"/>
      <c r="P9" s="46"/>
    </row>
    <row r="10" spans="1:26" ht="14.4" thickBot="1" x14ac:dyDescent="0.3">
      <c r="A10" s="73"/>
      <c r="B10" s="40" t="str">
        <f>IF(ISBLANK('Sem 1'!B10),"",'Sem 1'!B10)</f>
        <v/>
      </c>
      <c r="C10" s="65" t="str">
        <f>IF(ISBLANK('Sem 1'!C10),"",'Sem 1'!C10)</f>
        <v/>
      </c>
      <c r="D10" s="65" t="str">
        <f>IF(ISBLANK('Sem 1'!D10),"",'Sem 1'!D10)</f>
        <v/>
      </c>
      <c r="E10" s="38" t="str">
        <f>IF(ISBLANK('Sem 1'!E10),"",'Sem 1'!E10)</f>
        <v/>
      </c>
      <c r="F10" s="124"/>
      <c r="G10" s="55"/>
      <c r="H10" s="56"/>
      <c r="I10" s="78"/>
      <c r="J10" s="79"/>
      <c r="K10" s="118"/>
      <c r="L10" s="57"/>
    </row>
    <row r="11" spans="1:26" ht="13.8" x14ac:dyDescent="0.25">
      <c r="A11" s="74"/>
      <c r="B11" s="82" t="str">
        <f>IF(ISBLANK('Sem 1'!B11),"",'Sem 1'!B11)</f>
        <v/>
      </c>
      <c r="C11" s="64" t="str">
        <f>IF(ISBLANK('Sem 1'!C11),"",'Sem 1'!C11)</f>
        <v/>
      </c>
      <c r="D11" s="64" t="str">
        <f>IF(ISBLANK('Sem 1'!D11),"",'Sem 1'!D11)</f>
        <v/>
      </c>
      <c r="E11" s="37" t="str">
        <f>IF(ISBLANK('Sem 1'!E11),"",'Sem 1'!E11)</f>
        <v/>
      </c>
      <c r="F11" s="67"/>
      <c r="G11" s="51"/>
      <c r="H11" s="52"/>
      <c r="I11" s="76"/>
      <c r="J11" s="77"/>
      <c r="K11" s="21"/>
      <c r="L11" s="53"/>
    </row>
    <row r="12" spans="1:26" ht="14.4" thickBot="1" x14ac:dyDescent="0.3">
      <c r="A12" s="73"/>
      <c r="B12" s="40" t="str">
        <f>IF(ISBLANK('Sem 1'!B12),"",'Sem 1'!B12)</f>
        <v/>
      </c>
      <c r="C12" s="65" t="str">
        <f>IF(ISBLANK('Sem 1'!C12),"",'Sem 1'!C12)</f>
        <v/>
      </c>
      <c r="D12" s="65" t="str">
        <f>IF(ISBLANK('Sem 1'!D12),"",'Sem 1'!D12)</f>
        <v/>
      </c>
      <c r="E12" s="38" t="str">
        <f>IF(ISBLANK('Sem 1'!E12),"",'Sem 1'!E12)</f>
        <v/>
      </c>
      <c r="F12" s="124"/>
      <c r="G12" s="55"/>
      <c r="H12" s="56"/>
      <c r="I12" s="78"/>
      <c r="J12" s="79"/>
      <c r="K12" s="118"/>
      <c r="L12" s="57"/>
    </row>
    <row r="13" spans="1:26" ht="13.8" x14ac:dyDescent="0.25">
      <c r="A13" s="74"/>
      <c r="B13" s="39" t="str">
        <f>IF(ISBLANK('Sem 1'!B13),"",'Sem 1'!B13)</f>
        <v/>
      </c>
      <c r="C13" s="64" t="str">
        <f>IF(ISBLANK('Sem 1'!C13),"",'Sem 1'!C13)</f>
        <v/>
      </c>
      <c r="D13" s="64" t="str">
        <f>IF(ISBLANK('Sem 1'!D13),"",'Sem 1'!D13)</f>
        <v/>
      </c>
      <c r="E13" s="37" t="str">
        <f>IF(ISBLANK('Sem 1'!E13),"",'Sem 1'!E13)</f>
        <v/>
      </c>
      <c r="F13" s="67"/>
      <c r="G13" s="51"/>
      <c r="H13" s="52"/>
      <c r="I13" s="76"/>
      <c r="J13" s="77"/>
      <c r="K13" s="21"/>
      <c r="L13" s="53"/>
    </row>
    <row r="14" spans="1:26" ht="14.4" thickBot="1" x14ac:dyDescent="0.3">
      <c r="A14" s="73"/>
      <c r="B14" s="40" t="str">
        <f>IF(ISBLANK('Sem 1'!B14),"",'Sem 1'!B14)</f>
        <v/>
      </c>
      <c r="C14" s="65" t="str">
        <f>IF(ISBLANK('Sem 1'!C14),"",'Sem 1'!C14)</f>
        <v/>
      </c>
      <c r="D14" s="65" t="str">
        <f>IF(ISBLANK('Sem 1'!D14),"",'Sem 1'!D14)</f>
        <v/>
      </c>
      <c r="E14" s="38" t="str">
        <f>IF(ISBLANK('Sem 1'!E14),"",'Sem 1'!E14)</f>
        <v/>
      </c>
      <c r="F14" s="124"/>
      <c r="G14" s="55"/>
      <c r="H14" s="56"/>
      <c r="I14" s="78"/>
      <c r="J14" s="79"/>
      <c r="K14" s="118"/>
      <c r="L14" s="57"/>
    </row>
    <row r="15" spans="1:26" ht="13.8" x14ac:dyDescent="0.25">
      <c r="A15" s="74"/>
      <c r="B15" s="39" t="str">
        <f>IF(ISBLANK('Sem 1'!B15),"",'Sem 1'!B15)</f>
        <v/>
      </c>
      <c r="C15" s="64" t="str">
        <f>IF(ISBLANK('Sem 1'!C15),"",'Sem 1'!C15)</f>
        <v/>
      </c>
      <c r="D15" s="64" t="str">
        <f>IF(ISBLANK('Sem 1'!D15),"",'Sem 1'!D15)</f>
        <v/>
      </c>
      <c r="E15" s="37" t="str">
        <f>IF(ISBLANK('Sem 1'!E15),"",'Sem 1'!E15)</f>
        <v/>
      </c>
      <c r="F15" s="67"/>
      <c r="G15" s="51"/>
      <c r="H15" s="52"/>
      <c r="I15" s="76"/>
      <c r="J15" s="77"/>
      <c r="K15" s="21"/>
      <c r="L15" s="53"/>
    </row>
    <row r="16" spans="1:26" ht="14.4" thickBot="1" x14ac:dyDescent="0.3">
      <c r="A16" s="73"/>
      <c r="B16" s="40" t="str">
        <f>IF(ISBLANK('Sem 1'!B16),"",'Sem 1'!B16)</f>
        <v/>
      </c>
      <c r="C16" s="65" t="str">
        <f>IF(ISBLANK('Sem 1'!C16),"",'Sem 1'!C16)</f>
        <v/>
      </c>
      <c r="D16" s="65" t="str">
        <f>IF(ISBLANK('Sem 1'!D16),"",'Sem 1'!D16)</f>
        <v/>
      </c>
      <c r="E16" s="38" t="str">
        <f>IF(ISBLANK('Sem 1'!E16),"",'Sem 1'!E16)</f>
        <v/>
      </c>
      <c r="F16" s="124"/>
      <c r="G16" s="55"/>
      <c r="H16" s="56"/>
      <c r="I16" s="78"/>
      <c r="J16" s="79"/>
      <c r="K16" s="118"/>
      <c r="L16" s="57"/>
    </row>
    <row r="17" spans="1:12" ht="13.8" x14ac:dyDescent="0.25">
      <c r="A17" s="74"/>
      <c r="B17" s="39" t="str">
        <f>IF(ISBLANK('Sem 1'!B17),"",'Sem 1'!B17)</f>
        <v/>
      </c>
      <c r="C17" s="64" t="str">
        <f>IF(ISBLANK('Sem 1'!C17),"",'Sem 1'!C17)</f>
        <v/>
      </c>
      <c r="D17" s="64" t="str">
        <f>IF(ISBLANK('Sem 1'!D17),"",'Sem 1'!D17)</f>
        <v/>
      </c>
      <c r="E17" s="37" t="str">
        <f>IF(ISBLANK('Sem 1'!E17),"",'Sem 1'!E17)</f>
        <v/>
      </c>
      <c r="F17" s="67"/>
      <c r="G17" s="51"/>
      <c r="H17" s="52"/>
      <c r="I17" s="76"/>
      <c r="J17" s="77"/>
      <c r="K17" s="21"/>
      <c r="L17" s="53"/>
    </row>
    <row r="18" spans="1:12" ht="14.4" thickBot="1" x14ac:dyDescent="0.3">
      <c r="A18" s="73"/>
      <c r="B18" s="40" t="str">
        <f>IF(ISBLANK('Sem 1'!B18),"",'Sem 1'!B18)</f>
        <v/>
      </c>
      <c r="C18" s="65" t="str">
        <f>IF(ISBLANK('Sem 1'!C18),"",'Sem 1'!C18)</f>
        <v/>
      </c>
      <c r="D18" s="65" t="str">
        <f>IF(ISBLANK('Sem 1'!D18),"",'Sem 1'!D18)</f>
        <v/>
      </c>
      <c r="E18" s="38" t="str">
        <f>IF(ISBLANK('Sem 1'!E18),"",'Sem 1'!E18)</f>
        <v/>
      </c>
      <c r="F18" s="124"/>
      <c r="G18" s="55"/>
      <c r="H18" s="56"/>
      <c r="I18" s="78"/>
      <c r="J18" s="79"/>
      <c r="K18" s="118"/>
      <c r="L18" s="57"/>
    </row>
    <row r="19" spans="1:12" ht="13.8" x14ac:dyDescent="0.25">
      <c r="A19" s="74"/>
      <c r="B19" s="39" t="str">
        <f>IF(ISBLANK('Sem 1'!B19),"",'Sem 1'!B19)</f>
        <v/>
      </c>
      <c r="C19" s="64" t="str">
        <f>IF(ISBLANK('Sem 1'!C19),"",'Sem 1'!C19)</f>
        <v/>
      </c>
      <c r="D19" s="64" t="str">
        <f>IF(ISBLANK('Sem 1'!D19),"",'Sem 1'!D19)</f>
        <v/>
      </c>
      <c r="E19" s="37" t="str">
        <f>IF(ISBLANK('Sem 1'!E19),"",'Sem 1'!E19)</f>
        <v/>
      </c>
      <c r="F19" s="67"/>
      <c r="G19" s="51"/>
      <c r="H19" s="52"/>
      <c r="I19" s="76"/>
      <c r="J19" s="77"/>
      <c r="K19" s="21"/>
      <c r="L19" s="53"/>
    </row>
    <row r="20" spans="1:12" ht="14.4" thickBot="1" x14ac:dyDescent="0.3">
      <c r="A20" s="73"/>
      <c r="B20" s="40" t="str">
        <f>IF(ISBLANK('Sem 1'!B20),"",'Sem 1'!B20)</f>
        <v/>
      </c>
      <c r="C20" s="65" t="str">
        <f>IF(ISBLANK('Sem 1'!C20),"",'Sem 1'!C20)</f>
        <v/>
      </c>
      <c r="D20" s="65" t="str">
        <f>IF(ISBLANK('Sem 1'!D20),"",'Sem 1'!D20)</f>
        <v/>
      </c>
      <c r="E20" s="38" t="str">
        <f>IF(ISBLANK('Sem 1'!E20),"",'Sem 1'!E20)</f>
        <v/>
      </c>
      <c r="F20" s="124"/>
      <c r="G20" s="55"/>
      <c r="H20" s="56"/>
      <c r="I20" s="78"/>
      <c r="J20" s="79"/>
      <c r="K20" s="118"/>
      <c r="L20" s="57"/>
    </row>
    <row r="21" spans="1:12" ht="13.8" x14ac:dyDescent="0.25">
      <c r="A21" s="74"/>
      <c r="B21" s="39" t="str">
        <f>IF(ISBLANK('Sem 1'!B21),"",'Sem 1'!B21)</f>
        <v/>
      </c>
      <c r="C21" s="64" t="str">
        <f>IF(ISBLANK('Sem 1'!C21),"",'Sem 1'!C21)</f>
        <v/>
      </c>
      <c r="D21" s="64" t="str">
        <f>IF(ISBLANK('Sem 1'!D21),"",'Sem 1'!D21)</f>
        <v/>
      </c>
      <c r="E21" s="37" t="str">
        <f>IF(ISBLANK('Sem 1'!E21),"",'Sem 1'!E21)</f>
        <v/>
      </c>
      <c r="F21" s="67"/>
      <c r="G21" s="51"/>
      <c r="H21" s="52"/>
      <c r="I21" s="76"/>
      <c r="J21" s="77"/>
      <c r="K21" s="21"/>
      <c r="L21" s="53"/>
    </row>
    <row r="22" spans="1:12" ht="14.4" thickBot="1" x14ac:dyDescent="0.3">
      <c r="A22" s="73"/>
      <c r="B22" s="40" t="str">
        <f>IF(ISBLANK('Sem 1'!B22),"",'Sem 1'!B22)</f>
        <v/>
      </c>
      <c r="C22" s="65" t="str">
        <f>IF(ISBLANK('Sem 1'!C22),"",'Sem 1'!C22)</f>
        <v/>
      </c>
      <c r="D22" s="65" t="str">
        <f>IF(ISBLANK('Sem 1'!D22),"",'Sem 1'!D22)</f>
        <v/>
      </c>
      <c r="E22" s="38" t="str">
        <f>IF(ISBLANK('Sem 1'!E22),"",'Sem 1'!E22)</f>
        <v/>
      </c>
      <c r="F22" s="124"/>
      <c r="G22" s="55"/>
      <c r="H22" s="56"/>
      <c r="I22" s="78"/>
      <c r="J22" s="79"/>
      <c r="K22" s="118"/>
      <c r="L22" s="57"/>
    </row>
    <row r="23" spans="1:12" ht="13.8" x14ac:dyDescent="0.25">
      <c r="A23" s="74"/>
      <c r="B23" s="39" t="str">
        <f>IF(ISBLANK('Sem 1'!B23),"",'Sem 1'!B23)</f>
        <v/>
      </c>
      <c r="C23" s="64" t="str">
        <f>IF(ISBLANK('Sem 1'!C23),"",'Sem 1'!C23)</f>
        <v/>
      </c>
      <c r="D23" s="64" t="str">
        <f>IF(ISBLANK('Sem 1'!D23),"",'Sem 1'!D23)</f>
        <v/>
      </c>
      <c r="E23" s="37" t="str">
        <f>IF(ISBLANK('Sem 1'!E23),"",'Sem 1'!E23)</f>
        <v/>
      </c>
      <c r="F23" s="67"/>
      <c r="G23" s="51"/>
      <c r="H23" s="52"/>
      <c r="I23" s="76"/>
      <c r="J23" s="77"/>
      <c r="K23" s="21"/>
      <c r="L23" s="53"/>
    </row>
    <row r="24" spans="1:12" ht="14.4" thickBot="1" x14ac:dyDescent="0.3">
      <c r="A24" s="73"/>
      <c r="B24" s="40" t="str">
        <f>IF(ISBLANK('Sem 1'!B24),"",'Sem 1'!B24)</f>
        <v/>
      </c>
      <c r="C24" s="65" t="str">
        <f>IF(ISBLANK('Sem 1'!C24),"",'Sem 1'!C24)</f>
        <v/>
      </c>
      <c r="D24" s="65" t="str">
        <f>IF(ISBLANK('Sem 1'!D24),"",'Sem 1'!D24)</f>
        <v/>
      </c>
      <c r="E24" s="38" t="str">
        <f>IF(ISBLANK('Sem 1'!E24),"",'Sem 1'!E24)</f>
        <v/>
      </c>
      <c r="F24" s="124"/>
      <c r="G24" s="55"/>
      <c r="H24" s="56"/>
      <c r="I24" s="78"/>
      <c r="J24" s="79"/>
      <c r="K24" s="118"/>
      <c r="L24" s="57"/>
    </row>
    <row r="25" spans="1:12" ht="13.8" x14ac:dyDescent="0.25">
      <c r="A25" s="74"/>
      <c r="B25" s="39" t="str">
        <f>IF(ISBLANK('Sem 1'!B25),"",'Sem 1'!B25)</f>
        <v/>
      </c>
      <c r="C25" s="64" t="str">
        <f>IF(ISBLANK('Sem 1'!C25),"",'Sem 1'!C25)</f>
        <v/>
      </c>
      <c r="D25" s="64" t="str">
        <f>IF(ISBLANK('Sem 1'!D25),"",'Sem 1'!D25)</f>
        <v/>
      </c>
      <c r="E25" s="37" t="str">
        <f>IF(ISBLANK('Sem 1'!E25),"",'Sem 1'!E25)</f>
        <v/>
      </c>
      <c r="F25" s="67"/>
      <c r="G25" s="51"/>
      <c r="H25" s="52"/>
      <c r="I25" s="76"/>
      <c r="J25" s="77"/>
      <c r="K25" s="21"/>
      <c r="L25" s="53"/>
    </row>
    <row r="26" spans="1:12" ht="14.4" thickBot="1" x14ac:dyDescent="0.3">
      <c r="A26" s="73"/>
      <c r="B26" s="40" t="str">
        <f>IF(ISBLANK('Sem 1'!B26),"",'Sem 1'!B26)</f>
        <v/>
      </c>
      <c r="C26" s="65" t="str">
        <f>IF(ISBLANK('Sem 1'!C26),"",'Sem 1'!C26)</f>
        <v/>
      </c>
      <c r="D26" s="65" t="str">
        <f>IF(ISBLANK('Sem 1'!D26),"",'Sem 1'!D26)</f>
        <v/>
      </c>
      <c r="E26" s="38" t="str">
        <f>IF(ISBLANK('Sem 1'!E26),"",'Sem 1'!E26)</f>
        <v/>
      </c>
      <c r="F26" s="124"/>
      <c r="G26" s="55"/>
      <c r="H26" s="56"/>
      <c r="I26" s="78"/>
      <c r="J26" s="79"/>
      <c r="K26" s="118"/>
      <c r="L26" s="57"/>
    </row>
    <row r="27" spans="1:12" ht="13.8" x14ac:dyDescent="0.25">
      <c r="A27" s="74"/>
      <c r="B27" s="39" t="str">
        <f>IF(ISBLANK('Sem 1'!B27),"",'Sem 1'!B27)</f>
        <v/>
      </c>
      <c r="C27" s="64" t="str">
        <f>IF(ISBLANK('Sem 1'!C27),"",'Sem 1'!C27)</f>
        <v/>
      </c>
      <c r="D27" s="64" t="str">
        <f>IF(ISBLANK('Sem 1'!D27),"",'Sem 1'!D27)</f>
        <v/>
      </c>
      <c r="E27" s="37" t="str">
        <f>IF(ISBLANK('Sem 1'!E27),"",'Sem 1'!E27)</f>
        <v/>
      </c>
      <c r="F27" s="67"/>
      <c r="G27" s="51"/>
      <c r="H27" s="52"/>
      <c r="I27" s="76"/>
      <c r="J27" s="77"/>
      <c r="K27" s="21"/>
      <c r="L27" s="53"/>
    </row>
    <row r="28" spans="1:12" ht="14.4" thickBot="1" x14ac:dyDescent="0.3">
      <c r="A28" s="73"/>
      <c r="B28" s="40" t="str">
        <f>IF(ISBLANK('Sem 1'!B28),"",'Sem 1'!B28)</f>
        <v/>
      </c>
      <c r="C28" s="65" t="str">
        <f>IF(ISBLANK('Sem 1'!C28),"",'Sem 1'!C28)</f>
        <v/>
      </c>
      <c r="D28" s="65" t="str">
        <f>IF(ISBLANK('Sem 1'!D28),"",'Sem 1'!D28)</f>
        <v/>
      </c>
      <c r="E28" s="38" t="str">
        <f>IF(ISBLANK('Sem 1'!E28),"",'Sem 1'!E28)</f>
        <v/>
      </c>
      <c r="F28" s="124"/>
      <c r="G28" s="55"/>
      <c r="H28" s="56"/>
      <c r="I28" s="78"/>
      <c r="J28" s="79"/>
      <c r="K28" s="118"/>
      <c r="L28" s="57"/>
    </row>
    <row r="29" spans="1:12" ht="13.8" x14ac:dyDescent="0.25">
      <c r="A29" s="74"/>
      <c r="B29" s="39" t="str">
        <f>IF(ISBLANK('Sem 1'!B29),"",'Sem 1'!B29)</f>
        <v/>
      </c>
      <c r="C29" s="64" t="str">
        <f>IF(ISBLANK('Sem 1'!C29),"",'Sem 1'!C29)</f>
        <v/>
      </c>
      <c r="D29" s="64" t="str">
        <f>IF(ISBLANK('Sem 1'!D29),"",'Sem 1'!D29)</f>
        <v/>
      </c>
      <c r="E29" s="37" t="str">
        <f>IF(ISBLANK('Sem 1'!E29),"",'Sem 1'!E29)</f>
        <v/>
      </c>
      <c r="F29" s="67"/>
      <c r="G29" s="51"/>
      <c r="H29" s="52"/>
      <c r="I29" s="76"/>
      <c r="J29" s="77"/>
      <c r="K29" s="21"/>
      <c r="L29" s="59"/>
    </row>
    <row r="30" spans="1:12" ht="14.4" thickBot="1" x14ac:dyDescent="0.3">
      <c r="A30" s="73"/>
      <c r="B30" s="40" t="str">
        <f>IF(ISBLANK('Sem 1'!B30),"",'Sem 1'!B30)</f>
        <v/>
      </c>
      <c r="C30" s="65" t="str">
        <f>IF(ISBLANK('Sem 1'!C30),"",'Sem 1'!C30)</f>
        <v/>
      </c>
      <c r="D30" s="65" t="str">
        <f>IF(ISBLANK('Sem 1'!D30),"",'Sem 1'!D30)</f>
        <v/>
      </c>
      <c r="E30" s="38" t="str">
        <f>IF(ISBLANK('Sem 1'!E30),"",'Sem 1'!E30)</f>
        <v/>
      </c>
      <c r="F30" s="124"/>
      <c r="G30" s="55"/>
      <c r="H30" s="56"/>
      <c r="I30" s="78"/>
      <c r="J30" s="79"/>
      <c r="K30" s="118"/>
      <c r="L30" s="60"/>
    </row>
    <row r="31" spans="1:12" ht="14.4" thickBot="1" x14ac:dyDescent="0.3">
      <c r="A31" s="75"/>
      <c r="B31" s="68" t="str">
        <f>IF(ISBLANK('Sem 1'!B31),"",'Sem 1'!B31)</f>
        <v/>
      </c>
      <c r="C31" s="69" t="str">
        <f>IF(ISBLANK('Sem 1'!C31),"",'Sem 1'!C31)</f>
        <v/>
      </c>
      <c r="D31" s="69" t="str">
        <f>IF(ISBLANK('Sem 1'!D31),"",'Sem 1'!D31)</f>
        <v/>
      </c>
      <c r="E31" s="38" t="str">
        <f>IF(ISBLANK('Sem 1'!E31),"",'Sem 1'!E31)</f>
        <v/>
      </c>
      <c r="F31" s="124"/>
      <c r="G31" s="55"/>
      <c r="H31" s="61"/>
      <c r="I31" s="80"/>
      <c r="J31" s="81"/>
      <c r="K31" s="118"/>
      <c r="L31" s="62"/>
    </row>
    <row r="32" spans="1:12" ht="14.4" thickBot="1" x14ac:dyDescent="0.3">
      <c r="A32" s="22" t="s">
        <v>17</v>
      </c>
      <c r="B32" s="31"/>
      <c r="C32" s="165"/>
      <c r="D32" s="165"/>
      <c r="E32" s="24">
        <f>SUM(E7:E31)</f>
        <v>0</v>
      </c>
      <c r="F32" s="25">
        <f>SUM(F7:F31)</f>
        <v>0</v>
      </c>
      <c r="G32" s="156"/>
      <c r="H32" s="156"/>
      <c r="I32" s="156"/>
      <c r="J32" s="156"/>
      <c r="K32" s="26">
        <f>SUM(K7:K31)</f>
        <v>0</v>
      </c>
      <c r="L32" s="18"/>
    </row>
    <row r="33" spans="1:13" ht="13.8" x14ac:dyDescent="0.25">
      <c r="A33" s="15"/>
      <c r="B33" s="15"/>
      <c r="C33" s="16"/>
      <c r="D33" s="16"/>
      <c r="E33" s="86">
        <f>(E32+ 'Sem 26'!E33)</f>
        <v>0</v>
      </c>
      <c r="F33" s="18"/>
      <c r="G33" s="17"/>
      <c r="H33" s="17"/>
      <c r="I33" s="17"/>
      <c r="J33" s="17"/>
      <c r="K33" s="86">
        <f>(K32+ 'Sem 26'!K33)</f>
        <v>0</v>
      </c>
      <c r="L33" s="18"/>
    </row>
    <row r="34" spans="1:13" ht="13.8" x14ac:dyDescent="0.25">
      <c r="A34" s="15" t="s">
        <v>14</v>
      </c>
      <c r="B34" s="15"/>
      <c r="C34" s="63" t="e">
        <f>(K32/E32)</f>
        <v>#DIV/0!</v>
      </c>
      <c r="D34" s="63" t="e">
        <f>K33/E33</f>
        <v>#DIV/0!</v>
      </c>
      <c r="E34" s="18"/>
      <c r="F34" s="18"/>
      <c r="G34" s="17"/>
      <c r="H34" s="17"/>
      <c r="I34" s="17"/>
      <c r="J34" s="17"/>
      <c r="K34" s="18"/>
      <c r="L34" s="18"/>
    </row>
    <row r="35" spans="1:13" s="83" customFormat="1" ht="12.75" customHeight="1" x14ac:dyDescent="0.25">
      <c r="B35" s="84"/>
      <c r="C35" s="159" t="s">
        <v>23</v>
      </c>
      <c r="D35" s="160"/>
      <c r="E35" s="160"/>
      <c r="F35" s="160"/>
      <c r="G35" s="160"/>
      <c r="H35" s="160"/>
      <c r="I35" s="160"/>
      <c r="J35" s="160"/>
      <c r="K35" s="160"/>
      <c r="L35" s="160"/>
    </row>
    <row r="36" spans="1:13" s="83" customFormat="1" x14ac:dyDescent="0.25">
      <c r="A36" s="84"/>
      <c r="B36" s="84"/>
      <c r="C36" s="160"/>
      <c r="D36" s="160"/>
      <c r="E36" s="160"/>
      <c r="F36" s="160"/>
      <c r="G36" s="160"/>
      <c r="H36" s="160"/>
      <c r="I36" s="160"/>
      <c r="J36" s="160"/>
      <c r="K36" s="160"/>
      <c r="L36" s="160"/>
    </row>
    <row r="37" spans="1:13" s="83" customFormat="1" x14ac:dyDescent="0.25">
      <c r="A37" s="84"/>
      <c r="B37" s="84"/>
      <c r="C37" s="160"/>
      <c r="D37" s="160"/>
      <c r="E37" s="160"/>
      <c r="F37" s="160"/>
      <c r="G37" s="160"/>
      <c r="H37" s="160"/>
      <c r="I37" s="160"/>
      <c r="J37" s="160"/>
      <c r="K37" s="160"/>
      <c r="L37" s="160"/>
    </row>
    <row r="38" spans="1:13" s="6" customFormat="1" x14ac:dyDescent="0.25">
      <c r="A38" s="15"/>
      <c r="B38" s="12"/>
      <c r="C38" s="12"/>
      <c r="D38" s="12"/>
      <c r="E38" s="12"/>
      <c r="F38" s="11"/>
      <c r="G38" s="11"/>
      <c r="H38" s="11"/>
      <c r="I38" s="11"/>
      <c r="J38" s="11"/>
      <c r="K38" s="11"/>
      <c r="L38" s="12"/>
    </row>
    <row r="39" spans="1:13" s="6" customFormat="1" ht="15.6" x14ac:dyDescent="0.25">
      <c r="A39" s="42" t="s">
        <v>19</v>
      </c>
      <c r="B39" s="43"/>
      <c r="C39" s="130"/>
      <c r="D39" s="131"/>
      <c r="E39" s="132"/>
      <c r="F39" s="157" t="s">
        <v>15</v>
      </c>
      <c r="G39" s="158"/>
      <c r="H39" s="143"/>
      <c r="I39" s="144"/>
      <c r="J39" s="145"/>
      <c r="K39" s="44" t="s">
        <v>0</v>
      </c>
      <c r="L39" s="45"/>
      <c r="M39" s="23"/>
    </row>
    <row r="40" spans="1:13" s="6" customFormat="1" ht="13.8" x14ac:dyDescent="0.25">
      <c r="A40" s="128" t="s">
        <v>22</v>
      </c>
      <c r="B40" s="129"/>
      <c r="C40" s="130"/>
      <c r="D40" s="131"/>
      <c r="E40" s="132"/>
      <c r="F40" s="11"/>
      <c r="G40" s="11"/>
      <c r="H40" s="11"/>
      <c r="I40" s="11"/>
      <c r="J40" s="11"/>
      <c r="K40" s="11"/>
      <c r="L40" s="12"/>
    </row>
    <row r="41" spans="1:13" s="6" customFormat="1" ht="14.25" customHeight="1" x14ac:dyDescent="0.3">
      <c r="B41" s="164"/>
      <c r="C41" s="164"/>
      <c r="D41" s="12"/>
      <c r="E41" s="12"/>
      <c r="F41" s="11"/>
      <c r="G41" s="11"/>
      <c r="H41" s="11"/>
      <c r="I41" s="11"/>
      <c r="J41" s="11"/>
      <c r="K41" s="11"/>
      <c r="L41" s="12"/>
    </row>
    <row r="42" spans="1:13" s="6" customFormat="1" x14ac:dyDescent="0.25">
      <c r="B42" s="12"/>
      <c r="C42" s="12"/>
      <c r="D42" s="12"/>
      <c r="E42" s="12"/>
      <c r="F42" s="11"/>
      <c r="G42" s="11"/>
      <c r="H42" s="11"/>
      <c r="I42" s="11"/>
      <c r="J42" s="11"/>
      <c r="K42" s="11"/>
      <c r="L42" s="12"/>
    </row>
  </sheetData>
  <sheetProtection selectLockedCells="1"/>
  <protectedRanges>
    <protectedRange sqref="M7:IV31" name="OpenRange"/>
    <protectedRange sqref="A7:D31 H7:J31 L7:L31" name="OpenRange_2"/>
    <protectedRange sqref="E7:E31" name="OpenRange_1"/>
    <protectedRange sqref="K7:K31" name="OpenRange_3"/>
    <protectedRange sqref="F7:G31" name="OpenRange_4"/>
  </protectedRanges>
  <mergeCells count="19">
    <mergeCell ref="H1:J1"/>
    <mergeCell ref="H39:J39"/>
    <mergeCell ref="H2:J2"/>
    <mergeCell ref="G5:J5"/>
    <mergeCell ref="G4:I4"/>
    <mergeCell ref="E1:G1"/>
    <mergeCell ref="E2:G2"/>
    <mergeCell ref="C35:L37"/>
    <mergeCell ref="F39:G39"/>
    <mergeCell ref="K1:L2"/>
    <mergeCell ref="G32:J32"/>
    <mergeCell ref="B41:C41"/>
    <mergeCell ref="C3:E3"/>
    <mergeCell ref="A4:C4"/>
    <mergeCell ref="C32:D32"/>
    <mergeCell ref="A5:C5"/>
    <mergeCell ref="A40:B40"/>
    <mergeCell ref="C40:E40"/>
    <mergeCell ref="C39:E39"/>
  </mergeCells>
  <phoneticPr fontId="0" type="noConversion"/>
  <conditionalFormatting sqref="L39">
    <cfRule type="expression" dxfId="263" priority="12" stopIfTrue="1">
      <formula>LEN(L39)&lt;10</formula>
    </cfRule>
  </conditionalFormatting>
  <conditionalFormatting sqref="C34">
    <cfRule type="expression" dxfId="262" priority="13" stopIfTrue="1">
      <formula>ISERROR(K32/E32)</formula>
    </cfRule>
    <cfRule type="expression" dxfId="261" priority="14" stopIfTrue="1">
      <formula>(C34)&gt;1</formula>
    </cfRule>
  </conditionalFormatting>
  <conditionalFormatting sqref="A7:A31">
    <cfRule type="expression" dxfId="260" priority="15" stopIfTrue="1">
      <formula>ISBLANK(B7)</formula>
    </cfRule>
    <cfRule type="expression" dxfId="259" priority="16" stopIfTrue="1">
      <formula>ISERR($E$4)</formula>
    </cfRule>
  </conditionalFormatting>
  <conditionalFormatting sqref="D4">
    <cfRule type="expression" dxfId="258" priority="17" stopIfTrue="1">
      <formula>ISERR(E4)</formula>
    </cfRule>
  </conditionalFormatting>
  <conditionalFormatting sqref="H1:J1">
    <cfRule type="expression" dxfId="257" priority="18" stopIfTrue="1">
      <formula>LEN(H1)&gt;10</formula>
    </cfRule>
    <cfRule type="expression" dxfId="256" priority="19" stopIfTrue="1">
      <formula>LEN(H1)&lt;7</formula>
    </cfRule>
  </conditionalFormatting>
  <conditionalFormatting sqref="B7:B31">
    <cfRule type="expression" dxfId="255" priority="20" stopIfTrue="1">
      <formula>LEN(B7)&lt;&gt;9</formula>
    </cfRule>
  </conditionalFormatting>
  <conditionalFormatting sqref="H7:H31">
    <cfRule type="expression" dxfId="254" priority="22" stopIfTrue="1">
      <formula>(H7)&gt;7</formula>
    </cfRule>
  </conditionalFormatting>
  <conditionalFormatting sqref="I7:J31">
    <cfRule type="expression" dxfId="253" priority="23" stopIfTrue="1">
      <formula>(I7)&gt;9999</formula>
    </cfRule>
  </conditionalFormatting>
  <conditionalFormatting sqref="E32:F32 K32">
    <cfRule type="cellIs" dxfId="252" priority="24" stopIfTrue="1" operator="equal">
      <formula>0</formula>
    </cfRule>
  </conditionalFormatting>
  <conditionalFormatting sqref="E4">
    <cfRule type="expression" dxfId="251" priority="25" stopIfTrue="1">
      <formula>ISERR(E4)</formula>
    </cfRule>
    <cfRule type="cellIs" dxfId="250" priority="26" stopIfTrue="1" operator="lessThan">
      <formula>0</formula>
    </cfRule>
  </conditionalFormatting>
  <conditionalFormatting sqref="E7:E31">
    <cfRule type="expression" dxfId="249" priority="8" stopIfTrue="1">
      <formula>(E7)&gt;100</formula>
    </cfRule>
  </conditionalFormatting>
  <conditionalFormatting sqref="K7:K31">
    <cfRule type="expression" dxfId="248" priority="7" stopIfTrue="1">
      <formula>(F7+K7)&gt;E7</formula>
    </cfRule>
  </conditionalFormatting>
  <conditionalFormatting sqref="F7:F8">
    <cfRule type="expression" dxfId="247" priority="5" stopIfTrue="1">
      <formula>(F7)&gt;100</formula>
    </cfRule>
  </conditionalFormatting>
  <conditionalFormatting sqref="G7:G8">
    <cfRule type="expression" dxfId="246" priority="6" stopIfTrue="1">
      <formula>(G7)&gt;7</formula>
    </cfRule>
  </conditionalFormatting>
  <conditionalFormatting sqref="F9:F30">
    <cfRule type="expression" dxfId="245" priority="3" stopIfTrue="1">
      <formula>(F9)&gt;100</formula>
    </cfRule>
  </conditionalFormatting>
  <conditionalFormatting sqref="G9:G30">
    <cfRule type="expression" dxfId="244" priority="4" stopIfTrue="1">
      <formula>(G9)&gt;7</formula>
    </cfRule>
  </conditionalFormatting>
  <conditionalFormatting sqref="F31">
    <cfRule type="expression" dxfId="243" priority="1" stopIfTrue="1">
      <formula>(F31)&gt;100</formula>
    </cfRule>
  </conditionalFormatting>
  <conditionalFormatting sqref="G31">
    <cfRule type="expression" dxfId="242" priority="2" stopIfTrue="1">
      <formula>(G31)&gt;7</formula>
    </cfRule>
  </conditionalFormatting>
  <dataValidations count="20">
    <dataValidation type="decimal" operator="lessThan" allowBlank="1" showInputMessage="1" errorTitle="Paid sick leave amount" error="Invalid input. Must be under $ 10 000.00." promptTitle="Congés de maladie payés" prompt="Indiquez le montant en dollars des congés de maladie payés à l'employé(e)." sqref="I7:I31">
      <formula1>10000</formula1>
    </dataValidation>
    <dataValidation type="decimal" operator="lessThan" allowBlank="1" showInputMessage="1" errorTitle="All other paid amounts" error="Invalid input. Must be under $ 10 000.00." promptTitle="Tout autre montant payé" prompt="Indiquez le montant en dollars de tout autre montant payé à l'employé(e), ex. paye de vacances, congé férié payé." sqref="J7:J31">
      <formula1>10000</formula1>
    </dataValidation>
    <dataValidation type="textLength" allowBlank="1" showInputMessage="1" errorTitle="Invalid format" error="The Service Canada Program officer who enrolled you in the Work-sharing Program will provide this information to you._x000a__x000a_Specific criterias_x000a_- 7 or 10 Digit Number._x000a_- No spaces or non-numeric characters._x000a__x000a_" promptTitle="Numéro de l'accord" prompt="Indiquez le numéro assigné à l'accord de Travail partagé._x000a__x000a_- 7 à 10 chiffres._x000a_- Sans espaces ou caractères autres que numériques." sqref="H1">
      <formula1>7</formula1>
      <formula2>10</formula2>
    </dataValidation>
    <dataValidation allowBlank="1" showInputMessage="1" promptTitle="Certifié par" prompt="Ce rapport doit être signé par un représentant autorisé par l'employeur." sqref="C39:E39"/>
    <dataValidation allowBlank="1" showInputMessage="1" promptTitle="Prénom" prompt="Indiquez le prénom de l'employé(e)." sqref="C7:C31"/>
    <dataValidation allowBlank="1" showInputMessage="1" promptTitle="Employeur" prompt="Indiquez le nom de votre entreprise." sqref="H2:J2"/>
    <dataValidation allowBlank="1" showInputMessage="1" promptTitle="Nom de famille" prompt="Indiquez le nom de famille de l'employé(e)." sqref="D7:D31"/>
    <dataValidation allowBlank="1" showInputMessage="1" promptTitle="Commentaires" prompt="Des informations supplémentaires seraient indiquées dans cette case, par exemple, lorsque l'employé(e) a été licencié." sqref="L7:L31"/>
    <dataValidation allowBlank="1" showInputMessage="1" promptTitle="Totaux" prompt="Veuillez noter que si vous remplissez ce formulaire électroniquement, une formule calculera automatiquement ce total." sqref="B32"/>
    <dataValidation allowBlank="1" showInputMessage="1" promptTitle="Poste" prompt="Indiquez le poste de la personne autorisée." sqref="H39"/>
    <dataValidation type="date" errorStyle="warning" operator="greaterThan" allowBlank="1" showInputMessage="1" errorTitle="Format invalide" promptTitle="Semaine du rapport" sqref="D4">
      <formula1>39901</formula1>
    </dataValidation>
    <dataValidation type="whole" allowBlank="1" showInputMessage="1" showErrorMessage="1" errorTitle=" Jours non disponible " error="Doit être entre 0 et 7" promptTitle="Jours non disponible" prompt=" Indiquez le nombre de jours complets où l'employé(e) a été incapable de travailler pour raison autre que maladie." sqref="G7:G31">
      <formula1>0</formula1>
      <formula2>7</formula2>
    </dataValidation>
    <dataValidation type="whole" allowBlank="1" showInputMessage="1" showErrorMessage="1" errorTitle=" Jours manqués (maladie) " error=" Doit être entre 0 et 7" promptTitle="Jours manqués (maladie)" prompt=" Indiquez le nombre de jours complets où l'employé(e) a été incapable de travailler en raison de maladie." sqref="H7:H31">
      <formula1>0</formula1>
      <formula2>7</formula2>
    </dataValidation>
    <dataValidation allowBlank="1" showErrorMessage="1" sqref="K32"/>
    <dataValidation allowBlank="1" sqref="E32:F32"/>
    <dataValidation type="whole" errorStyle="warning" allowBlank="1" showInputMessage="1" showErrorMessage="1" errorTitle="NAS invalide" error="Doit être entre 100000000 et 999999999 sans espaces ou traits d'union. " promptTitle="NAS" prompt="Indiquez le numéro d'assurance sociale de l'employé.  " sqref="B7:B31">
      <formula1>100000000</formula1>
      <formula2>999999999</formula2>
    </dataValidation>
    <dataValidation operator="equal" allowBlank="1" showInputMessage="1" errorTitle="Date" error="Indiquez la date que le rapport a été complété." promptTitle="Date" prompt="Indiquez la date que le rapport a été complété." sqref="L39"/>
    <dataValidation type="decimal" operator="lessThanOrEqual" allowBlank="1" showInputMessage="1" promptTitle="Heures hebdomadaires normales" prompt="Indiquer le nombre d'heures que l'employé aurait travaillé, sans le travail partagé. Si l'employé travaille selon un horaire irrégulier, ce nombre peut varier de semaine en semaine. " sqref="E7:E31">
      <formula1>99.5</formula1>
    </dataValidation>
    <dataValidation type="textLength" allowBlank="1" showInputMessage="1" errorTitle="Hours missed Work-sharing" error="Maxium 4 digits e.g. 37.5" promptTitle="Heures de TP chômées" prompt="Indiquer le nombre d'heures totales de travail manquées dû au TP. Si une partie d'une heure a été manquée, arrondir à la demi-heure près, ex. 37.25 devient 37.5. Toute heure supplémentaire effectuée doit être déduite des heures chômées dû au TP." sqref="K7:K31">
      <formula1>0</formula1>
      <formula2>4</formula2>
    </dataValidation>
    <dataValidation type="decimal" operator="lessThan" allowBlank="1" showInputMessage="1" promptTitle="Heures réelles de travail" prompt="Indiquez le nombre d'heures réelles de travail que l'employé a physiquement travaillé incluant les heures supplémentaires.  Les vacances, congés fériés, de maladie, ou autres absences, qu’ils soient payés ou non, ne doivent pas être inclus." sqref="F7:F31">
      <formula1>100</formula1>
    </dataValidation>
  </dataValidations>
  <printOptions horizontalCentered="1" verticalCentered="1"/>
  <pageMargins left="0.19685039370078741" right="0.19685039370078741" top="3.937007874015748E-2" bottom="3.937007874015748E-2" header="0" footer="0"/>
  <pageSetup paperSize="5" scale="98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Z42"/>
  <sheetViews>
    <sheetView showGridLines="0" zoomScale="75" workbookViewId="0">
      <pane xSplit="2" ySplit="6" topLeftCell="C7" activePane="bottomRight" state="frozen"/>
      <selection activeCell="K4" sqref="K4"/>
      <selection pane="topRight" activeCell="K4" sqref="K4"/>
      <selection pane="bottomLeft" activeCell="K4" sqref="K4"/>
      <selection pane="bottomRight" activeCell="H1" sqref="H1:J1"/>
    </sheetView>
  </sheetViews>
  <sheetFormatPr defaultRowHeight="13.2" x14ac:dyDescent="0.25"/>
  <cols>
    <col min="1" max="1" width="11.6640625" customWidth="1"/>
    <col min="2" max="2" width="12.6640625" style="13" customWidth="1"/>
    <col min="3" max="4" width="20.6640625" style="12" customWidth="1"/>
    <col min="5" max="7" width="11.6640625" style="12" customWidth="1"/>
    <col min="8" max="8" width="10.6640625" style="12" customWidth="1"/>
    <col min="9" max="9" width="11.6640625" style="12" customWidth="1"/>
    <col min="10" max="10" width="10.6640625" style="12" customWidth="1"/>
    <col min="11" max="11" width="11.33203125" style="12" customWidth="1"/>
    <col min="12" max="12" width="30.6640625" style="13" customWidth="1"/>
    <col min="24" max="24" width="10.109375" bestFit="1" customWidth="1"/>
  </cols>
  <sheetData>
    <row r="1" spans="1:26" s="6" customFormat="1" ht="17.399999999999999" customHeight="1" x14ac:dyDescent="0.25">
      <c r="B1" s="9"/>
      <c r="C1" s="9"/>
      <c r="D1" s="9"/>
      <c r="E1" s="138" t="s">
        <v>20</v>
      </c>
      <c r="F1" s="138"/>
      <c r="G1" s="139"/>
      <c r="H1" s="153" t="str">
        <f>IF(ISBLANK('Sem 1'!H1:J1),"",'Sem 1'!H1:J1)</f>
        <v/>
      </c>
      <c r="I1" s="154"/>
      <c r="J1" s="155"/>
      <c r="K1" s="135" t="s">
        <v>2</v>
      </c>
      <c r="L1" s="135"/>
      <c r="X1" s="32" t="str">
        <f>SUBSTITUTE(D4,"/","")</f>
        <v>189</v>
      </c>
      <c r="Y1" s="32"/>
      <c r="Z1" s="32"/>
    </row>
    <row r="2" spans="1:26" s="6" customFormat="1" ht="17.399999999999999" customHeight="1" x14ac:dyDescent="0.25">
      <c r="B2" s="9"/>
      <c r="C2" s="9"/>
      <c r="D2" s="9"/>
      <c r="E2" s="138" t="s">
        <v>1</v>
      </c>
      <c r="F2" s="138"/>
      <c r="G2" s="139"/>
      <c r="H2" s="161" t="str">
        <f>IF(ISBLANK('Sem 1'!H2:J2),"",'Sem 1'!H2:J2)</f>
        <v/>
      </c>
      <c r="I2" s="162"/>
      <c r="J2" s="163"/>
      <c r="K2" s="135"/>
      <c r="L2" s="135"/>
      <c r="X2" s="33" t="str">
        <f>IF(LEN(X1)=7,LEFT(X1,1),LEFT(X1,2))</f>
        <v>18</v>
      </c>
      <c r="Y2" s="32" t="str">
        <f>IF(LEN(X1)=7,MID(X1,2,2),MID(X1,3,2))</f>
        <v>9</v>
      </c>
      <c r="Z2" s="32" t="str">
        <f>IF(LEN(X1)=7,RIGHT(X1,4),RIGHT(X1,4))</f>
        <v>189</v>
      </c>
    </row>
    <row r="3" spans="1:26" s="6" customFormat="1" ht="17.399999999999999" x14ac:dyDescent="0.3">
      <c r="B3" s="7"/>
      <c r="C3" s="126"/>
      <c r="D3" s="126"/>
      <c r="E3" s="126"/>
      <c r="F3" s="2"/>
      <c r="G3" s="2"/>
      <c r="H3" s="2"/>
      <c r="I3" s="2"/>
      <c r="J3" s="2"/>
      <c r="K3" s="4"/>
      <c r="L3" s="8"/>
      <c r="X3" s="32" t="str">
        <f>CONCATENATE(Z2,"-",Y2,"-",X2)</f>
        <v>189-9-18</v>
      </c>
      <c r="Y3" s="32"/>
      <c r="Z3" s="32"/>
    </row>
    <row r="4" spans="1:26" s="6" customFormat="1" ht="16.2" thickBot="1" x14ac:dyDescent="0.35">
      <c r="A4" s="127" t="s">
        <v>16</v>
      </c>
      <c r="B4" s="127"/>
      <c r="C4" s="127"/>
      <c r="D4" s="70">
        <f>'Sem 27'!D4+7</f>
        <v>189</v>
      </c>
      <c r="E4" s="19">
        <f>ROUNDUP((D4/7-4043),0)</f>
        <v>-4016</v>
      </c>
      <c r="F4" s="2"/>
      <c r="G4" s="152"/>
      <c r="H4" s="152"/>
      <c r="I4" s="152"/>
      <c r="J4" s="2"/>
      <c r="K4" s="10" t="s">
        <v>31</v>
      </c>
      <c r="L4" s="8"/>
      <c r="X4" s="32" t="e">
        <f>ROUNDUP((X3/7-4043),0)</f>
        <v>#VALUE!</v>
      </c>
      <c r="Y4" s="32"/>
      <c r="Z4" s="32"/>
    </row>
    <row r="5" spans="1:26" s="6" customFormat="1" ht="16.5" customHeight="1" thickBot="1" x14ac:dyDescent="0.35">
      <c r="A5" s="127"/>
      <c r="B5" s="127"/>
      <c r="C5" s="127"/>
      <c r="D5" s="14"/>
      <c r="E5" s="5"/>
      <c r="F5" s="1"/>
      <c r="G5" s="149" t="s">
        <v>18</v>
      </c>
      <c r="H5" s="150"/>
      <c r="I5" s="150"/>
      <c r="J5" s="151"/>
      <c r="K5" s="1"/>
      <c r="L5" s="3"/>
    </row>
    <row r="6" spans="1:26" ht="75" customHeight="1" thickBot="1" x14ac:dyDescent="0.3">
      <c r="A6" s="71" t="s">
        <v>21</v>
      </c>
      <c r="B6" s="47" t="s">
        <v>3</v>
      </c>
      <c r="C6" s="48" t="s">
        <v>4</v>
      </c>
      <c r="D6" s="48" t="s">
        <v>5</v>
      </c>
      <c r="E6" s="28" t="s">
        <v>6</v>
      </c>
      <c r="F6" s="49" t="s">
        <v>7</v>
      </c>
      <c r="G6" s="27" t="s">
        <v>8</v>
      </c>
      <c r="H6" s="28" t="s">
        <v>9</v>
      </c>
      <c r="I6" s="28" t="s">
        <v>12</v>
      </c>
      <c r="J6" s="29" t="s">
        <v>10</v>
      </c>
      <c r="K6" s="30" t="s">
        <v>11</v>
      </c>
      <c r="L6" s="50" t="s">
        <v>13</v>
      </c>
    </row>
    <row r="7" spans="1:26" ht="13.8" x14ac:dyDescent="0.25">
      <c r="A7" s="72"/>
      <c r="B7" s="39" t="str">
        <f>IF(ISBLANK('Sem 1'!B7),"",'Sem 1'!B7)</f>
        <v/>
      </c>
      <c r="C7" s="64" t="str">
        <f>IF(ISBLANK('Sem 1'!C7),"",'Sem 1'!C7)</f>
        <v/>
      </c>
      <c r="D7" s="64" t="str">
        <f>IF(ISBLANK('Sem 1'!D7),"",'Sem 1'!D7)</f>
        <v/>
      </c>
      <c r="E7" s="37" t="str">
        <f>IF(ISBLANK('Sem 1'!E7),"",'Sem 1'!E7)</f>
        <v/>
      </c>
      <c r="F7" s="67"/>
      <c r="G7" s="51"/>
      <c r="H7" s="52"/>
      <c r="I7" s="76"/>
      <c r="J7" s="77"/>
      <c r="K7" s="21"/>
      <c r="L7" s="53"/>
    </row>
    <row r="8" spans="1:26" ht="14.4" thickBot="1" x14ac:dyDescent="0.3">
      <c r="A8" s="73"/>
      <c r="B8" s="40" t="str">
        <f>IF(ISBLANK('Sem 1'!B8),"",'Sem 1'!B8)</f>
        <v/>
      </c>
      <c r="C8" s="65" t="str">
        <f>IF(ISBLANK('Sem 1'!C8),"",'Sem 1'!C8)</f>
        <v/>
      </c>
      <c r="D8" s="65" t="str">
        <f>IF(ISBLANK('Sem 1'!D8),"",'Sem 1'!D8)</f>
        <v/>
      </c>
      <c r="E8" s="38" t="str">
        <f>IF(ISBLANK('Sem 1'!E8),"",'Sem 1'!E8)</f>
        <v/>
      </c>
      <c r="F8" s="124"/>
      <c r="G8" s="55"/>
      <c r="H8" s="56"/>
      <c r="I8" s="78"/>
      <c r="J8" s="79"/>
      <c r="K8" s="118"/>
      <c r="L8" s="57"/>
    </row>
    <row r="9" spans="1:26" ht="15.6" x14ac:dyDescent="0.25">
      <c r="A9" s="74"/>
      <c r="B9" s="39" t="str">
        <f>IF(ISBLANK('Sem 1'!B9),"",'Sem 1'!B9)</f>
        <v/>
      </c>
      <c r="C9" s="64" t="str">
        <f>IF(ISBLANK('Sem 1'!C9),"",'Sem 1'!C9)</f>
        <v/>
      </c>
      <c r="D9" s="66" t="str">
        <f>IF(ISBLANK('Sem 1'!D9),"",'Sem 1'!D9)</f>
        <v/>
      </c>
      <c r="E9" s="37" t="str">
        <f>IF(ISBLANK('Sem 1'!E9),"",'Sem 1'!E9)</f>
        <v/>
      </c>
      <c r="F9" s="67"/>
      <c r="G9" s="51"/>
      <c r="H9" s="52"/>
      <c r="I9" s="76"/>
      <c r="J9" s="77"/>
      <c r="K9" s="21"/>
      <c r="L9" s="53"/>
      <c r="N9" s="46"/>
      <c r="O9" s="46"/>
      <c r="P9" s="46"/>
    </row>
    <row r="10" spans="1:26" ht="14.4" thickBot="1" x14ac:dyDescent="0.3">
      <c r="A10" s="73"/>
      <c r="B10" s="40" t="str">
        <f>IF(ISBLANK('Sem 1'!B10),"",'Sem 1'!B10)</f>
        <v/>
      </c>
      <c r="C10" s="65" t="str">
        <f>IF(ISBLANK('Sem 1'!C10),"",'Sem 1'!C10)</f>
        <v/>
      </c>
      <c r="D10" s="65" t="str">
        <f>IF(ISBLANK('Sem 1'!D10),"",'Sem 1'!D10)</f>
        <v/>
      </c>
      <c r="E10" s="38" t="str">
        <f>IF(ISBLANK('Sem 1'!E10),"",'Sem 1'!E10)</f>
        <v/>
      </c>
      <c r="F10" s="124"/>
      <c r="G10" s="55"/>
      <c r="H10" s="56"/>
      <c r="I10" s="78"/>
      <c r="J10" s="79"/>
      <c r="K10" s="118"/>
      <c r="L10" s="57"/>
    </row>
    <row r="11" spans="1:26" ht="13.8" x14ac:dyDescent="0.25">
      <c r="A11" s="74"/>
      <c r="B11" s="82" t="str">
        <f>IF(ISBLANK('Sem 1'!B11),"",'Sem 1'!B11)</f>
        <v/>
      </c>
      <c r="C11" s="64" t="str">
        <f>IF(ISBLANK('Sem 1'!C11),"",'Sem 1'!C11)</f>
        <v/>
      </c>
      <c r="D11" s="64" t="str">
        <f>IF(ISBLANK('Sem 1'!D11),"",'Sem 1'!D11)</f>
        <v/>
      </c>
      <c r="E11" s="37" t="str">
        <f>IF(ISBLANK('Sem 1'!E11),"",'Sem 1'!E11)</f>
        <v/>
      </c>
      <c r="F11" s="67"/>
      <c r="G11" s="51"/>
      <c r="H11" s="52"/>
      <c r="I11" s="76"/>
      <c r="J11" s="77"/>
      <c r="K11" s="21"/>
      <c r="L11" s="53"/>
    </row>
    <row r="12" spans="1:26" ht="14.4" thickBot="1" x14ac:dyDescent="0.3">
      <c r="A12" s="73"/>
      <c r="B12" s="40" t="str">
        <f>IF(ISBLANK('Sem 1'!B12),"",'Sem 1'!B12)</f>
        <v/>
      </c>
      <c r="C12" s="65" t="str">
        <f>IF(ISBLANK('Sem 1'!C12),"",'Sem 1'!C12)</f>
        <v/>
      </c>
      <c r="D12" s="65" t="str">
        <f>IF(ISBLANK('Sem 1'!D12),"",'Sem 1'!D12)</f>
        <v/>
      </c>
      <c r="E12" s="38" t="str">
        <f>IF(ISBLANK('Sem 1'!E12),"",'Sem 1'!E12)</f>
        <v/>
      </c>
      <c r="F12" s="124"/>
      <c r="G12" s="55"/>
      <c r="H12" s="56"/>
      <c r="I12" s="78"/>
      <c r="J12" s="79"/>
      <c r="K12" s="118"/>
      <c r="L12" s="57"/>
    </row>
    <row r="13" spans="1:26" ht="13.8" x14ac:dyDescent="0.25">
      <c r="A13" s="74"/>
      <c r="B13" s="39" t="str">
        <f>IF(ISBLANK('Sem 1'!B13),"",'Sem 1'!B13)</f>
        <v/>
      </c>
      <c r="C13" s="64" t="str">
        <f>IF(ISBLANK('Sem 1'!C13),"",'Sem 1'!C13)</f>
        <v/>
      </c>
      <c r="D13" s="64" t="str">
        <f>IF(ISBLANK('Sem 1'!D13),"",'Sem 1'!D13)</f>
        <v/>
      </c>
      <c r="E13" s="37" t="str">
        <f>IF(ISBLANK('Sem 1'!E13),"",'Sem 1'!E13)</f>
        <v/>
      </c>
      <c r="F13" s="67"/>
      <c r="G13" s="51"/>
      <c r="H13" s="52"/>
      <c r="I13" s="76"/>
      <c r="J13" s="77"/>
      <c r="K13" s="21"/>
      <c r="L13" s="53"/>
    </row>
    <row r="14" spans="1:26" ht="14.4" thickBot="1" x14ac:dyDescent="0.3">
      <c r="A14" s="73"/>
      <c r="B14" s="40" t="str">
        <f>IF(ISBLANK('Sem 1'!B14),"",'Sem 1'!B14)</f>
        <v/>
      </c>
      <c r="C14" s="65" t="str">
        <f>IF(ISBLANK('Sem 1'!C14),"",'Sem 1'!C14)</f>
        <v/>
      </c>
      <c r="D14" s="65" t="str">
        <f>IF(ISBLANK('Sem 1'!D14),"",'Sem 1'!D14)</f>
        <v/>
      </c>
      <c r="E14" s="38" t="str">
        <f>IF(ISBLANK('Sem 1'!E14),"",'Sem 1'!E14)</f>
        <v/>
      </c>
      <c r="F14" s="124"/>
      <c r="G14" s="55"/>
      <c r="H14" s="56"/>
      <c r="I14" s="78"/>
      <c r="J14" s="79"/>
      <c r="K14" s="118"/>
      <c r="L14" s="57"/>
    </row>
    <row r="15" spans="1:26" ht="13.8" x14ac:dyDescent="0.25">
      <c r="A15" s="74"/>
      <c r="B15" s="39" t="str">
        <f>IF(ISBLANK('Sem 1'!B15),"",'Sem 1'!B15)</f>
        <v/>
      </c>
      <c r="C15" s="64" t="str">
        <f>IF(ISBLANK('Sem 1'!C15),"",'Sem 1'!C15)</f>
        <v/>
      </c>
      <c r="D15" s="64" t="str">
        <f>IF(ISBLANK('Sem 1'!D15),"",'Sem 1'!D15)</f>
        <v/>
      </c>
      <c r="E15" s="37" t="str">
        <f>IF(ISBLANK('Sem 1'!E15),"",'Sem 1'!E15)</f>
        <v/>
      </c>
      <c r="F15" s="67"/>
      <c r="G15" s="51"/>
      <c r="H15" s="52"/>
      <c r="I15" s="76"/>
      <c r="J15" s="77"/>
      <c r="K15" s="21"/>
      <c r="L15" s="53"/>
    </row>
    <row r="16" spans="1:26" ht="14.4" thickBot="1" x14ac:dyDescent="0.3">
      <c r="A16" s="73"/>
      <c r="B16" s="40" t="str">
        <f>IF(ISBLANK('Sem 1'!B16),"",'Sem 1'!B16)</f>
        <v/>
      </c>
      <c r="C16" s="65" t="str">
        <f>IF(ISBLANK('Sem 1'!C16),"",'Sem 1'!C16)</f>
        <v/>
      </c>
      <c r="D16" s="65" t="str">
        <f>IF(ISBLANK('Sem 1'!D16),"",'Sem 1'!D16)</f>
        <v/>
      </c>
      <c r="E16" s="38" t="str">
        <f>IF(ISBLANK('Sem 1'!E16),"",'Sem 1'!E16)</f>
        <v/>
      </c>
      <c r="F16" s="124"/>
      <c r="G16" s="55"/>
      <c r="H16" s="56"/>
      <c r="I16" s="78"/>
      <c r="J16" s="79"/>
      <c r="K16" s="118"/>
      <c r="L16" s="57"/>
    </row>
    <row r="17" spans="1:12" ht="13.8" x14ac:dyDescent="0.25">
      <c r="A17" s="74"/>
      <c r="B17" s="39" t="str">
        <f>IF(ISBLANK('Sem 1'!B17),"",'Sem 1'!B17)</f>
        <v/>
      </c>
      <c r="C17" s="64" t="str">
        <f>IF(ISBLANK('Sem 1'!C17),"",'Sem 1'!C17)</f>
        <v/>
      </c>
      <c r="D17" s="64" t="str">
        <f>IF(ISBLANK('Sem 1'!D17),"",'Sem 1'!D17)</f>
        <v/>
      </c>
      <c r="E17" s="37" t="str">
        <f>IF(ISBLANK('Sem 1'!E17),"",'Sem 1'!E17)</f>
        <v/>
      </c>
      <c r="F17" s="67"/>
      <c r="G17" s="51"/>
      <c r="H17" s="52"/>
      <c r="I17" s="76"/>
      <c r="J17" s="77"/>
      <c r="K17" s="21"/>
      <c r="L17" s="53"/>
    </row>
    <row r="18" spans="1:12" ht="14.4" thickBot="1" x14ac:dyDescent="0.3">
      <c r="A18" s="73"/>
      <c r="B18" s="40" t="str">
        <f>IF(ISBLANK('Sem 1'!B18),"",'Sem 1'!B18)</f>
        <v/>
      </c>
      <c r="C18" s="65" t="str">
        <f>IF(ISBLANK('Sem 1'!C18),"",'Sem 1'!C18)</f>
        <v/>
      </c>
      <c r="D18" s="65" t="str">
        <f>IF(ISBLANK('Sem 1'!D18),"",'Sem 1'!D18)</f>
        <v/>
      </c>
      <c r="E18" s="38" t="str">
        <f>IF(ISBLANK('Sem 1'!E18),"",'Sem 1'!E18)</f>
        <v/>
      </c>
      <c r="F18" s="124"/>
      <c r="G18" s="55"/>
      <c r="H18" s="56"/>
      <c r="I18" s="78"/>
      <c r="J18" s="79"/>
      <c r="K18" s="118"/>
      <c r="L18" s="57"/>
    </row>
    <row r="19" spans="1:12" ht="13.8" x14ac:dyDescent="0.25">
      <c r="A19" s="74"/>
      <c r="B19" s="39" t="str">
        <f>IF(ISBLANK('Sem 1'!B19),"",'Sem 1'!B19)</f>
        <v/>
      </c>
      <c r="C19" s="64" t="str">
        <f>IF(ISBLANK('Sem 1'!C19),"",'Sem 1'!C19)</f>
        <v/>
      </c>
      <c r="D19" s="64" t="str">
        <f>IF(ISBLANK('Sem 1'!D19),"",'Sem 1'!D19)</f>
        <v/>
      </c>
      <c r="E19" s="37" t="str">
        <f>IF(ISBLANK('Sem 1'!E19),"",'Sem 1'!E19)</f>
        <v/>
      </c>
      <c r="F19" s="67"/>
      <c r="G19" s="51"/>
      <c r="H19" s="52"/>
      <c r="I19" s="76"/>
      <c r="J19" s="77"/>
      <c r="K19" s="21"/>
      <c r="L19" s="53"/>
    </row>
    <row r="20" spans="1:12" ht="14.4" thickBot="1" x14ac:dyDescent="0.3">
      <c r="A20" s="73"/>
      <c r="B20" s="40" t="str">
        <f>IF(ISBLANK('Sem 1'!B20),"",'Sem 1'!B20)</f>
        <v/>
      </c>
      <c r="C20" s="65" t="str">
        <f>IF(ISBLANK('Sem 1'!C20),"",'Sem 1'!C20)</f>
        <v/>
      </c>
      <c r="D20" s="65" t="str">
        <f>IF(ISBLANK('Sem 1'!D20),"",'Sem 1'!D20)</f>
        <v/>
      </c>
      <c r="E20" s="38" t="str">
        <f>IF(ISBLANK('Sem 1'!E20),"",'Sem 1'!E20)</f>
        <v/>
      </c>
      <c r="F20" s="124"/>
      <c r="G20" s="55"/>
      <c r="H20" s="56"/>
      <c r="I20" s="78"/>
      <c r="J20" s="79"/>
      <c r="K20" s="118"/>
      <c r="L20" s="57"/>
    </row>
    <row r="21" spans="1:12" ht="13.8" x14ac:dyDescent="0.25">
      <c r="A21" s="74"/>
      <c r="B21" s="39" t="str">
        <f>IF(ISBLANK('Sem 1'!B21),"",'Sem 1'!B21)</f>
        <v/>
      </c>
      <c r="C21" s="64" t="str">
        <f>IF(ISBLANK('Sem 1'!C21),"",'Sem 1'!C21)</f>
        <v/>
      </c>
      <c r="D21" s="64" t="str">
        <f>IF(ISBLANK('Sem 1'!D21),"",'Sem 1'!D21)</f>
        <v/>
      </c>
      <c r="E21" s="37" t="str">
        <f>IF(ISBLANK('Sem 1'!E21),"",'Sem 1'!E21)</f>
        <v/>
      </c>
      <c r="F21" s="67"/>
      <c r="G21" s="51"/>
      <c r="H21" s="52"/>
      <c r="I21" s="76"/>
      <c r="J21" s="77"/>
      <c r="K21" s="21"/>
      <c r="L21" s="53"/>
    </row>
    <row r="22" spans="1:12" ht="14.4" thickBot="1" x14ac:dyDescent="0.3">
      <c r="A22" s="73"/>
      <c r="B22" s="40" t="str">
        <f>IF(ISBLANK('Sem 1'!B22),"",'Sem 1'!B22)</f>
        <v/>
      </c>
      <c r="C22" s="65" t="str">
        <f>IF(ISBLANK('Sem 1'!C22),"",'Sem 1'!C22)</f>
        <v/>
      </c>
      <c r="D22" s="65" t="str">
        <f>IF(ISBLANK('Sem 1'!D22),"",'Sem 1'!D22)</f>
        <v/>
      </c>
      <c r="E22" s="38" t="str">
        <f>IF(ISBLANK('Sem 1'!E22),"",'Sem 1'!E22)</f>
        <v/>
      </c>
      <c r="F22" s="124"/>
      <c r="G22" s="55"/>
      <c r="H22" s="56"/>
      <c r="I22" s="78"/>
      <c r="J22" s="79"/>
      <c r="K22" s="118"/>
      <c r="L22" s="57"/>
    </row>
    <row r="23" spans="1:12" ht="13.8" x14ac:dyDescent="0.25">
      <c r="A23" s="74"/>
      <c r="B23" s="39" t="str">
        <f>IF(ISBLANK('Sem 1'!B23),"",'Sem 1'!B23)</f>
        <v/>
      </c>
      <c r="C23" s="64" t="str">
        <f>IF(ISBLANK('Sem 1'!C23),"",'Sem 1'!C23)</f>
        <v/>
      </c>
      <c r="D23" s="64" t="str">
        <f>IF(ISBLANK('Sem 1'!D23),"",'Sem 1'!D23)</f>
        <v/>
      </c>
      <c r="E23" s="37" t="str">
        <f>IF(ISBLANK('Sem 1'!E23),"",'Sem 1'!E23)</f>
        <v/>
      </c>
      <c r="F23" s="67"/>
      <c r="G23" s="51"/>
      <c r="H23" s="52"/>
      <c r="I23" s="76"/>
      <c r="J23" s="77"/>
      <c r="K23" s="21"/>
      <c r="L23" s="53"/>
    </row>
    <row r="24" spans="1:12" ht="14.4" thickBot="1" x14ac:dyDescent="0.3">
      <c r="A24" s="73"/>
      <c r="B24" s="40" t="str">
        <f>IF(ISBLANK('Sem 1'!B24),"",'Sem 1'!B24)</f>
        <v/>
      </c>
      <c r="C24" s="65" t="str">
        <f>IF(ISBLANK('Sem 1'!C24),"",'Sem 1'!C24)</f>
        <v/>
      </c>
      <c r="D24" s="65" t="str">
        <f>IF(ISBLANK('Sem 1'!D24),"",'Sem 1'!D24)</f>
        <v/>
      </c>
      <c r="E24" s="38" t="str">
        <f>IF(ISBLANK('Sem 1'!E24),"",'Sem 1'!E24)</f>
        <v/>
      </c>
      <c r="F24" s="124"/>
      <c r="G24" s="55"/>
      <c r="H24" s="56"/>
      <c r="I24" s="78"/>
      <c r="J24" s="79"/>
      <c r="K24" s="118"/>
      <c r="L24" s="57"/>
    </row>
    <row r="25" spans="1:12" ht="13.8" x14ac:dyDescent="0.25">
      <c r="A25" s="74"/>
      <c r="B25" s="39" t="str">
        <f>IF(ISBLANK('Sem 1'!B25),"",'Sem 1'!B25)</f>
        <v/>
      </c>
      <c r="C25" s="64" t="str">
        <f>IF(ISBLANK('Sem 1'!C25),"",'Sem 1'!C25)</f>
        <v/>
      </c>
      <c r="D25" s="64" t="str">
        <f>IF(ISBLANK('Sem 1'!D25),"",'Sem 1'!D25)</f>
        <v/>
      </c>
      <c r="E25" s="37" t="str">
        <f>IF(ISBLANK('Sem 1'!E25),"",'Sem 1'!E25)</f>
        <v/>
      </c>
      <c r="F25" s="67"/>
      <c r="G25" s="51"/>
      <c r="H25" s="52"/>
      <c r="I25" s="76"/>
      <c r="J25" s="77"/>
      <c r="K25" s="21"/>
      <c r="L25" s="53"/>
    </row>
    <row r="26" spans="1:12" ht="14.4" thickBot="1" x14ac:dyDescent="0.3">
      <c r="A26" s="73"/>
      <c r="B26" s="40" t="str">
        <f>IF(ISBLANK('Sem 1'!B26),"",'Sem 1'!B26)</f>
        <v/>
      </c>
      <c r="C26" s="65" t="str">
        <f>IF(ISBLANK('Sem 1'!C26),"",'Sem 1'!C26)</f>
        <v/>
      </c>
      <c r="D26" s="65" t="str">
        <f>IF(ISBLANK('Sem 1'!D26),"",'Sem 1'!D26)</f>
        <v/>
      </c>
      <c r="E26" s="38" t="str">
        <f>IF(ISBLANK('Sem 1'!E26),"",'Sem 1'!E26)</f>
        <v/>
      </c>
      <c r="F26" s="124"/>
      <c r="G26" s="55"/>
      <c r="H26" s="56"/>
      <c r="I26" s="78"/>
      <c r="J26" s="79"/>
      <c r="K26" s="118"/>
      <c r="L26" s="57"/>
    </row>
    <row r="27" spans="1:12" ht="13.8" x14ac:dyDescent="0.25">
      <c r="A27" s="74"/>
      <c r="B27" s="39" t="str">
        <f>IF(ISBLANK('Sem 1'!B27),"",'Sem 1'!B27)</f>
        <v/>
      </c>
      <c r="C27" s="64" t="str">
        <f>IF(ISBLANK('Sem 1'!C27),"",'Sem 1'!C27)</f>
        <v/>
      </c>
      <c r="D27" s="64" t="str">
        <f>IF(ISBLANK('Sem 1'!D27),"",'Sem 1'!D27)</f>
        <v/>
      </c>
      <c r="E27" s="37" t="str">
        <f>IF(ISBLANK('Sem 1'!E27),"",'Sem 1'!E27)</f>
        <v/>
      </c>
      <c r="F27" s="67"/>
      <c r="G27" s="51"/>
      <c r="H27" s="52"/>
      <c r="I27" s="76"/>
      <c r="J27" s="77"/>
      <c r="K27" s="21"/>
      <c r="L27" s="53"/>
    </row>
    <row r="28" spans="1:12" ht="14.4" thickBot="1" x14ac:dyDescent="0.3">
      <c r="A28" s="73"/>
      <c r="B28" s="40" t="str">
        <f>IF(ISBLANK('Sem 1'!B28),"",'Sem 1'!B28)</f>
        <v/>
      </c>
      <c r="C28" s="65" t="str">
        <f>IF(ISBLANK('Sem 1'!C28),"",'Sem 1'!C28)</f>
        <v/>
      </c>
      <c r="D28" s="65" t="str">
        <f>IF(ISBLANK('Sem 1'!D28),"",'Sem 1'!D28)</f>
        <v/>
      </c>
      <c r="E28" s="38" t="str">
        <f>IF(ISBLANK('Sem 1'!E28),"",'Sem 1'!E28)</f>
        <v/>
      </c>
      <c r="F28" s="124"/>
      <c r="G28" s="55"/>
      <c r="H28" s="56"/>
      <c r="I28" s="78"/>
      <c r="J28" s="79"/>
      <c r="K28" s="118"/>
      <c r="L28" s="57"/>
    </row>
    <row r="29" spans="1:12" ht="13.8" x14ac:dyDescent="0.25">
      <c r="A29" s="74"/>
      <c r="B29" s="39" t="str">
        <f>IF(ISBLANK('Sem 1'!B29),"",'Sem 1'!B29)</f>
        <v/>
      </c>
      <c r="C29" s="64" t="str">
        <f>IF(ISBLANK('Sem 1'!C29),"",'Sem 1'!C29)</f>
        <v/>
      </c>
      <c r="D29" s="64" t="str">
        <f>IF(ISBLANK('Sem 1'!D29),"",'Sem 1'!D29)</f>
        <v/>
      </c>
      <c r="E29" s="37" t="str">
        <f>IF(ISBLANK('Sem 1'!E29),"",'Sem 1'!E29)</f>
        <v/>
      </c>
      <c r="F29" s="67"/>
      <c r="G29" s="51"/>
      <c r="H29" s="52"/>
      <c r="I29" s="76"/>
      <c r="J29" s="77"/>
      <c r="K29" s="21"/>
      <c r="L29" s="59"/>
    </row>
    <row r="30" spans="1:12" ht="14.4" thickBot="1" x14ac:dyDescent="0.3">
      <c r="A30" s="73"/>
      <c r="B30" s="40" t="str">
        <f>IF(ISBLANK('Sem 1'!B30),"",'Sem 1'!B30)</f>
        <v/>
      </c>
      <c r="C30" s="65" t="str">
        <f>IF(ISBLANK('Sem 1'!C30),"",'Sem 1'!C30)</f>
        <v/>
      </c>
      <c r="D30" s="65" t="str">
        <f>IF(ISBLANK('Sem 1'!D30),"",'Sem 1'!D30)</f>
        <v/>
      </c>
      <c r="E30" s="38" t="str">
        <f>IF(ISBLANK('Sem 1'!E30),"",'Sem 1'!E30)</f>
        <v/>
      </c>
      <c r="F30" s="124"/>
      <c r="G30" s="55"/>
      <c r="H30" s="56"/>
      <c r="I30" s="78"/>
      <c r="J30" s="79"/>
      <c r="K30" s="118"/>
      <c r="L30" s="60"/>
    </row>
    <row r="31" spans="1:12" ht="14.4" thickBot="1" x14ac:dyDescent="0.3">
      <c r="A31" s="75"/>
      <c r="B31" s="68" t="str">
        <f>IF(ISBLANK('Sem 1'!B31),"",'Sem 1'!B31)</f>
        <v/>
      </c>
      <c r="C31" s="69" t="str">
        <f>IF(ISBLANK('Sem 1'!C31),"",'Sem 1'!C31)</f>
        <v/>
      </c>
      <c r="D31" s="69" t="str">
        <f>IF(ISBLANK('Sem 1'!D31),"",'Sem 1'!D31)</f>
        <v/>
      </c>
      <c r="E31" s="38" t="str">
        <f>IF(ISBLANK('Sem 1'!E31),"",'Sem 1'!E31)</f>
        <v/>
      </c>
      <c r="F31" s="124"/>
      <c r="G31" s="55"/>
      <c r="H31" s="61"/>
      <c r="I31" s="80"/>
      <c r="J31" s="81"/>
      <c r="K31" s="118"/>
      <c r="L31" s="62"/>
    </row>
    <row r="32" spans="1:12" ht="14.4" thickBot="1" x14ac:dyDescent="0.3">
      <c r="A32" s="22" t="s">
        <v>17</v>
      </c>
      <c r="B32" s="31"/>
      <c r="C32" s="165"/>
      <c r="D32" s="165"/>
      <c r="E32" s="24">
        <f>SUM(E7:E31)</f>
        <v>0</v>
      </c>
      <c r="F32" s="25">
        <f>SUM(F7:F31)</f>
        <v>0</v>
      </c>
      <c r="G32" s="156"/>
      <c r="H32" s="156"/>
      <c r="I32" s="156"/>
      <c r="J32" s="156"/>
      <c r="K32" s="26">
        <f>SUM(K7:K31)</f>
        <v>0</v>
      </c>
      <c r="L32" s="18"/>
    </row>
    <row r="33" spans="1:13" ht="13.8" x14ac:dyDescent="0.25">
      <c r="A33" s="15"/>
      <c r="B33" s="15"/>
      <c r="C33" s="16"/>
      <c r="D33" s="16"/>
      <c r="E33" s="86">
        <f>(E32+ 'Sem 27'!E33)</f>
        <v>0</v>
      </c>
      <c r="F33" s="18"/>
      <c r="G33" s="17"/>
      <c r="H33" s="17"/>
      <c r="I33" s="17"/>
      <c r="J33" s="17"/>
      <c r="K33" s="86">
        <f>(K32+ 'Sem 27'!K33)</f>
        <v>0</v>
      </c>
      <c r="L33" s="18"/>
    </row>
    <row r="34" spans="1:13" ht="13.8" x14ac:dyDescent="0.25">
      <c r="A34" s="15" t="s">
        <v>14</v>
      </c>
      <c r="B34" s="15"/>
      <c r="C34" s="63" t="e">
        <f>(K32/E32)</f>
        <v>#DIV/0!</v>
      </c>
      <c r="D34" s="63" t="e">
        <f>K33/E33</f>
        <v>#DIV/0!</v>
      </c>
      <c r="E34" s="18"/>
      <c r="F34" s="18"/>
      <c r="G34" s="17"/>
      <c r="H34" s="17"/>
      <c r="I34" s="17"/>
      <c r="J34" s="17"/>
      <c r="K34" s="18"/>
      <c r="L34" s="18"/>
    </row>
    <row r="35" spans="1:13" s="83" customFormat="1" ht="12.75" customHeight="1" x14ac:dyDescent="0.25">
      <c r="B35" s="84"/>
      <c r="C35" s="159" t="s">
        <v>23</v>
      </c>
      <c r="D35" s="160"/>
      <c r="E35" s="160"/>
      <c r="F35" s="160"/>
      <c r="G35" s="160"/>
      <c r="H35" s="160"/>
      <c r="I35" s="160"/>
      <c r="J35" s="160"/>
      <c r="K35" s="160"/>
      <c r="L35" s="160"/>
    </row>
    <row r="36" spans="1:13" s="83" customFormat="1" x14ac:dyDescent="0.25">
      <c r="A36" s="84"/>
      <c r="B36" s="84"/>
      <c r="C36" s="160"/>
      <c r="D36" s="160"/>
      <c r="E36" s="160"/>
      <c r="F36" s="160"/>
      <c r="G36" s="160"/>
      <c r="H36" s="160"/>
      <c r="I36" s="160"/>
      <c r="J36" s="160"/>
      <c r="K36" s="160"/>
      <c r="L36" s="160"/>
    </row>
    <row r="37" spans="1:13" s="83" customFormat="1" x14ac:dyDescent="0.25">
      <c r="A37" s="84"/>
      <c r="B37" s="84"/>
      <c r="C37" s="160"/>
      <c r="D37" s="160"/>
      <c r="E37" s="160"/>
      <c r="F37" s="160"/>
      <c r="G37" s="160"/>
      <c r="H37" s="160"/>
      <c r="I37" s="160"/>
      <c r="J37" s="160"/>
      <c r="K37" s="160"/>
      <c r="L37" s="160"/>
    </row>
    <row r="38" spans="1:13" s="6" customFormat="1" x14ac:dyDescent="0.25">
      <c r="A38" s="15"/>
      <c r="B38" s="12"/>
      <c r="C38" s="12"/>
      <c r="D38" s="12"/>
      <c r="E38" s="12"/>
      <c r="F38" s="11"/>
      <c r="G38" s="11"/>
      <c r="H38" s="11"/>
      <c r="I38" s="11"/>
      <c r="J38" s="11"/>
      <c r="K38" s="11"/>
      <c r="L38" s="12"/>
    </row>
    <row r="39" spans="1:13" s="6" customFormat="1" ht="15.6" x14ac:dyDescent="0.25">
      <c r="A39" s="42" t="s">
        <v>19</v>
      </c>
      <c r="B39" s="43"/>
      <c r="C39" s="130"/>
      <c r="D39" s="131"/>
      <c r="E39" s="132"/>
      <c r="F39" s="157" t="s">
        <v>15</v>
      </c>
      <c r="G39" s="158"/>
      <c r="H39" s="143"/>
      <c r="I39" s="144"/>
      <c r="J39" s="145"/>
      <c r="K39" s="44" t="s">
        <v>0</v>
      </c>
      <c r="L39" s="45"/>
      <c r="M39" s="23"/>
    </row>
    <row r="40" spans="1:13" s="6" customFormat="1" ht="13.8" x14ac:dyDescent="0.25">
      <c r="A40" s="128" t="s">
        <v>22</v>
      </c>
      <c r="B40" s="129"/>
      <c r="C40" s="130"/>
      <c r="D40" s="131"/>
      <c r="E40" s="132"/>
      <c r="F40" s="11"/>
      <c r="G40" s="11"/>
      <c r="H40" s="11"/>
      <c r="I40" s="11"/>
      <c r="J40" s="11"/>
      <c r="K40" s="11"/>
      <c r="L40" s="12"/>
    </row>
    <row r="41" spans="1:13" s="6" customFormat="1" ht="14.25" customHeight="1" x14ac:dyDescent="0.3">
      <c r="B41" s="164"/>
      <c r="C41" s="164"/>
      <c r="D41" s="12"/>
      <c r="E41" s="12"/>
      <c r="F41" s="11"/>
      <c r="G41" s="11"/>
      <c r="H41" s="11"/>
      <c r="I41" s="11"/>
      <c r="J41" s="11"/>
      <c r="K41" s="11"/>
      <c r="L41" s="12"/>
    </row>
    <row r="42" spans="1:13" s="6" customFormat="1" x14ac:dyDescent="0.25">
      <c r="B42" s="12"/>
      <c r="C42" s="12"/>
      <c r="D42" s="12"/>
      <c r="E42" s="12"/>
      <c r="F42" s="11"/>
      <c r="G42" s="11"/>
      <c r="H42" s="11"/>
      <c r="I42" s="11"/>
      <c r="J42" s="11"/>
      <c r="K42" s="11"/>
      <c r="L42" s="12"/>
    </row>
  </sheetData>
  <sheetProtection selectLockedCells="1"/>
  <protectedRanges>
    <protectedRange sqref="M7:IV31" name="OpenRange"/>
    <protectedRange sqref="A7:D31 H7:J31 L7:L31" name="OpenRange_2"/>
    <protectedRange sqref="E7:E31" name="OpenRange_1"/>
    <protectedRange sqref="K7:K31" name="OpenRange_3"/>
    <protectedRange sqref="F7:G31" name="OpenRange_4"/>
  </protectedRanges>
  <mergeCells count="19">
    <mergeCell ref="B41:C41"/>
    <mergeCell ref="C3:E3"/>
    <mergeCell ref="A4:C4"/>
    <mergeCell ref="C32:D32"/>
    <mergeCell ref="A5:C5"/>
    <mergeCell ref="A40:B40"/>
    <mergeCell ref="C40:E40"/>
    <mergeCell ref="K1:L2"/>
    <mergeCell ref="H1:J1"/>
    <mergeCell ref="G32:J32"/>
    <mergeCell ref="F39:G39"/>
    <mergeCell ref="E1:G1"/>
    <mergeCell ref="E2:G2"/>
    <mergeCell ref="C35:L37"/>
    <mergeCell ref="C39:E39"/>
    <mergeCell ref="H39:J39"/>
    <mergeCell ref="H2:J2"/>
    <mergeCell ref="G5:J5"/>
    <mergeCell ref="G4:I4"/>
  </mergeCells>
  <phoneticPr fontId="0" type="noConversion"/>
  <conditionalFormatting sqref="L39">
    <cfRule type="expression" dxfId="241" priority="12" stopIfTrue="1">
      <formula>LEN(L39)&lt;10</formula>
    </cfRule>
  </conditionalFormatting>
  <conditionalFormatting sqref="C34">
    <cfRule type="expression" dxfId="240" priority="13" stopIfTrue="1">
      <formula>ISERROR(K32/E32)</formula>
    </cfRule>
    <cfRule type="expression" dxfId="239" priority="14" stopIfTrue="1">
      <formula>(C34)&gt;1</formula>
    </cfRule>
  </conditionalFormatting>
  <conditionalFormatting sqref="A7:A31">
    <cfRule type="expression" dxfId="238" priority="15" stopIfTrue="1">
      <formula>ISBLANK(B7)</formula>
    </cfRule>
    <cfRule type="expression" dxfId="237" priority="16" stopIfTrue="1">
      <formula>ISERR($E$4)</formula>
    </cfRule>
  </conditionalFormatting>
  <conditionalFormatting sqref="D4">
    <cfRule type="expression" dxfId="236" priority="17" stopIfTrue="1">
      <formula>ISERR(E4)</formula>
    </cfRule>
  </conditionalFormatting>
  <conditionalFormatting sqref="H1:J1">
    <cfRule type="expression" dxfId="235" priority="18" stopIfTrue="1">
      <formula>LEN(H1)&gt;10</formula>
    </cfRule>
    <cfRule type="expression" dxfId="234" priority="19" stopIfTrue="1">
      <formula>LEN(H1)&lt;7</formula>
    </cfRule>
  </conditionalFormatting>
  <conditionalFormatting sqref="B7:B31">
    <cfRule type="expression" dxfId="233" priority="20" stopIfTrue="1">
      <formula>LEN(B7)&lt;&gt;9</formula>
    </cfRule>
  </conditionalFormatting>
  <conditionalFormatting sqref="H7:H31">
    <cfRule type="expression" dxfId="232" priority="22" stopIfTrue="1">
      <formula>(H7)&gt;7</formula>
    </cfRule>
  </conditionalFormatting>
  <conditionalFormatting sqref="I7:J31">
    <cfRule type="expression" dxfId="231" priority="23" stopIfTrue="1">
      <formula>(I7)&gt;9999</formula>
    </cfRule>
  </conditionalFormatting>
  <conditionalFormatting sqref="E32:F32 K32">
    <cfRule type="cellIs" dxfId="230" priority="24" stopIfTrue="1" operator="equal">
      <formula>0</formula>
    </cfRule>
  </conditionalFormatting>
  <conditionalFormatting sqref="E4">
    <cfRule type="expression" dxfId="229" priority="25" stopIfTrue="1">
      <formula>ISERR(E4)</formula>
    </cfRule>
    <cfRule type="cellIs" dxfId="228" priority="26" stopIfTrue="1" operator="lessThan">
      <formula>0</formula>
    </cfRule>
  </conditionalFormatting>
  <conditionalFormatting sqref="E7:E31">
    <cfRule type="expression" dxfId="227" priority="8" stopIfTrue="1">
      <formula>(E7)&gt;100</formula>
    </cfRule>
  </conditionalFormatting>
  <conditionalFormatting sqref="K7:K31">
    <cfRule type="expression" dxfId="226" priority="7" stopIfTrue="1">
      <formula>(F7+K7)&gt;E7</formula>
    </cfRule>
  </conditionalFormatting>
  <conditionalFormatting sqref="F7:F8">
    <cfRule type="expression" dxfId="225" priority="5" stopIfTrue="1">
      <formula>(F7)&gt;100</formula>
    </cfRule>
  </conditionalFormatting>
  <conditionalFormatting sqref="G7:G8">
    <cfRule type="expression" dxfId="224" priority="6" stopIfTrue="1">
      <formula>(G7)&gt;7</formula>
    </cfRule>
  </conditionalFormatting>
  <conditionalFormatting sqref="F9:F30">
    <cfRule type="expression" dxfId="223" priority="3" stopIfTrue="1">
      <formula>(F9)&gt;100</formula>
    </cfRule>
  </conditionalFormatting>
  <conditionalFormatting sqref="G9:G30">
    <cfRule type="expression" dxfId="222" priority="4" stopIfTrue="1">
      <formula>(G9)&gt;7</formula>
    </cfRule>
  </conditionalFormatting>
  <conditionalFormatting sqref="F31">
    <cfRule type="expression" dxfId="221" priority="1" stopIfTrue="1">
      <formula>(F31)&gt;100</formula>
    </cfRule>
  </conditionalFormatting>
  <conditionalFormatting sqref="G31">
    <cfRule type="expression" dxfId="220" priority="2" stopIfTrue="1">
      <formula>(G31)&gt;7</formula>
    </cfRule>
  </conditionalFormatting>
  <dataValidations count="20">
    <dataValidation type="decimal" operator="lessThan" allowBlank="1" showInputMessage="1" errorTitle="Paid sick leave amount" error="Invalid input. Must be under $ 10 000.00." promptTitle="Congés de maladie payés" prompt="Indiquez le montant en dollars des congés de maladie payés à l'employé(e)." sqref="I7:I31">
      <formula1>10000</formula1>
    </dataValidation>
    <dataValidation type="decimal" operator="lessThan" allowBlank="1" showInputMessage="1" errorTitle="All other paid amounts" error="Invalid input. Must be under $ 10 000.00." promptTitle="Tout autre montant payé" prompt="Indiquez le montant en dollars de tout autre montant payé à l'employé(e), ex. paye de vacances, congé férié payé." sqref="J7:J31">
      <formula1>10000</formula1>
    </dataValidation>
    <dataValidation type="textLength" allowBlank="1" showInputMessage="1" errorTitle="Invalid format" error="The Service Canada Program officer who enrolled you in the Work-sharing Program will provide this information to you._x000a__x000a_Specific criterias_x000a_- 7 or 10 Digit Number._x000a_- No spaces or non-numeric characters._x000a__x000a_" promptTitle="Numéro de l'accord" prompt="Indiquez le numéro assigné à l'accord de Travail partagé._x000a__x000a_- 7 à 10 chiffres._x000a_- Sans espaces ou caractères autres que numériques." sqref="H1">
      <formula1>7</formula1>
      <formula2>10</formula2>
    </dataValidation>
    <dataValidation allowBlank="1" showInputMessage="1" promptTitle="Certifié par" prompt="Ce rapport doit être signé par un représentant autorisé par l'employeur." sqref="C39:E39"/>
    <dataValidation allowBlank="1" showInputMessage="1" promptTitle="Prénom" prompt="Indiquez le prénom de l'employé(e)." sqref="C7:C31"/>
    <dataValidation allowBlank="1" showInputMessage="1" promptTitle="Employeur" prompt="Indiquez le nom de votre entreprise." sqref="H2:J2"/>
    <dataValidation allowBlank="1" showInputMessage="1" promptTitle="Nom de famille" prompt="Indiquez le nom de famille de l'employé(e)." sqref="D7:D31"/>
    <dataValidation allowBlank="1" showInputMessage="1" promptTitle="Commentaires" prompt="Des informations supplémentaires seraient indiquées dans cette case, par exemple, lorsque l'employé(e) a été licencié." sqref="L7:L31"/>
    <dataValidation allowBlank="1" showInputMessage="1" promptTitle="Totaux" prompt="Veuillez noter que si vous remplissez ce formulaire électroniquement, une formule calculera automatiquement ce total." sqref="B32"/>
    <dataValidation allowBlank="1" showInputMessage="1" promptTitle="Poste" prompt="Indiquez le poste de la personne autorisée." sqref="H39"/>
    <dataValidation type="date" errorStyle="warning" operator="greaterThan" allowBlank="1" showInputMessage="1" errorTitle="Format invalide" promptTitle="Semaine du rapport" sqref="D4">
      <formula1>39901</formula1>
    </dataValidation>
    <dataValidation type="whole" allowBlank="1" showInputMessage="1" showErrorMessage="1" errorTitle=" Jours non disponible " error="Doit être entre 0 et 7" promptTitle="Jours non disponible" prompt=" Indiquez le nombre de jours complets où l'employé(e) a été incapable de travailler pour raison autre que maladie." sqref="G7:G31">
      <formula1>0</formula1>
      <formula2>7</formula2>
    </dataValidation>
    <dataValidation type="whole" allowBlank="1" showInputMessage="1" showErrorMessage="1" errorTitle=" Jours manqués (maladie) " error=" Doit être entre 0 et 7" promptTitle="Jours manqués (maladie)" prompt=" Indiquez le nombre de jours complets où l'employé(e) a été incapable de travailler en raison de maladie." sqref="H7:H31">
      <formula1>0</formula1>
      <formula2>7</formula2>
    </dataValidation>
    <dataValidation allowBlank="1" showErrorMessage="1" sqref="K32"/>
    <dataValidation allowBlank="1" sqref="E32:F32"/>
    <dataValidation type="whole" errorStyle="warning" allowBlank="1" showInputMessage="1" showErrorMessage="1" errorTitle="NAS invalide" error="Doit être entre 100000000 et 999999999 sans espaces ou traits d'union. " promptTitle="NAS" prompt="Indiquez le numéro d'assurance sociale de l'employé.  " sqref="B7:B31">
      <formula1>100000000</formula1>
      <formula2>999999999</formula2>
    </dataValidation>
    <dataValidation operator="equal" allowBlank="1" showInputMessage="1" errorTitle="Date" error="Indiquez la date que le rapport a été complété." promptTitle="Date" prompt="Indiquez la date que le rapport a été complété." sqref="L39"/>
    <dataValidation type="decimal" operator="lessThanOrEqual" allowBlank="1" showInputMessage="1" promptTitle="Heures hebdomadaires normales" prompt="Indiquer le nombre d'heures que l'employé aurait travaillé, sans le travail partagé. Si l'employé travaille selon un horaire irrégulier, ce nombre peut varier de semaine en semaine. " sqref="E7:E31">
      <formula1>99.5</formula1>
    </dataValidation>
    <dataValidation type="textLength" allowBlank="1" showInputMessage="1" errorTitle="Hours missed Work-sharing" error="Maxium 4 digits e.g. 37.5" promptTitle="Heures de TP chômées" prompt="Indiquer le nombre d'heures totales de travail manquées dû au TP. Si une partie d'une heure a été manquée, arrondir à la demi-heure près, ex. 37.25 devient 37.5. Toute heure supplémentaire effectuée doit être déduite des heures chômées dû au TP." sqref="K7:K31">
      <formula1>0</formula1>
      <formula2>4</formula2>
    </dataValidation>
    <dataValidation type="decimal" operator="lessThan" allowBlank="1" showInputMessage="1" promptTitle="Heures réelles de travail" prompt="Indiquez le nombre d'heures réelles de travail que l'employé a physiquement travaillé incluant les heures supplémentaires.  Les vacances, congés fériés, de maladie, ou autres absences, qu’ils soient payés ou non, ne doivent pas être inclus." sqref="F7:F31">
      <formula1>100</formula1>
    </dataValidation>
  </dataValidations>
  <printOptions horizontalCentered="1" verticalCentered="1"/>
  <pageMargins left="0.19685039370078741" right="0.19685039370078741" top="3.937007874015748E-2" bottom="3.937007874015748E-2" header="0" footer="0"/>
  <pageSetup paperSize="5" scale="98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Z42"/>
  <sheetViews>
    <sheetView showGridLines="0" zoomScale="75" workbookViewId="0">
      <pane xSplit="2" ySplit="6" topLeftCell="C7" activePane="bottomRight" state="frozen"/>
      <selection activeCell="K4" sqref="K4"/>
      <selection pane="topRight" activeCell="K4" sqref="K4"/>
      <selection pane="bottomLeft" activeCell="K4" sqref="K4"/>
      <selection pane="bottomRight" activeCell="H1" sqref="H1:J1"/>
    </sheetView>
  </sheetViews>
  <sheetFormatPr defaultRowHeight="13.2" x14ac:dyDescent="0.25"/>
  <cols>
    <col min="1" max="1" width="11.6640625" customWidth="1"/>
    <col min="2" max="2" width="12.6640625" style="13" customWidth="1"/>
    <col min="3" max="4" width="20.6640625" style="12" customWidth="1"/>
    <col min="5" max="7" width="11.6640625" style="12" customWidth="1"/>
    <col min="8" max="8" width="10.6640625" style="12" customWidth="1"/>
    <col min="9" max="9" width="11.6640625" style="12" customWidth="1"/>
    <col min="10" max="10" width="10.6640625" style="12" customWidth="1"/>
    <col min="11" max="11" width="11.33203125" style="12" customWidth="1"/>
    <col min="12" max="12" width="30.6640625" style="13" customWidth="1"/>
    <col min="24" max="24" width="10.109375" bestFit="1" customWidth="1"/>
  </cols>
  <sheetData>
    <row r="1" spans="1:26" s="6" customFormat="1" ht="17.399999999999999" customHeight="1" x14ac:dyDescent="0.25">
      <c r="B1" s="9"/>
      <c r="C1" s="9"/>
      <c r="D1" s="9"/>
      <c r="E1" s="138" t="s">
        <v>20</v>
      </c>
      <c r="F1" s="138"/>
      <c r="G1" s="139"/>
      <c r="H1" s="153" t="str">
        <f>IF(ISBLANK('Sem 1'!H1:J1),"",'Sem 1'!H1:J1)</f>
        <v/>
      </c>
      <c r="I1" s="154"/>
      <c r="J1" s="155"/>
      <c r="K1" s="135" t="s">
        <v>2</v>
      </c>
      <c r="L1" s="135"/>
      <c r="X1" s="32" t="str">
        <f>SUBSTITUTE(D4,"/","")</f>
        <v>196</v>
      </c>
      <c r="Y1" s="32"/>
      <c r="Z1" s="32"/>
    </row>
    <row r="2" spans="1:26" s="6" customFormat="1" ht="17.399999999999999" customHeight="1" x14ac:dyDescent="0.25">
      <c r="B2" s="9"/>
      <c r="C2" s="9"/>
      <c r="D2" s="9"/>
      <c r="E2" s="138" t="s">
        <v>1</v>
      </c>
      <c r="F2" s="138"/>
      <c r="G2" s="139"/>
      <c r="H2" s="161" t="str">
        <f>IF(ISBLANK('Sem 1'!H2:J2),"",'Sem 1'!H2:J2)</f>
        <v/>
      </c>
      <c r="I2" s="162"/>
      <c r="J2" s="163"/>
      <c r="K2" s="135"/>
      <c r="L2" s="135"/>
      <c r="X2" s="33" t="str">
        <f>IF(LEN(X1)=7,LEFT(X1,1),LEFT(X1,2))</f>
        <v>19</v>
      </c>
      <c r="Y2" s="32" t="str">
        <f>IF(LEN(X1)=7,MID(X1,2,2),MID(X1,3,2))</f>
        <v>6</v>
      </c>
      <c r="Z2" s="32" t="str">
        <f>IF(LEN(X1)=7,RIGHT(X1,4),RIGHT(X1,4))</f>
        <v>196</v>
      </c>
    </row>
    <row r="3" spans="1:26" s="6" customFormat="1" ht="17.399999999999999" x14ac:dyDescent="0.3">
      <c r="B3" s="7"/>
      <c r="C3" s="126"/>
      <c r="D3" s="126"/>
      <c r="E3" s="126"/>
      <c r="F3" s="2"/>
      <c r="G3" s="2"/>
      <c r="H3" s="2"/>
      <c r="I3" s="2"/>
      <c r="J3" s="2"/>
      <c r="K3" s="4"/>
      <c r="L3" s="8"/>
      <c r="X3" s="32" t="str">
        <f>CONCATENATE(Z2,"-",Y2,"-",X2)</f>
        <v>196-6-19</v>
      </c>
      <c r="Y3" s="32"/>
      <c r="Z3" s="32"/>
    </row>
    <row r="4" spans="1:26" s="6" customFormat="1" ht="16.2" thickBot="1" x14ac:dyDescent="0.35">
      <c r="A4" s="127" t="s">
        <v>16</v>
      </c>
      <c r="B4" s="127"/>
      <c r="C4" s="127"/>
      <c r="D4" s="70">
        <f>'Sem 28'!D4+7</f>
        <v>196</v>
      </c>
      <c r="E4" s="19">
        <f>ROUNDUP((D4/7-4043),0)</f>
        <v>-4015</v>
      </c>
      <c r="F4" s="2"/>
      <c r="G4" s="152"/>
      <c r="H4" s="152"/>
      <c r="I4" s="152"/>
      <c r="J4" s="2"/>
      <c r="K4" s="10" t="s">
        <v>31</v>
      </c>
      <c r="L4" s="8"/>
      <c r="X4" s="32" t="e">
        <f>ROUNDUP((X3/7-4043),0)</f>
        <v>#VALUE!</v>
      </c>
      <c r="Y4" s="32"/>
      <c r="Z4" s="32"/>
    </row>
    <row r="5" spans="1:26" s="6" customFormat="1" ht="16.5" customHeight="1" thickBot="1" x14ac:dyDescent="0.35">
      <c r="A5" s="127"/>
      <c r="B5" s="127"/>
      <c r="C5" s="127"/>
      <c r="D5" s="14"/>
      <c r="E5" s="5"/>
      <c r="F5" s="1"/>
      <c r="G5" s="149" t="s">
        <v>18</v>
      </c>
      <c r="H5" s="150"/>
      <c r="I5" s="150"/>
      <c r="J5" s="151"/>
      <c r="K5" s="1"/>
      <c r="L5" s="3"/>
    </row>
    <row r="6" spans="1:26" ht="75" customHeight="1" thickBot="1" x14ac:dyDescent="0.3">
      <c r="A6" s="71" t="s">
        <v>21</v>
      </c>
      <c r="B6" s="47" t="s">
        <v>3</v>
      </c>
      <c r="C6" s="48" t="s">
        <v>4</v>
      </c>
      <c r="D6" s="48" t="s">
        <v>5</v>
      </c>
      <c r="E6" s="28" t="s">
        <v>6</v>
      </c>
      <c r="F6" s="49" t="s">
        <v>7</v>
      </c>
      <c r="G6" s="27" t="s">
        <v>8</v>
      </c>
      <c r="H6" s="28" t="s">
        <v>9</v>
      </c>
      <c r="I6" s="28" t="s">
        <v>12</v>
      </c>
      <c r="J6" s="29" t="s">
        <v>10</v>
      </c>
      <c r="K6" s="30" t="s">
        <v>11</v>
      </c>
      <c r="L6" s="50" t="s">
        <v>13</v>
      </c>
    </row>
    <row r="7" spans="1:26" ht="13.8" x14ac:dyDescent="0.25">
      <c r="A7" s="72"/>
      <c r="B7" s="39" t="str">
        <f>IF(ISBLANK('Sem 1'!B7),"",'Sem 1'!B7)</f>
        <v/>
      </c>
      <c r="C7" s="64" t="str">
        <f>IF(ISBLANK('Sem 1'!C7),"",'Sem 1'!C7)</f>
        <v/>
      </c>
      <c r="D7" s="64" t="str">
        <f>IF(ISBLANK('Sem 1'!D7),"",'Sem 1'!D7)</f>
        <v/>
      </c>
      <c r="E7" s="37" t="str">
        <f>IF(ISBLANK('Sem 1'!E7),"",'Sem 1'!E7)</f>
        <v/>
      </c>
      <c r="F7" s="67"/>
      <c r="G7" s="51"/>
      <c r="H7" s="52"/>
      <c r="I7" s="76"/>
      <c r="J7" s="77"/>
      <c r="K7" s="21"/>
      <c r="L7" s="53"/>
    </row>
    <row r="8" spans="1:26" ht="14.4" thickBot="1" x14ac:dyDescent="0.3">
      <c r="A8" s="73"/>
      <c r="B8" s="40" t="str">
        <f>IF(ISBLANK('Sem 1'!B8),"",'Sem 1'!B8)</f>
        <v/>
      </c>
      <c r="C8" s="65" t="str">
        <f>IF(ISBLANK('Sem 1'!C8),"",'Sem 1'!C8)</f>
        <v/>
      </c>
      <c r="D8" s="65" t="str">
        <f>IF(ISBLANK('Sem 1'!D8),"",'Sem 1'!D8)</f>
        <v/>
      </c>
      <c r="E8" s="38" t="str">
        <f>IF(ISBLANK('Sem 1'!E8),"",'Sem 1'!E8)</f>
        <v/>
      </c>
      <c r="F8" s="124"/>
      <c r="G8" s="55"/>
      <c r="H8" s="56"/>
      <c r="I8" s="78"/>
      <c r="J8" s="79"/>
      <c r="K8" s="118"/>
      <c r="L8" s="57"/>
    </row>
    <row r="9" spans="1:26" ht="15.6" x14ac:dyDescent="0.25">
      <c r="A9" s="74"/>
      <c r="B9" s="39" t="str">
        <f>IF(ISBLANK('Sem 1'!B9),"",'Sem 1'!B9)</f>
        <v/>
      </c>
      <c r="C9" s="64" t="str">
        <f>IF(ISBLANK('Sem 1'!C9),"",'Sem 1'!C9)</f>
        <v/>
      </c>
      <c r="D9" s="66" t="str">
        <f>IF(ISBLANK('Sem 1'!D9),"",'Sem 1'!D9)</f>
        <v/>
      </c>
      <c r="E9" s="37" t="str">
        <f>IF(ISBLANK('Sem 1'!E9),"",'Sem 1'!E9)</f>
        <v/>
      </c>
      <c r="F9" s="67"/>
      <c r="G9" s="51"/>
      <c r="H9" s="52"/>
      <c r="I9" s="76"/>
      <c r="J9" s="77"/>
      <c r="K9" s="21"/>
      <c r="L9" s="53"/>
      <c r="N9" s="46"/>
      <c r="O9" s="46"/>
      <c r="P9" s="46"/>
    </row>
    <row r="10" spans="1:26" ht="14.4" thickBot="1" x14ac:dyDescent="0.3">
      <c r="A10" s="73"/>
      <c r="B10" s="40" t="str">
        <f>IF(ISBLANK('Sem 1'!B10),"",'Sem 1'!B10)</f>
        <v/>
      </c>
      <c r="C10" s="65" t="str">
        <f>IF(ISBLANK('Sem 1'!C10),"",'Sem 1'!C10)</f>
        <v/>
      </c>
      <c r="D10" s="65" t="str">
        <f>IF(ISBLANK('Sem 1'!D10),"",'Sem 1'!D10)</f>
        <v/>
      </c>
      <c r="E10" s="38" t="str">
        <f>IF(ISBLANK('Sem 1'!E10),"",'Sem 1'!E10)</f>
        <v/>
      </c>
      <c r="F10" s="124"/>
      <c r="G10" s="55"/>
      <c r="H10" s="56"/>
      <c r="I10" s="78"/>
      <c r="J10" s="79"/>
      <c r="K10" s="118"/>
      <c r="L10" s="57"/>
    </row>
    <row r="11" spans="1:26" ht="13.8" x14ac:dyDescent="0.25">
      <c r="A11" s="74"/>
      <c r="B11" s="82" t="str">
        <f>IF(ISBLANK('Sem 1'!B11),"",'Sem 1'!B11)</f>
        <v/>
      </c>
      <c r="C11" s="64" t="str">
        <f>IF(ISBLANK('Sem 1'!C11),"",'Sem 1'!C11)</f>
        <v/>
      </c>
      <c r="D11" s="64" t="str">
        <f>IF(ISBLANK('Sem 1'!D11),"",'Sem 1'!D11)</f>
        <v/>
      </c>
      <c r="E11" s="37" t="str">
        <f>IF(ISBLANK('Sem 1'!E11),"",'Sem 1'!E11)</f>
        <v/>
      </c>
      <c r="F11" s="67"/>
      <c r="G11" s="51"/>
      <c r="H11" s="52"/>
      <c r="I11" s="76"/>
      <c r="J11" s="77"/>
      <c r="K11" s="21"/>
      <c r="L11" s="53"/>
    </row>
    <row r="12" spans="1:26" ht="14.4" thickBot="1" x14ac:dyDescent="0.3">
      <c r="A12" s="73"/>
      <c r="B12" s="40" t="str">
        <f>IF(ISBLANK('Sem 1'!B12),"",'Sem 1'!B12)</f>
        <v/>
      </c>
      <c r="C12" s="65" t="str">
        <f>IF(ISBLANK('Sem 1'!C12),"",'Sem 1'!C12)</f>
        <v/>
      </c>
      <c r="D12" s="65" t="str">
        <f>IF(ISBLANK('Sem 1'!D12),"",'Sem 1'!D12)</f>
        <v/>
      </c>
      <c r="E12" s="38" t="str">
        <f>IF(ISBLANK('Sem 1'!E12),"",'Sem 1'!E12)</f>
        <v/>
      </c>
      <c r="F12" s="124"/>
      <c r="G12" s="55"/>
      <c r="H12" s="56"/>
      <c r="I12" s="78"/>
      <c r="J12" s="79"/>
      <c r="K12" s="118"/>
      <c r="L12" s="57"/>
    </row>
    <row r="13" spans="1:26" ht="13.8" x14ac:dyDescent="0.25">
      <c r="A13" s="74"/>
      <c r="B13" s="39" t="str">
        <f>IF(ISBLANK('Sem 1'!B13),"",'Sem 1'!B13)</f>
        <v/>
      </c>
      <c r="C13" s="64" t="str">
        <f>IF(ISBLANK('Sem 1'!C13),"",'Sem 1'!C13)</f>
        <v/>
      </c>
      <c r="D13" s="64" t="str">
        <f>IF(ISBLANK('Sem 1'!D13),"",'Sem 1'!D13)</f>
        <v/>
      </c>
      <c r="E13" s="37" t="str">
        <f>IF(ISBLANK('Sem 1'!E13),"",'Sem 1'!E13)</f>
        <v/>
      </c>
      <c r="F13" s="67"/>
      <c r="G13" s="51"/>
      <c r="H13" s="52"/>
      <c r="I13" s="76"/>
      <c r="J13" s="77"/>
      <c r="K13" s="21"/>
      <c r="L13" s="53"/>
    </row>
    <row r="14" spans="1:26" ht="14.4" thickBot="1" x14ac:dyDescent="0.3">
      <c r="A14" s="73"/>
      <c r="B14" s="40" t="str">
        <f>IF(ISBLANK('Sem 1'!B14),"",'Sem 1'!B14)</f>
        <v/>
      </c>
      <c r="C14" s="65" t="str">
        <f>IF(ISBLANK('Sem 1'!C14),"",'Sem 1'!C14)</f>
        <v/>
      </c>
      <c r="D14" s="65" t="str">
        <f>IF(ISBLANK('Sem 1'!D14),"",'Sem 1'!D14)</f>
        <v/>
      </c>
      <c r="E14" s="38" t="str">
        <f>IF(ISBLANK('Sem 1'!E14),"",'Sem 1'!E14)</f>
        <v/>
      </c>
      <c r="F14" s="124"/>
      <c r="G14" s="55"/>
      <c r="H14" s="56"/>
      <c r="I14" s="78"/>
      <c r="J14" s="79"/>
      <c r="K14" s="118"/>
      <c r="L14" s="57"/>
    </row>
    <row r="15" spans="1:26" ht="13.8" x14ac:dyDescent="0.25">
      <c r="A15" s="74"/>
      <c r="B15" s="39" t="str">
        <f>IF(ISBLANK('Sem 1'!B15),"",'Sem 1'!B15)</f>
        <v/>
      </c>
      <c r="C15" s="64" t="str">
        <f>IF(ISBLANK('Sem 1'!C15),"",'Sem 1'!C15)</f>
        <v/>
      </c>
      <c r="D15" s="64" t="str">
        <f>IF(ISBLANK('Sem 1'!D15),"",'Sem 1'!D15)</f>
        <v/>
      </c>
      <c r="E15" s="37" t="str">
        <f>IF(ISBLANK('Sem 1'!E15),"",'Sem 1'!E15)</f>
        <v/>
      </c>
      <c r="F15" s="67"/>
      <c r="G15" s="51"/>
      <c r="H15" s="52"/>
      <c r="I15" s="76"/>
      <c r="J15" s="77"/>
      <c r="K15" s="21"/>
      <c r="L15" s="53"/>
    </row>
    <row r="16" spans="1:26" ht="14.4" thickBot="1" x14ac:dyDescent="0.3">
      <c r="A16" s="73"/>
      <c r="B16" s="40" t="str">
        <f>IF(ISBLANK('Sem 1'!B16),"",'Sem 1'!B16)</f>
        <v/>
      </c>
      <c r="C16" s="65" t="str">
        <f>IF(ISBLANK('Sem 1'!C16),"",'Sem 1'!C16)</f>
        <v/>
      </c>
      <c r="D16" s="65" t="str">
        <f>IF(ISBLANK('Sem 1'!D16),"",'Sem 1'!D16)</f>
        <v/>
      </c>
      <c r="E16" s="38" t="str">
        <f>IF(ISBLANK('Sem 1'!E16),"",'Sem 1'!E16)</f>
        <v/>
      </c>
      <c r="F16" s="124"/>
      <c r="G16" s="55"/>
      <c r="H16" s="56"/>
      <c r="I16" s="78"/>
      <c r="J16" s="79"/>
      <c r="K16" s="118"/>
      <c r="L16" s="57"/>
    </row>
    <row r="17" spans="1:12" ht="13.8" x14ac:dyDescent="0.25">
      <c r="A17" s="74"/>
      <c r="B17" s="39" t="str">
        <f>IF(ISBLANK('Sem 1'!B17),"",'Sem 1'!B17)</f>
        <v/>
      </c>
      <c r="C17" s="64" t="str">
        <f>IF(ISBLANK('Sem 1'!C17),"",'Sem 1'!C17)</f>
        <v/>
      </c>
      <c r="D17" s="64" t="str">
        <f>IF(ISBLANK('Sem 1'!D17),"",'Sem 1'!D17)</f>
        <v/>
      </c>
      <c r="E17" s="37" t="str">
        <f>IF(ISBLANK('Sem 1'!E17),"",'Sem 1'!E17)</f>
        <v/>
      </c>
      <c r="F17" s="67"/>
      <c r="G17" s="51"/>
      <c r="H17" s="52"/>
      <c r="I17" s="76"/>
      <c r="J17" s="77"/>
      <c r="K17" s="21"/>
      <c r="L17" s="53"/>
    </row>
    <row r="18" spans="1:12" ht="14.4" thickBot="1" x14ac:dyDescent="0.3">
      <c r="A18" s="73"/>
      <c r="B18" s="40" t="str">
        <f>IF(ISBLANK('Sem 1'!B18),"",'Sem 1'!B18)</f>
        <v/>
      </c>
      <c r="C18" s="65" t="str">
        <f>IF(ISBLANK('Sem 1'!C18),"",'Sem 1'!C18)</f>
        <v/>
      </c>
      <c r="D18" s="65" t="str">
        <f>IF(ISBLANK('Sem 1'!D18),"",'Sem 1'!D18)</f>
        <v/>
      </c>
      <c r="E18" s="38" t="str">
        <f>IF(ISBLANK('Sem 1'!E18),"",'Sem 1'!E18)</f>
        <v/>
      </c>
      <c r="F18" s="124"/>
      <c r="G18" s="55"/>
      <c r="H18" s="56"/>
      <c r="I18" s="78"/>
      <c r="J18" s="79"/>
      <c r="K18" s="118"/>
      <c r="L18" s="57"/>
    </row>
    <row r="19" spans="1:12" ht="13.8" x14ac:dyDescent="0.25">
      <c r="A19" s="74"/>
      <c r="B19" s="39" t="str">
        <f>IF(ISBLANK('Sem 1'!B19),"",'Sem 1'!B19)</f>
        <v/>
      </c>
      <c r="C19" s="64" t="str">
        <f>IF(ISBLANK('Sem 1'!C19),"",'Sem 1'!C19)</f>
        <v/>
      </c>
      <c r="D19" s="64" t="str">
        <f>IF(ISBLANK('Sem 1'!D19),"",'Sem 1'!D19)</f>
        <v/>
      </c>
      <c r="E19" s="37" t="str">
        <f>IF(ISBLANK('Sem 1'!E19),"",'Sem 1'!E19)</f>
        <v/>
      </c>
      <c r="F19" s="67"/>
      <c r="G19" s="51"/>
      <c r="H19" s="52"/>
      <c r="I19" s="76"/>
      <c r="J19" s="77"/>
      <c r="K19" s="21"/>
      <c r="L19" s="53"/>
    </row>
    <row r="20" spans="1:12" ht="14.4" thickBot="1" x14ac:dyDescent="0.3">
      <c r="A20" s="73"/>
      <c r="B20" s="40" t="str">
        <f>IF(ISBLANK('Sem 1'!B20),"",'Sem 1'!B20)</f>
        <v/>
      </c>
      <c r="C20" s="65" t="str">
        <f>IF(ISBLANK('Sem 1'!C20),"",'Sem 1'!C20)</f>
        <v/>
      </c>
      <c r="D20" s="65" t="str">
        <f>IF(ISBLANK('Sem 1'!D20),"",'Sem 1'!D20)</f>
        <v/>
      </c>
      <c r="E20" s="38" t="str">
        <f>IF(ISBLANK('Sem 1'!E20),"",'Sem 1'!E20)</f>
        <v/>
      </c>
      <c r="F20" s="124"/>
      <c r="G20" s="55"/>
      <c r="H20" s="56"/>
      <c r="I20" s="78"/>
      <c r="J20" s="79"/>
      <c r="K20" s="118"/>
      <c r="L20" s="57"/>
    </row>
    <row r="21" spans="1:12" ht="13.8" x14ac:dyDescent="0.25">
      <c r="A21" s="74"/>
      <c r="B21" s="39" t="str">
        <f>IF(ISBLANK('Sem 1'!B21),"",'Sem 1'!B21)</f>
        <v/>
      </c>
      <c r="C21" s="64" t="str">
        <f>IF(ISBLANK('Sem 1'!C21),"",'Sem 1'!C21)</f>
        <v/>
      </c>
      <c r="D21" s="64" t="str">
        <f>IF(ISBLANK('Sem 1'!D21),"",'Sem 1'!D21)</f>
        <v/>
      </c>
      <c r="E21" s="37" t="str">
        <f>IF(ISBLANK('Sem 1'!E21),"",'Sem 1'!E21)</f>
        <v/>
      </c>
      <c r="F21" s="67"/>
      <c r="G21" s="51"/>
      <c r="H21" s="52"/>
      <c r="I21" s="76"/>
      <c r="J21" s="77"/>
      <c r="K21" s="21"/>
      <c r="L21" s="53"/>
    </row>
    <row r="22" spans="1:12" ht="14.4" thickBot="1" x14ac:dyDescent="0.3">
      <c r="A22" s="73"/>
      <c r="B22" s="40" t="str">
        <f>IF(ISBLANK('Sem 1'!B22),"",'Sem 1'!B22)</f>
        <v/>
      </c>
      <c r="C22" s="65" t="str">
        <f>IF(ISBLANK('Sem 1'!C22),"",'Sem 1'!C22)</f>
        <v/>
      </c>
      <c r="D22" s="65" t="str">
        <f>IF(ISBLANK('Sem 1'!D22),"",'Sem 1'!D22)</f>
        <v/>
      </c>
      <c r="E22" s="38" t="str">
        <f>IF(ISBLANK('Sem 1'!E22),"",'Sem 1'!E22)</f>
        <v/>
      </c>
      <c r="F22" s="124"/>
      <c r="G22" s="55"/>
      <c r="H22" s="56"/>
      <c r="I22" s="78"/>
      <c r="J22" s="79"/>
      <c r="K22" s="118"/>
      <c r="L22" s="57"/>
    </row>
    <row r="23" spans="1:12" ht="13.8" x14ac:dyDescent="0.25">
      <c r="A23" s="74"/>
      <c r="B23" s="39" t="str">
        <f>IF(ISBLANK('Sem 1'!B23),"",'Sem 1'!B23)</f>
        <v/>
      </c>
      <c r="C23" s="64" t="str">
        <f>IF(ISBLANK('Sem 1'!C23),"",'Sem 1'!C23)</f>
        <v/>
      </c>
      <c r="D23" s="64" t="str">
        <f>IF(ISBLANK('Sem 1'!D23),"",'Sem 1'!D23)</f>
        <v/>
      </c>
      <c r="E23" s="37" t="str">
        <f>IF(ISBLANK('Sem 1'!E23),"",'Sem 1'!E23)</f>
        <v/>
      </c>
      <c r="F23" s="67"/>
      <c r="G23" s="51"/>
      <c r="H23" s="52"/>
      <c r="I23" s="76"/>
      <c r="J23" s="77"/>
      <c r="K23" s="21"/>
      <c r="L23" s="53"/>
    </row>
    <row r="24" spans="1:12" ht="14.4" thickBot="1" x14ac:dyDescent="0.3">
      <c r="A24" s="73"/>
      <c r="B24" s="40" t="str">
        <f>IF(ISBLANK('Sem 1'!B24),"",'Sem 1'!B24)</f>
        <v/>
      </c>
      <c r="C24" s="65" t="str">
        <f>IF(ISBLANK('Sem 1'!C24),"",'Sem 1'!C24)</f>
        <v/>
      </c>
      <c r="D24" s="65" t="str">
        <f>IF(ISBLANK('Sem 1'!D24),"",'Sem 1'!D24)</f>
        <v/>
      </c>
      <c r="E24" s="38" t="str">
        <f>IF(ISBLANK('Sem 1'!E24),"",'Sem 1'!E24)</f>
        <v/>
      </c>
      <c r="F24" s="124"/>
      <c r="G24" s="55"/>
      <c r="H24" s="56"/>
      <c r="I24" s="78"/>
      <c r="J24" s="79"/>
      <c r="K24" s="118"/>
      <c r="L24" s="57"/>
    </row>
    <row r="25" spans="1:12" ht="13.8" x14ac:dyDescent="0.25">
      <c r="A25" s="74"/>
      <c r="B25" s="39" t="str">
        <f>IF(ISBLANK('Sem 1'!B25),"",'Sem 1'!B25)</f>
        <v/>
      </c>
      <c r="C25" s="64" t="str">
        <f>IF(ISBLANK('Sem 1'!C25),"",'Sem 1'!C25)</f>
        <v/>
      </c>
      <c r="D25" s="64" t="str">
        <f>IF(ISBLANK('Sem 1'!D25),"",'Sem 1'!D25)</f>
        <v/>
      </c>
      <c r="E25" s="37" t="str">
        <f>IF(ISBLANK('Sem 1'!E25),"",'Sem 1'!E25)</f>
        <v/>
      </c>
      <c r="F25" s="67"/>
      <c r="G25" s="51"/>
      <c r="H25" s="52"/>
      <c r="I25" s="76"/>
      <c r="J25" s="77"/>
      <c r="K25" s="21"/>
      <c r="L25" s="53"/>
    </row>
    <row r="26" spans="1:12" ht="14.4" thickBot="1" x14ac:dyDescent="0.3">
      <c r="A26" s="73"/>
      <c r="B26" s="40" t="str">
        <f>IF(ISBLANK('Sem 1'!B26),"",'Sem 1'!B26)</f>
        <v/>
      </c>
      <c r="C26" s="65" t="str">
        <f>IF(ISBLANK('Sem 1'!C26),"",'Sem 1'!C26)</f>
        <v/>
      </c>
      <c r="D26" s="65" t="str">
        <f>IF(ISBLANK('Sem 1'!D26),"",'Sem 1'!D26)</f>
        <v/>
      </c>
      <c r="E26" s="38" t="str">
        <f>IF(ISBLANK('Sem 1'!E26),"",'Sem 1'!E26)</f>
        <v/>
      </c>
      <c r="F26" s="124"/>
      <c r="G26" s="55"/>
      <c r="H26" s="56"/>
      <c r="I26" s="78"/>
      <c r="J26" s="79"/>
      <c r="K26" s="118"/>
      <c r="L26" s="57"/>
    </row>
    <row r="27" spans="1:12" ht="13.8" x14ac:dyDescent="0.25">
      <c r="A27" s="74"/>
      <c r="B27" s="39" t="str">
        <f>IF(ISBLANK('Sem 1'!B27),"",'Sem 1'!B27)</f>
        <v/>
      </c>
      <c r="C27" s="64" t="str">
        <f>IF(ISBLANK('Sem 1'!C27),"",'Sem 1'!C27)</f>
        <v/>
      </c>
      <c r="D27" s="64" t="str">
        <f>IF(ISBLANK('Sem 1'!D27),"",'Sem 1'!D27)</f>
        <v/>
      </c>
      <c r="E27" s="37" t="str">
        <f>IF(ISBLANK('Sem 1'!E27),"",'Sem 1'!E27)</f>
        <v/>
      </c>
      <c r="F27" s="67"/>
      <c r="G27" s="51"/>
      <c r="H27" s="52"/>
      <c r="I27" s="76"/>
      <c r="J27" s="77"/>
      <c r="K27" s="21"/>
      <c r="L27" s="53"/>
    </row>
    <row r="28" spans="1:12" ht="14.4" thickBot="1" x14ac:dyDescent="0.3">
      <c r="A28" s="73"/>
      <c r="B28" s="40" t="str">
        <f>IF(ISBLANK('Sem 1'!B28),"",'Sem 1'!B28)</f>
        <v/>
      </c>
      <c r="C28" s="65" t="str">
        <f>IF(ISBLANK('Sem 1'!C28),"",'Sem 1'!C28)</f>
        <v/>
      </c>
      <c r="D28" s="65" t="str">
        <f>IF(ISBLANK('Sem 1'!D28),"",'Sem 1'!D28)</f>
        <v/>
      </c>
      <c r="E28" s="38" t="str">
        <f>IF(ISBLANK('Sem 1'!E28),"",'Sem 1'!E28)</f>
        <v/>
      </c>
      <c r="F28" s="124"/>
      <c r="G28" s="55"/>
      <c r="H28" s="56"/>
      <c r="I28" s="78"/>
      <c r="J28" s="79"/>
      <c r="K28" s="118"/>
      <c r="L28" s="57"/>
    </row>
    <row r="29" spans="1:12" ht="13.8" x14ac:dyDescent="0.25">
      <c r="A29" s="74"/>
      <c r="B29" s="39" t="str">
        <f>IF(ISBLANK('Sem 1'!B29),"",'Sem 1'!B29)</f>
        <v/>
      </c>
      <c r="C29" s="64" t="str">
        <f>IF(ISBLANK('Sem 1'!C29),"",'Sem 1'!C29)</f>
        <v/>
      </c>
      <c r="D29" s="64" t="str">
        <f>IF(ISBLANK('Sem 1'!D29),"",'Sem 1'!D29)</f>
        <v/>
      </c>
      <c r="E29" s="37" t="str">
        <f>IF(ISBLANK('Sem 1'!E29),"",'Sem 1'!E29)</f>
        <v/>
      </c>
      <c r="F29" s="67"/>
      <c r="G29" s="51"/>
      <c r="H29" s="52"/>
      <c r="I29" s="76"/>
      <c r="J29" s="77"/>
      <c r="K29" s="21"/>
      <c r="L29" s="59"/>
    </row>
    <row r="30" spans="1:12" ht="14.4" thickBot="1" x14ac:dyDescent="0.3">
      <c r="A30" s="73"/>
      <c r="B30" s="40" t="str">
        <f>IF(ISBLANK('Sem 1'!B30),"",'Sem 1'!B30)</f>
        <v/>
      </c>
      <c r="C30" s="65" t="str">
        <f>IF(ISBLANK('Sem 1'!C30),"",'Sem 1'!C30)</f>
        <v/>
      </c>
      <c r="D30" s="65" t="str">
        <f>IF(ISBLANK('Sem 1'!D30),"",'Sem 1'!D30)</f>
        <v/>
      </c>
      <c r="E30" s="38" t="str">
        <f>IF(ISBLANK('Sem 1'!E30),"",'Sem 1'!E30)</f>
        <v/>
      </c>
      <c r="F30" s="124"/>
      <c r="G30" s="55"/>
      <c r="H30" s="56"/>
      <c r="I30" s="78"/>
      <c r="J30" s="79"/>
      <c r="K30" s="118"/>
      <c r="L30" s="60"/>
    </row>
    <row r="31" spans="1:12" ht="14.4" thickBot="1" x14ac:dyDescent="0.3">
      <c r="A31" s="75"/>
      <c r="B31" s="68" t="str">
        <f>IF(ISBLANK('Sem 1'!B31),"",'Sem 1'!B31)</f>
        <v/>
      </c>
      <c r="C31" s="69" t="str">
        <f>IF(ISBLANK('Sem 1'!C31),"",'Sem 1'!C31)</f>
        <v/>
      </c>
      <c r="D31" s="69" t="str">
        <f>IF(ISBLANK('Sem 1'!D31),"",'Sem 1'!D31)</f>
        <v/>
      </c>
      <c r="E31" s="38" t="str">
        <f>IF(ISBLANK('Sem 1'!E31),"",'Sem 1'!E31)</f>
        <v/>
      </c>
      <c r="F31" s="124"/>
      <c r="G31" s="55"/>
      <c r="H31" s="61"/>
      <c r="I31" s="80"/>
      <c r="J31" s="81"/>
      <c r="K31" s="118"/>
      <c r="L31" s="62"/>
    </row>
    <row r="32" spans="1:12" ht="14.4" thickBot="1" x14ac:dyDescent="0.3">
      <c r="A32" s="22" t="s">
        <v>17</v>
      </c>
      <c r="B32" s="31"/>
      <c r="C32" s="165"/>
      <c r="D32" s="165"/>
      <c r="E32" s="24">
        <f>SUM(E7:E31)</f>
        <v>0</v>
      </c>
      <c r="F32" s="25">
        <f>SUM(F7:F31)</f>
        <v>0</v>
      </c>
      <c r="G32" s="156"/>
      <c r="H32" s="156"/>
      <c r="I32" s="156"/>
      <c r="J32" s="156"/>
      <c r="K32" s="26">
        <f>SUM(K7:K31)</f>
        <v>0</v>
      </c>
      <c r="L32" s="18"/>
    </row>
    <row r="33" spans="1:13" ht="13.8" x14ac:dyDescent="0.25">
      <c r="A33" s="15"/>
      <c r="B33" s="15"/>
      <c r="C33" s="16"/>
      <c r="D33" s="16"/>
      <c r="E33" s="86">
        <f>(E32+ 'Sem 28'!E33)</f>
        <v>0</v>
      </c>
      <c r="F33" s="18"/>
      <c r="G33" s="17"/>
      <c r="H33" s="17"/>
      <c r="I33" s="17"/>
      <c r="J33" s="17"/>
      <c r="K33" s="86">
        <f>(K32+ 'Sem 28'!K33)</f>
        <v>0</v>
      </c>
      <c r="L33" s="18"/>
    </row>
    <row r="34" spans="1:13" ht="13.8" x14ac:dyDescent="0.25">
      <c r="A34" s="15" t="s">
        <v>14</v>
      </c>
      <c r="B34" s="15"/>
      <c r="C34" s="63" t="e">
        <f>(K32/E32)</f>
        <v>#DIV/0!</v>
      </c>
      <c r="D34" s="63" t="e">
        <f>K33/E33</f>
        <v>#DIV/0!</v>
      </c>
      <c r="E34" s="18"/>
      <c r="F34" s="18"/>
      <c r="G34" s="17"/>
      <c r="H34" s="17"/>
      <c r="I34" s="17"/>
      <c r="J34" s="17"/>
      <c r="K34" s="18"/>
      <c r="L34" s="18"/>
    </row>
    <row r="35" spans="1:13" s="83" customFormat="1" ht="12.75" customHeight="1" x14ac:dyDescent="0.25">
      <c r="B35" s="84"/>
      <c r="C35" s="159" t="s">
        <v>23</v>
      </c>
      <c r="D35" s="160"/>
      <c r="E35" s="160"/>
      <c r="F35" s="160"/>
      <c r="G35" s="160"/>
      <c r="H35" s="160"/>
      <c r="I35" s="160"/>
      <c r="J35" s="160"/>
      <c r="K35" s="160"/>
      <c r="L35" s="160"/>
    </row>
    <row r="36" spans="1:13" s="83" customFormat="1" x14ac:dyDescent="0.25">
      <c r="A36" s="84"/>
      <c r="B36" s="84"/>
      <c r="C36" s="160"/>
      <c r="D36" s="160"/>
      <c r="E36" s="160"/>
      <c r="F36" s="160"/>
      <c r="G36" s="160"/>
      <c r="H36" s="160"/>
      <c r="I36" s="160"/>
      <c r="J36" s="160"/>
      <c r="K36" s="160"/>
      <c r="L36" s="160"/>
    </row>
    <row r="37" spans="1:13" s="83" customFormat="1" x14ac:dyDescent="0.25">
      <c r="A37" s="84"/>
      <c r="B37" s="84"/>
      <c r="C37" s="160"/>
      <c r="D37" s="160"/>
      <c r="E37" s="160"/>
      <c r="F37" s="160"/>
      <c r="G37" s="160"/>
      <c r="H37" s="160"/>
      <c r="I37" s="160"/>
      <c r="J37" s="160"/>
      <c r="K37" s="160"/>
      <c r="L37" s="160"/>
    </row>
    <row r="38" spans="1:13" s="6" customFormat="1" x14ac:dyDescent="0.25">
      <c r="A38" s="15"/>
      <c r="B38" s="12"/>
      <c r="C38" s="12"/>
      <c r="D38" s="12"/>
      <c r="E38" s="12"/>
      <c r="F38" s="11"/>
      <c r="G38" s="11"/>
      <c r="H38" s="11"/>
      <c r="I38" s="11"/>
      <c r="J38" s="11"/>
      <c r="K38" s="11"/>
      <c r="L38" s="12"/>
    </row>
    <row r="39" spans="1:13" s="6" customFormat="1" ht="15.6" x14ac:dyDescent="0.25">
      <c r="A39" s="42" t="s">
        <v>19</v>
      </c>
      <c r="B39" s="43"/>
      <c r="C39" s="130"/>
      <c r="D39" s="131"/>
      <c r="E39" s="132"/>
      <c r="F39" s="157" t="s">
        <v>15</v>
      </c>
      <c r="G39" s="158"/>
      <c r="H39" s="143"/>
      <c r="I39" s="144"/>
      <c r="J39" s="145"/>
      <c r="K39" s="44" t="s">
        <v>0</v>
      </c>
      <c r="L39" s="45"/>
      <c r="M39" s="23"/>
    </row>
    <row r="40" spans="1:13" s="6" customFormat="1" ht="13.8" x14ac:dyDescent="0.25">
      <c r="A40" s="128" t="s">
        <v>22</v>
      </c>
      <c r="B40" s="129"/>
      <c r="C40" s="130"/>
      <c r="D40" s="131"/>
      <c r="E40" s="132"/>
      <c r="F40" s="11"/>
      <c r="G40" s="11"/>
      <c r="H40" s="11"/>
      <c r="I40" s="11"/>
      <c r="J40" s="11"/>
      <c r="K40" s="11"/>
      <c r="L40" s="12"/>
    </row>
    <row r="41" spans="1:13" s="6" customFormat="1" ht="14.25" customHeight="1" x14ac:dyDescent="0.3">
      <c r="B41" s="164"/>
      <c r="C41" s="164"/>
      <c r="D41" s="12"/>
      <c r="E41" s="12"/>
      <c r="F41" s="11"/>
      <c r="G41" s="11"/>
      <c r="H41" s="11"/>
      <c r="I41" s="11"/>
      <c r="J41" s="11"/>
      <c r="K41" s="11"/>
      <c r="L41" s="12"/>
    </row>
    <row r="42" spans="1:13" s="6" customFormat="1" x14ac:dyDescent="0.25">
      <c r="B42" s="12"/>
      <c r="C42" s="12"/>
      <c r="D42" s="12"/>
      <c r="E42" s="12"/>
      <c r="F42" s="11"/>
      <c r="G42" s="11"/>
      <c r="H42" s="11"/>
      <c r="I42" s="11"/>
      <c r="J42" s="11"/>
      <c r="K42" s="11"/>
      <c r="L42" s="12"/>
    </row>
  </sheetData>
  <sheetProtection selectLockedCells="1"/>
  <protectedRanges>
    <protectedRange sqref="M7:IV31" name="OpenRange"/>
    <protectedRange sqref="A7:D31 H7:J31 L7:L31" name="OpenRange_2"/>
    <protectedRange sqref="E7:E31" name="OpenRange_1"/>
    <protectedRange sqref="K7:K31" name="OpenRange_3"/>
    <protectedRange sqref="F7:G31" name="OpenRange_4"/>
  </protectedRanges>
  <mergeCells count="19">
    <mergeCell ref="H1:J1"/>
    <mergeCell ref="H39:J39"/>
    <mergeCell ref="H2:J2"/>
    <mergeCell ref="G5:J5"/>
    <mergeCell ref="G4:I4"/>
    <mergeCell ref="E1:G1"/>
    <mergeCell ref="E2:G2"/>
    <mergeCell ref="C35:L37"/>
    <mergeCell ref="F39:G39"/>
    <mergeCell ref="K1:L2"/>
    <mergeCell ref="G32:J32"/>
    <mergeCell ref="B41:C41"/>
    <mergeCell ref="C3:E3"/>
    <mergeCell ref="A4:C4"/>
    <mergeCell ref="C32:D32"/>
    <mergeCell ref="A5:C5"/>
    <mergeCell ref="A40:B40"/>
    <mergeCell ref="C40:E40"/>
    <mergeCell ref="C39:E39"/>
  </mergeCells>
  <phoneticPr fontId="0" type="noConversion"/>
  <conditionalFormatting sqref="L39">
    <cfRule type="expression" dxfId="219" priority="12" stopIfTrue="1">
      <formula>LEN(L39)&lt;10</formula>
    </cfRule>
  </conditionalFormatting>
  <conditionalFormatting sqref="C34">
    <cfRule type="expression" dxfId="218" priority="13" stopIfTrue="1">
      <formula>ISERROR(K32/E32)</formula>
    </cfRule>
    <cfRule type="expression" dxfId="217" priority="14" stopIfTrue="1">
      <formula>(C34)&gt;1</formula>
    </cfRule>
  </conditionalFormatting>
  <conditionalFormatting sqref="A7:A31">
    <cfRule type="expression" dxfId="216" priority="15" stopIfTrue="1">
      <formula>ISBLANK(B7)</formula>
    </cfRule>
    <cfRule type="expression" dxfId="215" priority="16" stopIfTrue="1">
      <formula>ISERR($E$4)</formula>
    </cfRule>
  </conditionalFormatting>
  <conditionalFormatting sqref="D4">
    <cfRule type="expression" dxfId="214" priority="17" stopIfTrue="1">
      <formula>ISERR(E4)</formula>
    </cfRule>
  </conditionalFormatting>
  <conditionalFormatting sqref="H1:J1">
    <cfRule type="expression" dxfId="213" priority="18" stopIfTrue="1">
      <formula>LEN(H1)&gt;10</formula>
    </cfRule>
    <cfRule type="expression" dxfId="212" priority="19" stopIfTrue="1">
      <formula>LEN(H1)&lt;7</formula>
    </cfRule>
  </conditionalFormatting>
  <conditionalFormatting sqref="B7:B31">
    <cfRule type="expression" dxfId="211" priority="20" stopIfTrue="1">
      <formula>LEN(B7)&lt;&gt;9</formula>
    </cfRule>
  </conditionalFormatting>
  <conditionalFormatting sqref="H7:H31">
    <cfRule type="expression" dxfId="210" priority="22" stopIfTrue="1">
      <formula>(H7)&gt;7</formula>
    </cfRule>
  </conditionalFormatting>
  <conditionalFormatting sqref="I7:J31">
    <cfRule type="expression" dxfId="209" priority="23" stopIfTrue="1">
      <formula>(I7)&gt;9999</formula>
    </cfRule>
  </conditionalFormatting>
  <conditionalFormatting sqref="E32:F32 K32">
    <cfRule type="cellIs" dxfId="208" priority="24" stopIfTrue="1" operator="equal">
      <formula>0</formula>
    </cfRule>
  </conditionalFormatting>
  <conditionalFormatting sqref="E4">
    <cfRule type="expression" dxfId="207" priority="25" stopIfTrue="1">
      <formula>ISERR(E4)</formula>
    </cfRule>
    <cfRule type="cellIs" dxfId="206" priority="26" stopIfTrue="1" operator="lessThan">
      <formula>0</formula>
    </cfRule>
  </conditionalFormatting>
  <conditionalFormatting sqref="E7:E31">
    <cfRule type="expression" dxfId="205" priority="8" stopIfTrue="1">
      <formula>(E7)&gt;100</formula>
    </cfRule>
  </conditionalFormatting>
  <conditionalFormatting sqref="K7:K31">
    <cfRule type="expression" dxfId="204" priority="7" stopIfTrue="1">
      <formula>(F7+K7)&gt;E7</formula>
    </cfRule>
  </conditionalFormatting>
  <conditionalFormatting sqref="F7:F8">
    <cfRule type="expression" dxfId="203" priority="5" stopIfTrue="1">
      <formula>(F7)&gt;100</formula>
    </cfRule>
  </conditionalFormatting>
  <conditionalFormatting sqref="G7:G8">
    <cfRule type="expression" dxfId="202" priority="6" stopIfTrue="1">
      <formula>(G7)&gt;7</formula>
    </cfRule>
  </conditionalFormatting>
  <conditionalFormatting sqref="F9:F30">
    <cfRule type="expression" dxfId="201" priority="3" stopIfTrue="1">
      <formula>(F9)&gt;100</formula>
    </cfRule>
  </conditionalFormatting>
  <conditionalFormatting sqref="G9:G30">
    <cfRule type="expression" dxfId="200" priority="4" stopIfTrue="1">
      <formula>(G9)&gt;7</formula>
    </cfRule>
  </conditionalFormatting>
  <conditionalFormatting sqref="F31">
    <cfRule type="expression" dxfId="199" priority="1" stopIfTrue="1">
      <formula>(F31)&gt;100</formula>
    </cfRule>
  </conditionalFormatting>
  <conditionalFormatting sqref="G31">
    <cfRule type="expression" dxfId="198" priority="2" stopIfTrue="1">
      <formula>(G31)&gt;7</formula>
    </cfRule>
  </conditionalFormatting>
  <dataValidations count="20">
    <dataValidation type="decimal" operator="lessThan" allowBlank="1" showInputMessage="1" errorTitle="Paid sick leave amount" error="Invalid input. Must be under $ 10 000.00." promptTitle="Congés de maladie payés" prompt="Indiquez le montant en dollars des congés de maladie payés à l'employé(e)." sqref="I7:I31">
      <formula1>10000</formula1>
    </dataValidation>
    <dataValidation type="decimal" operator="lessThan" allowBlank="1" showInputMessage="1" errorTitle="All other paid amounts" error="Invalid input. Must be under $ 10 000.00." promptTitle="Tout autre montant payé" prompt="Indiquez le montant en dollars de tout autre montant payé à l'employé(e), ex. paye de vacances, congé férié payé." sqref="J7:J31">
      <formula1>10000</formula1>
    </dataValidation>
    <dataValidation type="textLength" allowBlank="1" showInputMessage="1" errorTitle="Invalid format" error="The Service Canada Program officer who enrolled you in the Work-sharing Program will provide this information to you._x000a__x000a_Specific criterias_x000a_- 7 or 10 Digit Number._x000a_- No spaces or non-numeric characters._x000a__x000a_" promptTitle="Numéro de l'accord" prompt="Indiquez le numéro assigné à l'accord de Travail partagé._x000a__x000a_- 7 à 10 chiffres._x000a_- Sans espaces ou caractères autres que numériques." sqref="H1">
      <formula1>7</formula1>
      <formula2>10</formula2>
    </dataValidation>
    <dataValidation allowBlank="1" showInputMessage="1" promptTitle="Certifié par" prompt="Ce rapport doit être signé par un représentant autorisé par l'employeur." sqref="C39:E39"/>
    <dataValidation allowBlank="1" showInputMessage="1" promptTitle="Prénom" prompt="Indiquez le prénom de l'employé(e)." sqref="C7:C31"/>
    <dataValidation allowBlank="1" showInputMessage="1" promptTitle="Employeur" prompt="Indiquez le nom de votre entreprise." sqref="H2:J2"/>
    <dataValidation allowBlank="1" showInputMessage="1" promptTitle="Nom de famille" prompt="Indiquez le nom de famille de l'employé(e)." sqref="D7:D31"/>
    <dataValidation allowBlank="1" showInputMessage="1" promptTitle="Commentaires" prompt="Des informations supplémentaires seraient indiquées dans cette case, par exemple, lorsque l'employé(e) a été licencié." sqref="L7:L31"/>
    <dataValidation allowBlank="1" showInputMessage="1" promptTitle="Totaux" prompt="Veuillez noter que si vous remplissez ce formulaire électroniquement, une formule calculera automatiquement ce total." sqref="B32"/>
    <dataValidation allowBlank="1" showInputMessage="1" promptTitle="Poste" prompt="Indiquez le poste de la personne autorisée." sqref="H39"/>
    <dataValidation type="date" errorStyle="warning" operator="greaterThan" allowBlank="1" showInputMessage="1" errorTitle="Format invalide" promptTitle="Semaine du rapport" sqref="D4">
      <formula1>39901</formula1>
    </dataValidation>
    <dataValidation type="whole" allowBlank="1" showInputMessage="1" showErrorMessage="1" errorTitle=" Jours non disponible " error="Doit être entre 0 et 7" promptTitle="Jours non disponible" prompt=" Indiquez le nombre de jours complets où l'employé(e) a été incapable de travailler pour raison autre que maladie." sqref="G7:G31">
      <formula1>0</formula1>
      <formula2>7</formula2>
    </dataValidation>
    <dataValidation type="whole" allowBlank="1" showInputMessage="1" showErrorMessage="1" errorTitle=" Jours manqués (maladie) " error=" Doit être entre 0 et 7" promptTitle="Jours manqués (maladie)" prompt=" Indiquez le nombre de jours complets où l'employé(e) a été incapable de travailler en raison de maladie." sqref="H7:H31">
      <formula1>0</formula1>
      <formula2>7</formula2>
    </dataValidation>
    <dataValidation allowBlank="1" showErrorMessage="1" sqref="K32"/>
    <dataValidation allowBlank="1" sqref="E32:F32"/>
    <dataValidation type="whole" errorStyle="warning" allowBlank="1" showInputMessage="1" showErrorMessage="1" errorTitle="NAS invalide" error="Doit être entre 100000000 et 999999999 sans espaces ou traits d'union. " promptTitle="NAS" prompt="Indiquez le numéro d'assurance sociale de l'employé.  " sqref="B7:B31">
      <formula1>100000000</formula1>
      <formula2>999999999</formula2>
    </dataValidation>
    <dataValidation operator="equal" allowBlank="1" showInputMessage="1" errorTitle="Date" error="Indiquez la date que le rapport a été complété." promptTitle="Date" prompt="Indiquez la date que le rapport a été complété." sqref="L39"/>
    <dataValidation type="decimal" operator="lessThanOrEqual" allowBlank="1" showInputMessage="1" promptTitle="Heures hebdomadaires normales" prompt="Indiquer le nombre d'heures que l'employé aurait travaillé, sans le travail partagé. Si l'employé travaille selon un horaire irrégulier, ce nombre peut varier de semaine en semaine. " sqref="E7:E31">
      <formula1>99.5</formula1>
    </dataValidation>
    <dataValidation type="textLength" allowBlank="1" showInputMessage="1" errorTitle="Hours missed Work-sharing" error="Maxium 4 digits e.g. 37.5" promptTitle="Heures de TP chômées" prompt="Indiquer le nombre d'heures totales de travail manquées dû au TP. Si une partie d'une heure a été manquée, arrondir à la demi-heure près, ex. 37.25 devient 37.5. Toute heure supplémentaire effectuée doit être déduite des heures chômées dû au TP." sqref="K7:K31">
      <formula1>0</formula1>
      <formula2>4</formula2>
    </dataValidation>
    <dataValidation type="decimal" operator="lessThan" allowBlank="1" showInputMessage="1" promptTitle="Heures réelles de travail" prompt="Indiquez le nombre d'heures réelles de travail que l'employé a physiquement travaillé incluant les heures supplémentaires.  Les vacances, congés fériés, de maladie, ou autres absences, qu’ils soient payés ou non, ne doivent pas être inclus." sqref="F7:F31">
      <formula1>100</formula1>
    </dataValidation>
  </dataValidations>
  <printOptions horizontalCentered="1" verticalCentered="1"/>
  <pageMargins left="0.19685039370078741" right="0.19685039370078741" top="3.937007874015748E-2" bottom="3.937007874015748E-2" header="0" footer="0"/>
  <pageSetup paperSize="5" scale="9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Z45"/>
  <sheetViews>
    <sheetView showGridLines="0" zoomScale="75" workbookViewId="0">
      <pane xSplit="2" ySplit="6" topLeftCell="C7" activePane="bottomRight" state="frozen"/>
      <selection activeCell="K4" sqref="K4"/>
      <selection pane="topRight" activeCell="K4" sqref="K4"/>
      <selection pane="bottomLeft" activeCell="K4" sqref="K4"/>
      <selection pane="bottomRight" activeCell="H1" sqref="H1:J1"/>
    </sheetView>
  </sheetViews>
  <sheetFormatPr defaultRowHeight="13.2" x14ac:dyDescent="0.25"/>
  <cols>
    <col min="1" max="1" width="11.6640625" customWidth="1"/>
    <col min="2" max="2" width="12.6640625" style="13" customWidth="1"/>
    <col min="3" max="4" width="20.6640625" style="12" customWidth="1"/>
    <col min="5" max="7" width="11.6640625" style="12" customWidth="1"/>
    <col min="8" max="8" width="10.6640625" style="12" customWidth="1"/>
    <col min="9" max="9" width="11.6640625" style="12" customWidth="1"/>
    <col min="10" max="10" width="10.6640625" style="12" customWidth="1"/>
    <col min="11" max="11" width="11.33203125" style="12" customWidth="1"/>
    <col min="12" max="12" width="30.6640625" style="13" customWidth="1"/>
    <col min="24" max="24" width="10.109375" bestFit="1" customWidth="1"/>
  </cols>
  <sheetData>
    <row r="1" spans="1:26" s="6" customFormat="1" ht="17.399999999999999" customHeight="1" x14ac:dyDescent="0.25">
      <c r="B1" s="9"/>
      <c r="C1" s="9"/>
      <c r="D1" s="9"/>
      <c r="E1" s="138" t="s">
        <v>20</v>
      </c>
      <c r="F1" s="138"/>
      <c r="G1" s="139"/>
      <c r="H1" s="153" t="str">
        <f>IF(ISBLANK('Sem 1'!H1:J1),"",'Sem 1'!H1:J1)</f>
        <v/>
      </c>
      <c r="I1" s="154"/>
      <c r="J1" s="155"/>
      <c r="K1" s="135" t="s">
        <v>2</v>
      </c>
      <c r="L1" s="135"/>
      <c r="X1" s="32" t="str">
        <f>SUBSTITUTE(D4,"/","")</f>
        <v>14</v>
      </c>
      <c r="Y1" s="32"/>
      <c r="Z1" s="32"/>
    </row>
    <row r="2" spans="1:26" s="6" customFormat="1" ht="17.399999999999999" customHeight="1" x14ac:dyDescent="0.25">
      <c r="B2" s="9"/>
      <c r="C2" s="9"/>
      <c r="D2" s="9"/>
      <c r="E2" s="138" t="s">
        <v>1</v>
      </c>
      <c r="F2" s="138"/>
      <c r="G2" s="139"/>
      <c r="H2" s="161" t="str">
        <f>IF(ISBLANK('Sem 1'!H2:J2),"",'Sem 1'!H2:J2)</f>
        <v/>
      </c>
      <c r="I2" s="162"/>
      <c r="J2" s="163"/>
      <c r="K2" s="135"/>
      <c r="L2" s="135"/>
      <c r="X2" s="33" t="str">
        <f>IF(LEN(X1)=7,LEFT(X1,1),LEFT(X1,2))</f>
        <v>14</v>
      </c>
      <c r="Y2" s="32" t="str">
        <f>IF(LEN(X1)=7,MID(X1,2,2),MID(X1,3,2))</f>
        <v/>
      </c>
      <c r="Z2" s="32" t="str">
        <f>IF(LEN(X1)=7,RIGHT(X1,4),RIGHT(X1,4))</f>
        <v>14</v>
      </c>
    </row>
    <row r="3" spans="1:26" s="6" customFormat="1" ht="17.399999999999999" x14ac:dyDescent="0.3">
      <c r="B3" s="7"/>
      <c r="C3" s="126"/>
      <c r="D3" s="126"/>
      <c r="E3" s="126"/>
      <c r="F3" s="2"/>
      <c r="G3" s="2"/>
      <c r="H3" s="2"/>
      <c r="I3" s="2"/>
      <c r="J3" s="2"/>
      <c r="K3" s="4"/>
      <c r="L3" s="8"/>
      <c r="X3" s="32" t="str">
        <f>CONCATENATE(Z2,"-",Y2,"-",X2)</f>
        <v>14--14</v>
      </c>
      <c r="Y3" s="32"/>
      <c r="Z3" s="32"/>
    </row>
    <row r="4" spans="1:26" s="6" customFormat="1" ht="16.2" thickBot="1" x14ac:dyDescent="0.35">
      <c r="A4" s="127" t="s">
        <v>16</v>
      </c>
      <c r="B4" s="127"/>
      <c r="C4" s="127"/>
      <c r="D4" s="70">
        <f>'Sem 2'!D4+7</f>
        <v>14</v>
      </c>
      <c r="E4" s="19">
        <f>ROUNDUP((D4/7-4043),0)</f>
        <v>-4041</v>
      </c>
      <c r="F4" s="2"/>
      <c r="G4" s="152"/>
      <c r="H4" s="152"/>
      <c r="I4" s="152"/>
      <c r="J4" s="2"/>
      <c r="K4" s="10" t="s">
        <v>31</v>
      </c>
      <c r="L4" s="8"/>
      <c r="X4" s="32" t="e">
        <f>ROUNDUP((X3/7-4043),0)</f>
        <v>#VALUE!</v>
      </c>
      <c r="Y4" s="32"/>
      <c r="Z4" s="32"/>
    </row>
    <row r="5" spans="1:26" s="6" customFormat="1" ht="16.5" customHeight="1" thickBot="1" x14ac:dyDescent="0.35">
      <c r="A5" s="127"/>
      <c r="B5" s="127"/>
      <c r="C5" s="127"/>
      <c r="D5" s="14"/>
      <c r="E5" s="5"/>
      <c r="F5" s="1"/>
      <c r="G5" s="149" t="s">
        <v>18</v>
      </c>
      <c r="H5" s="150"/>
      <c r="I5" s="150"/>
      <c r="J5" s="151"/>
      <c r="K5" s="1"/>
      <c r="L5" s="3"/>
    </row>
    <row r="6" spans="1:26" ht="75" customHeight="1" thickBot="1" x14ac:dyDescent="0.3">
      <c r="A6" s="71" t="s">
        <v>21</v>
      </c>
      <c r="B6" s="47" t="s">
        <v>3</v>
      </c>
      <c r="C6" s="48" t="s">
        <v>4</v>
      </c>
      <c r="D6" s="48" t="s">
        <v>5</v>
      </c>
      <c r="E6" s="28" t="s">
        <v>6</v>
      </c>
      <c r="F6" s="49" t="s">
        <v>7</v>
      </c>
      <c r="G6" s="27" t="s">
        <v>8</v>
      </c>
      <c r="H6" s="28" t="s">
        <v>9</v>
      </c>
      <c r="I6" s="28" t="s">
        <v>12</v>
      </c>
      <c r="J6" s="29" t="s">
        <v>10</v>
      </c>
      <c r="K6" s="30" t="s">
        <v>11</v>
      </c>
      <c r="L6" s="50" t="s">
        <v>13</v>
      </c>
    </row>
    <row r="7" spans="1:26" ht="13.8" x14ac:dyDescent="0.25">
      <c r="A7" s="72"/>
      <c r="B7" s="39" t="str">
        <f>IF(ISBLANK('Sem 1'!B7),"",'Sem 1'!B7)</f>
        <v/>
      </c>
      <c r="C7" s="64" t="str">
        <f>IF(ISBLANK('Sem 1'!C7),"",'Sem 1'!C7)</f>
        <v/>
      </c>
      <c r="D7" s="64" t="str">
        <f>IF(ISBLANK('Sem 1'!D7),"",'Sem 1'!D7)</f>
        <v/>
      </c>
      <c r="E7" s="37" t="str">
        <f>IF(ISBLANK('Sem 1'!E7),"",'Sem 1'!E7)</f>
        <v/>
      </c>
      <c r="F7" s="67"/>
      <c r="G7" s="51"/>
      <c r="H7" s="52"/>
      <c r="I7" s="76"/>
      <c r="J7" s="77"/>
      <c r="K7" s="21"/>
      <c r="L7" s="53"/>
    </row>
    <row r="8" spans="1:26" ht="14.4" thickBot="1" x14ac:dyDescent="0.3">
      <c r="A8" s="73"/>
      <c r="B8" s="40" t="str">
        <f>IF(ISBLANK('Sem 1'!B8),"",'Sem 1'!B8)</f>
        <v/>
      </c>
      <c r="C8" s="65" t="str">
        <f>IF(ISBLANK('Sem 1'!C8),"",'Sem 1'!C8)</f>
        <v/>
      </c>
      <c r="D8" s="65" t="str">
        <f>IF(ISBLANK('Sem 1'!D8),"",'Sem 1'!D8)</f>
        <v/>
      </c>
      <c r="E8" s="38" t="str">
        <f>IF(ISBLANK('Sem 1'!E8),"",'Sem 1'!E8)</f>
        <v/>
      </c>
      <c r="F8" s="124"/>
      <c r="G8" s="55"/>
      <c r="H8" s="56"/>
      <c r="I8" s="78"/>
      <c r="J8" s="79"/>
      <c r="K8" s="118"/>
      <c r="L8" s="57"/>
    </row>
    <row r="9" spans="1:26" ht="15.6" x14ac:dyDescent="0.25">
      <c r="A9" s="74"/>
      <c r="B9" s="39" t="str">
        <f>IF(ISBLANK('Sem 1'!B9),"",'Sem 1'!B9)</f>
        <v/>
      </c>
      <c r="C9" s="64" t="str">
        <f>IF(ISBLANK('Sem 1'!C9),"",'Sem 1'!C9)</f>
        <v/>
      </c>
      <c r="D9" s="66" t="str">
        <f>IF(ISBLANK('Sem 1'!D9),"",'Sem 1'!D9)</f>
        <v/>
      </c>
      <c r="E9" s="37" t="str">
        <f>IF(ISBLANK('Sem 1'!E9),"",'Sem 1'!E9)</f>
        <v/>
      </c>
      <c r="F9" s="67"/>
      <c r="G9" s="51"/>
      <c r="H9" s="52"/>
      <c r="I9" s="76"/>
      <c r="J9" s="77"/>
      <c r="K9" s="21"/>
      <c r="L9" s="53"/>
      <c r="N9" s="46"/>
      <c r="O9" s="46"/>
      <c r="P9" s="46"/>
    </row>
    <row r="10" spans="1:26" ht="14.4" thickBot="1" x14ac:dyDescent="0.3">
      <c r="A10" s="73"/>
      <c r="B10" s="40" t="str">
        <f>IF(ISBLANK('Sem 1'!B10),"",'Sem 1'!B10)</f>
        <v/>
      </c>
      <c r="C10" s="65" t="str">
        <f>IF(ISBLANK('Sem 1'!C10),"",'Sem 1'!C10)</f>
        <v/>
      </c>
      <c r="D10" s="65" t="str">
        <f>IF(ISBLANK('Sem 1'!D10),"",'Sem 1'!D10)</f>
        <v/>
      </c>
      <c r="E10" s="38" t="str">
        <f>IF(ISBLANK('Sem 1'!E10),"",'Sem 1'!E10)</f>
        <v/>
      </c>
      <c r="F10" s="124"/>
      <c r="G10" s="55"/>
      <c r="H10" s="56"/>
      <c r="I10" s="78"/>
      <c r="J10" s="79"/>
      <c r="K10" s="118"/>
      <c r="L10" s="57"/>
    </row>
    <row r="11" spans="1:26" ht="13.8" x14ac:dyDescent="0.25">
      <c r="A11" s="74"/>
      <c r="B11" s="82" t="str">
        <f>IF(ISBLANK('Sem 1'!B11),"",'Sem 1'!B11)</f>
        <v/>
      </c>
      <c r="C11" s="64" t="str">
        <f>IF(ISBLANK('Sem 1'!C11),"",'Sem 1'!C11)</f>
        <v/>
      </c>
      <c r="D11" s="64" t="str">
        <f>IF(ISBLANK('Sem 1'!D11),"",'Sem 1'!D11)</f>
        <v/>
      </c>
      <c r="E11" s="37" t="str">
        <f>IF(ISBLANK('Sem 1'!E11),"",'Sem 1'!E11)</f>
        <v/>
      </c>
      <c r="F11" s="67"/>
      <c r="G11" s="51"/>
      <c r="H11" s="52"/>
      <c r="I11" s="76"/>
      <c r="J11" s="77"/>
      <c r="K11" s="21"/>
      <c r="L11" s="53"/>
    </row>
    <row r="12" spans="1:26" ht="14.4" thickBot="1" x14ac:dyDescent="0.3">
      <c r="A12" s="73"/>
      <c r="B12" s="40" t="str">
        <f>IF(ISBLANK('Sem 1'!B12),"",'Sem 1'!B12)</f>
        <v/>
      </c>
      <c r="C12" s="65" t="str">
        <f>IF(ISBLANK('Sem 1'!C12),"",'Sem 1'!C12)</f>
        <v/>
      </c>
      <c r="D12" s="65" t="str">
        <f>IF(ISBLANK('Sem 1'!D12),"",'Sem 1'!D12)</f>
        <v/>
      </c>
      <c r="E12" s="38" t="str">
        <f>IF(ISBLANK('Sem 1'!E12),"",'Sem 1'!E12)</f>
        <v/>
      </c>
      <c r="F12" s="124"/>
      <c r="G12" s="55"/>
      <c r="H12" s="56"/>
      <c r="I12" s="78"/>
      <c r="J12" s="79"/>
      <c r="K12" s="118"/>
      <c r="L12" s="57"/>
    </row>
    <row r="13" spans="1:26" ht="13.8" x14ac:dyDescent="0.25">
      <c r="A13" s="74"/>
      <c r="B13" s="39" t="str">
        <f>IF(ISBLANK('Sem 1'!B13),"",'Sem 1'!B13)</f>
        <v/>
      </c>
      <c r="C13" s="64" t="str">
        <f>IF(ISBLANK('Sem 1'!C13),"",'Sem 1'!C13)</f>
        <v/>
      </c>
      <c r="D13" s="64" t="str">
        <f>IF(ISBLANK('Sem 1'!D13),"",'Sem 1'!D13)</f>
        <v/>
      </c>
      <c r="E13" s="37" t="str">
        <f>IF(ISBLANK('Sem 1'!E13),"",'Sem 1'!E13)</f>
        <v/>
      </c>
      <c r="F13" s="67"/>
      <c r="G13" s="51"/>
      <c r="H13" s="52"/>
      <c r="I13" s="76"/>
      <c r="J13" s="77"/>
      <c r="K13" s="21"/>
      <c r="L13" s="53"/>
    </row>
    <row r="14" spans="1:26" ht="14.4" thickBot="1" x14ac:dyDescent="0.3">
      <c r="A14" s="73"/>
      <c r="B14" s="40" t="str">
        <f>IF(ISBLANK('Sem 1'!B14),"",'Sem 1'!B14)</f>
        <v/>
      </c>
      <c r="C14" s="65" t="str">
        <f>IF(ISBLANK('Sem 1'!C14),"",'Sem 1'!C14)</f>
        <v/>
      </c>
      <c r="D14" s="65" t="str">
        <f>IF(ISBLANK('Sem 1'!D14),"",'Sem 1'!D14)</f>
        <v/>
      </c>
      <c r="E14" s="38" t="str">
        <f>IF(ISBLANK('Sem 1'!E14),"",'Sem 1'!E14)</f>
        <v/>
      </c>
      <c r="F14" s="124"/>
      <c r="G14" s="55"/>
      <c r="H14" s="56"/>
      <c r="I14" s="78"/>
      <c r="J14" s="79"/>
      <c r="K14" s="118"/>
      <c r="L14" s="57"/>
    </row>
    <row r="15" spans="1:26" ht="13.8" x14ac:dyDescent="0.25">
      <c r="A15" s="74"/>
      <c r="B15" s="39" t="str">
        <f>IF(ISBLANK('Sem 1'!B15),"",'Sem 1'!B15)</f>
        <v/>
      </c>
      <c r="C15" s="64" t="str">
        <f>IF(ISBLANK('Sem 1'!C15),"",'Sem 1'!C15)</f>
        <v/>
      </c>
      <c r="D15" s="64" t="str">
        <f>IF(ISBLANK('Sem 1'!D15),"",'Sem 1'!D15)</f>
        <v/>
      </c>
      <c r="E15" s="37" t="str">
        <f>IF(ISBLANK('Sem 1'!E15),"",'Sem 1'!E15)</f>
        <v/>
      </c>
      <c r="F15" s="67"/>
      <c r="G15" s="51"/>
      <c r="H15" s="52"/>
      <c r="I15" s="76"/>
      <c r="J15" s="77"/>
      <c r="K15" s="21"/>
      <c r="L15" s="53"/>
    </row>
    <row r="16" spans="1:26" ht="14.4" thickBot="1" x14ac:dyDescent="0.3">
      <c r="A16" s="73"/>
      <c r="B16" s="40" t="str">
        <f>IF(ISBLANK('Sem 1'!B16),"",'Sem 1'!B16)</f>
        <v/>
      </c>
      <c r="C16" s="65" t="str">
        <f>IF(ISBLANK('Sem 1'!C16),"",'Sem 1'!C16)</f>
        <v/>
      </c>
      <c r="D16" s="65" t="str">
        <f>IF(ISBLANK('Sem 1'!D16),"",'Sem 1'!D16)</f>
        <v/>
      </c>
      <c r="E16" s="38" t="str">
        <f>IF(ISBLANK('Sem 1'!E16),"",'Sem 1'!E16)</f>
        <v/>
      </c>
      <c r="F16" s="124"/>
      <c r="G16" s="55"/>
      <c r="H16" s="56"/>
      <c r="I16" s="78"/>
      <c r="J16" s="79"/>
      <c r="K16" s="118"/>
      <c r="L16" s="57"/>
    </row>
    <row r="17" spans="1:12" ht="13.8" x14ac:dyDescent="0.25">
      <c r="A17" s="74"/>
      <c r="B17" s="39" t="str">
        <f>IF(ISBLANK('Sem 1'!B17),"",'Sem 1'!B17)</f>
        <v/>
      </c>
      <c r="C17" s="64" t="str">
        <f>IF(ISBLANK('Sem 1'!C17),"",'Sem 1'!C17)</f>
        <v/>
      </c>
      <c r="D17" s="64" t="str">
        <f>IF(ISBLANK('Sem 1'!D17),"",'Sem 1'!D17)</f>
        <v/>
      </c>
      <c r="E17" s="37" t="str">
        <f>IF(ISBLANK('Sem 1'!E17),"",'Sem 1'!E17)</f>
        <v/>
      </c>
      <c r="F17" s="67"/>
      <c r="G17" s="51"/>
      <c r="H17" s="52"/>
      <c r="I17" s="76"/>
      <c r="J17" s="77"/>
      <c r="K17" s="21"/>
      <c r="L17" s="53"/>
    </row>
    <row r="18" spans="1:12" ht="14.4" thickBot="1" x14ac:dyDescent="0.3">
      <c r="A18" s="73"/>
      <c r="B18" s="40" t="str">
        <f>IF(ISBLANK('Sem 1'!B18),"",'Sem 1'!B18)</f>
        <v/>
      </c>
      <c r="C18" s="65" t="str">
        <f>IF(ISBLANK('Sem 1'!C18),"",'Sem 1'!C18)</f>
        <v/>
      </c>
      <c r="D18" s="65" t="str">
        <f>IF(ISBLANK('Sem 1'!D18),"",'Sem 1'!D18)</f>
        <v/>
      </c>
      <c r="E18" s="38" t="str">
        <f>IF(ISBLANK('Sem 1'!E18),"",'Sem 1'!E18)</f>
        <v/>
      </c>
      <c r="F18" s="124"/>
      <c r="G18" s="55"/>
      <c r="H18" s="56"/>
      <c r="I18" s="78"/>
      <c r="J18" s="79"/>
      <c r="K18" s="118"/>
      <c r="L18" s="57"/>
    </row>
    <row r="19" spans="1:12" ht="13.8" x14ac:dyDescent="0.25">
      <c r="A19" s="74"/>
      <c r="B19" s="39" t="str">
        <f>IF(ISBLANK('Sem 1'!B19),"",'Sem 1'!B19)</f>
        <v/>
      </c>
      <c r="C19" s="64" t="str">
        <f>IF(ISBLANK('Sem 1'!C19),"",'Sem 1'!C19)</f>
        <v/>
      </c>
      <c r="D19" s="64" t="str">
        <f>IF(ISBLANK('Sem 1'!D19),"",'Sem 1'!D19)</f>
        <v/>
      </c>
      <c r="E19" s="37" t="str">
        <f>IF(ISBLANK('Sem 1'!E19),"",'Sem 1'!E19)</f>
        <v/>
      </c>
      <c r="F19" s="67"/>
      <c r="G19" s="51"/>
      <c r="H19" s="52"/>
      <c r="I19" s="76"/>
      <c r="J19" s="77"/>
      <c r="K19" s="21"/>
      <c r="L19" s="53"/>
    </row>
    <row r="20" spans="1:12" ht="14.4" thickBot="1" x14ac:dyDescent="0.3">
      <c r="A20" s="73"/>
      <c r="B20" s="40" t="str">
        <f>IF(ISBLANK('Sem 1'!B20),"",'Sem 1'!B20)</f>
        <v/>
      </c>
      <c r="C20" s="65" t="str">
        <f>IF(ISBLANK('Sem 1'!C20),"",'Sem 1'!C20)</f>
        <v/>
      </c>
      <c r="D20" s="65" t="str">
        <f>IF(ISBLANK('Sem 1'!D20),"",'Sem 1'!D20)</f>
        <v/>
      </c>
      <c r="E20" s="38" t="str">
        <f>IF(ISBLANK('Sem 1'!E20),"",'Sem 1'!E20)</f>
        <v/>
      </c>
      <c r="F20" s="124"/>
      <c r="G20" s="55"/>
      <c r="H20" s="56"/>
      <c r="I20" s="78"/>
      <c r="J20" s="79"/>
      <c r="K20" s="118"/>
      <c r="L20" s="57"/>
    </row>
    <row r="21" spans="1:12" ht="13.8" x14ac:dyDescent="0.25">
      <c r="A21" s="74"/>
      <c r="B21" s="39" t="str">
        <f>IF(ISBLANK('Sem 1'!B21),"",'Sem 1'!B21)</f>
        <v/>
      </c>
      <c r="C21" s="64" t="str">
        <f>IF(ISBLANK('Sem 1'!C21),"",'Sem 1'!C21)</f>
        <v/>
      </c>
      <c r="D21" s="64" t="str">
        <f>IF(ISBLANK('Sem 1'!D21),"",'Sem 1'!D21)</f>
        <v/>
      </c>
      <c r="E21" s="37" t="str">
        <f>IF(ISBLANK('Sem 1'!E21),"",'Sem 1'!E21)</f>
        <v/>
      </c>
      <c r="F21" s="67"/>
      <c r="G21" s="51"/>
      <c r="H21" s="52"/>
      <c r="I21" s="76"/>
      <c r="J21" s="77"/>
      <c r="K21" s="21"/>
      <c r="L21" s="53"/>
    </row>
    <row r="22" spans="1:12" ht="14.4" thickBot="1" x14ac:dyDescent="0.3">
      <c r="A22" s="73"/>
      <c r="B22" s="40" t="str">
        <f>IF(ISBLANK('Sem 1'!B22),"",'Sem 1'!B22)</f>
        <v/>
      </c>
      <c r="C22" s="65" t="str">
        <f>IF(ISBLANK('Sem 1'!C22),"",'Sem 1'!C22)</f>
        <v/>
      </c>
      <c r="D22" s="65" t="str">
        <f>IF(ISBLANK('Sem 1'!D22),"",'Sem 1'!D22)</f>
        <v/>
      </c>
      <c r="E22" s="38" t="str">
        <f>IF(ISBLANK('Sem 1'!E22),"",'Sem 1'!E22)</f>
        <v/>
      </c>
      <c r="F22" s="124"/>
      <c r="G22" s="55"/>
      <c r="H22" s="56"/>
      <c r="I22" s="78"/>
      <c r="J22" s="79"/>
      <c r="K22" s="118"/>
      <c r="L22" s="57"/>
    </row>
    <row r="23" spans="1:12" ht="13.8" x14ac:dyDescent="0.25">
      <c r="A23" s="74"/>
      <c r="B23" s="39" t="str">
        <f>IF(ISBLANK('Sem 1'!B23),"",'Sem 1'!B23)</f>
        <v/>
      </c>
      <c r="C23" s="64" t="str">
        <f>IF(ISBLANK('Sem 1'!C23),"",'Sem 1'!C23)</f>
        <v/>
      </c>
      <c r="D23" s="64" t="str">
        <f>IF(ISBLANK('Sem 1'!D23),"",'Sem 1'!D23)</f>
        <v/>
      </c>
      <c r="E23" s="37" t="str">
        <f>IF(ISBLANK('Sem 1'!E23),"",'Sem 1'!E23)</f>
        <v/>
      </c>
      <c r="F23" s="67"/>
      <c r="G23" s="51"/>
      <c r="H23" s="52"/>
      <c r="I23" s="76"/>
      <c r="J23" s="77"/>
      <c r="K23" s="21"/>
      <c r="L23" s="53"/>
    </row>
    <row r="24" spans="1:12" ht="14.4" thickBot="1" x14ac:dyDescent="0.3">
      <c r="A24" s="73"/>
      <c r="B24" s="40" t="str">
        <f>IF(ISBLANK('Sem 1'!B24),"",'Sem 1'!B24)</f>
        <v/>
      </c>
      <c r="C24" s="65" t="str">
        <f>IF(ISBLANK('Sem 1'!C24),"",'Sem 1'!C24)</f>
        <v/>
      </c>
      <c r="D24" s="65" t="str">
        <f>IF(ISBLANK('Sem 1'!D24),"",'Sem 1'!D24)</f>
        <v/>
      </c>
      <c r="E24" s="38" t="str">
        <f>IF(ISBLANK('Sem 1'!E24),"",'Sem 1'!E24)</f>
        <v/>
      </c>
      <c r="F24" s="124"/>
      <c r="G24" s="55"/>
      <c r="H24" s="56"/>
      <c r="I24" s="78"/>
      <c r="J24" s="79"/>
      <c r="K24" s="118"/>
      <c r="L24" s="57"/>
    </row>
    <row r="25" spans="1:12" ht="13.8" x14ac:dyDescent="0.25">
      <c r="A25" s="74"/>
      <c r="B25" s="39" t="str">
        <f>IF(ISBLANK('Sem 1'!B25),"",'Sem 1'!B25)</f>
        <v/>
      </c>
      <c r="C25" s="64" t="str">
        <f>IF(ISBLANK('Sem 1'!C25),"",'Sem 1'!C25)</f>
        <v/>
      </c>
      <c r="D25" s="64" t="str">
        <f>IF(ISBLANK('Sem 1'!D25),"",'Sem 1'!D25)</f>
        <v/>
      </c>
      <c r="E25" s="37" t="str">
        <f>IF(ISBLANK('Sem 1'!E25),"",'Sem 1'!E25)</f>
        <v/>
      </c>
      <c r="F25" s="67"/>
      <c r="G25" s="51"/>
      <c r="H25" s="52"/>
      <c r="I25" s="76"/>
      <c r="J25" s="77"/>
      <c r="K25" s="21"/>
      <c r="L25" s="53"/>
    </row>
    <row r="26" spans="1:12" ht="14.4" thickBot="1" x14ac:dyDescent="0.3">
      <c r="A26" s="73"/>
      <c r="B26" s="40" t="str">
        <f>IF(ISBLANK('Sem 1'!B26),"",'Sem 1'!B26)</f>
        <v/>
      </c>
      <c r="C26" s="65" t="str">
        <f>IF(ISBLANK('Sem 1'!C26),"",'Sem 1'!C26)</f>
        <v/>
      </c>
      <c r="D26" s="65" t="str">
        <f>IF(ISBLANK('Sem 1'!D26),"",'Sem 1'!D26)</f>
        <v/>
      </c>
      <c r="E26" s="38" t="str">
        <f>IF(ISBLANK('Sem 1'!E26),"",'Sem 1'!E26)</f>
        <v/>
      </c>
      <c r="F26" s="124"/>
      <c r="G26" s="55"/>
      <c r="H26" s="56"/>
      <c r="I26" s="78"/>
      <c r="J26" s="79"/>
      <c r="K26" s="118"/>
      <c r="L26" s="57"/>
    </row>
    <row r="27" spans="1:12" ht="13.8" x14ac:dyDescent="0.25">
      <c r="A27" s="74"/>
      <c r="B27" s="39" t="str">
        <f>IF(ISBLANK('Sem 1'!B27),"",'Sem 1'!B27)</f>
        <v/>
      </c>
      <c r="C27" s="64" t="str">
        <f>IF(ISBLANK('Sem 1'!C27),"",'Sem 1'!C27)</f>
        <v/>
      </c>
      <c r="D27" s="64" t="str">
        <f>IF(ISBLANK('Sem 1'!D27),"",'Sem 1'!D27)</f>
        <v/>
      </c>
      <c r="E27" s="37" t="str">
        <f>IF(ISBLANK('Sem 1'!E27),"",'Sem 1'!E27)</f>
        <v/>
      </c>
      <c r="F27" s="67"/>
      <c r="G27" s="51"/>
      <c r="H27" s="52"/>
      <c r="I27" s="76"/>
      <c r="J27" s="77"/>
      <c r="K27" s="21"/>
      <c r="L27" s="53"/>
    </row>
    <row r="28" spans="1:12" ht="14.4" thickBot="1" x14ac:dyDescent="0.3">
      <c r="A28" s="73"/>
      <c r="B28" s="40" t="str">
        <f>IF(ISBLANK('Sem 1'!B28),"",'Sem 1'!B28)</f>
        <v/>
      </c>
      <c r="C28" s="65" t="str">
        <f>IF(ISBLANK('Sem 1'!C28),"",'Sem 1'!C28)</f>
        <v/>
      </c>
      <c r="D28" s="65" t="str">
        <f>IF(ISBLANK('Sem 1'!D28),"",'Sem 1'!D28)</f>
        <v/>
      </c>
      <c r="E28" s="38" t="str">
        <f>IF(ISBLANK('Sem 1'!E28),"",'Sem 1'!E28)</f>
        <v/>
      </c>
      <c r="F28" s="124"/>
      <c r="G28" s="55"/>
      <c r="H28" s="56"/>
      <c r="I28" s="78"/>
      <c r="J28" s="79"/>
      <c r="K28" s="118"/>
      <c r="L28" s="57"/>
    </row>
    <row r="29" spans="1:12" ht="13.8" x14ac:dyDescent="0.25">
      <c r="A29" s="74"/>
      <c r="B29" s="39" t="str">
        <f>IF(ISBLANK('Sem 1'!B29),"",'Sem 1'!B29)</f>
        <v/>
      </c>
      <c r="C29" s="64" t="str">
        <f>IF(ISBLANK('Sem 1'!C29),"",'Sem 1'!C29)</f>
        <v/>
      </c>
      <c r="D29" s="64" t="str">
        <f>IF(ISBLANK('Sem 1'!D29),"",'Sem 1'!D29)</f>
        <v/>
      </c>
      <c r="E29" s="37" t="str">
        <f>IF(ISBLANK('Sem 1'!E29),"",'Sem 1'!E29)</f>
        <v/>
      </c>
      <c r="F29" s="67"/>
      <c r="G29" s="51"/>
      <c r="H29" s="52"/>
      <c r="I29" s="76"/>
      <c r="J29" s="77"/>
      <c r="K29" s="21"/>
      <c r="L29" s="59"/>
    </row>
    <row r="30" spans="1:12" ht="14.4" thickBot="1" x14ac:dyDescent="0.3">
      <c r="A30" s="73"/>
      <c r="B30" s="40" t="str">
        <f>IF(ISBLANK('Sem 1'!B30),"",'Sem 1'!B30)</f>
        <v/>
      </c>
      <c r="C30" s="65" t="str">
        <f>IF(ISBLANK('Sem 1'!C30),"",'Sem 1'!C30)</f>
        <v/>
      </c>
      <c r="D30" s="65" t="str">
        <f>IF(ISBLANK('Sem 1'!D30),"",'Sem 1'!D30)</f>
        <v/>
      </c>
      <c r="E30" s="38" t="str">
        <f>IF(ISBLANK('Sem 1'!E30),"",'Sem 1'!E30)</f>
        <v/>
      </c>
      <c r="F30" s="124"/>
      <c r="G30" s="55"/>
      <c r="H30" s="56"/>
      <c r="I30" s="78"/>
      <c r="J30" s="79"/>
      <c r="K30" s="118"/>
      <c r="L30" s="60"/>
    </row>
    <row r="31" spans="1:12" ht="14.4" thickBot="1" x14ac:dyDescent="0.3">
      <c r="A31" s="75"/>
      <c r="B31" s="68" t="str">
        <f>IF(ISBLANK('Sem 1'!B31),"",'Sem 1'!B31)</f>
        <v/>
      </c>
      <c r="C31" s="69" t="str">
        <f>IF(ISBLANK('Sem 1'!C31),"",'Sem 1'!C31)</f>
        <v/>
      </c>
      <c r="D31" s="69" t="str">
        <f>IF(ISBLANK('Sem 1'!D31),"",'Sem 1'!D31)</f>
        <v/>
      </c>
      <c r="E31" s="38" t="str">
        <f>IF(ISBLANK('Sem 1'!E31),"",'Sem 1'!E31)</f>
        <v/>
      </c>
      <c r="F31" s="124"/>
      <c r="G31" s="55"/>
      <c r="H31" s="61"/>
      <c r="I31" s="80"/>
      <c r="J31" s="81"/>
      <c r="K31" s="118"/>
      <c r="L31" s="62"/>
    </row>
    <row r="32" spans="1:12" ht="14.4" thickBot="1" x14ac:dyDescent="0.3">
      <c r="A32" s="22" t="s">
        <v>17</v>
      </c>
      <c r="B32" s="31"/>
      <c r="C32" s="165"/>
      <c r="D32" s="165"/>
      <c r="E32" s="24">
        <f>SUM(E7:E31)</f>
        <v>0</v>
      </c>
      <c r="F32" s="25">
        <f>SUM(F7:F31)</f>
        <v>0</v>
      </c>
      <c r="G32" s="156"/>
      <c r="H32" s="156"/>
      <c r="I32" s="156"/>
      <c r="J32" s="156"/>
      <c r="K32" s="26">
        <f>SUM(K7:K31)</f>
        <v>0</v>
      </c>
      <c r="L32" s="18"/>
    </row>
    <row r="33" spans="1:13" ht="13.8" x14ac:dyDescent="0.25">
      <c r="A33" s="15"/>
      <c r="B33" s="15"/>
      <c r="C33" s="16"/>
      <c r="D33" s="16"/>
      <c r="E33" s="86">
        <f>(E32+ 'Sem 2'!E33)</f>
        <v>0</v>
      </c>
      <c r="F33" s="18"/>
      <c r="G33" s="17"/>
      <c r="H33" s="17"/>
      <c r="I33" s="17"/>
      <c r="J33" s="17"/>
      <c r="K33" s="86">
        <f>(K32+ 'Sem 2'!K33)</f>
        <v>0</v>
      </c>
      <c r="L33" s="18"/>
    </row>
    <row r="34" spans="1:13" ht="13.8" x14ac:dyDescent="0.25">
      <c r="A34" s="15" t="s">
        <v>14</v>
      </c>
      <c r="B34" s="15"/>
      <c r="C34" s="63" t="e">
        <f>(K32/E32)</f>
        <v>#DIV/0!</v>
      </c>
      <c r="D34" s="63" t="e">
        <f>K33/E33</f>
        <v>#DIV/0!</v>
      </c>
      <c r="E34" s="18"/>
      <c r="F34" s="18"/>
      <c r="G34" s="17"/>
      <c r="H34" s="17"/>
      <c r="I34" s="17"/>
      <c r="J34" s="17"/>
      <c r="K34" s="18"/>
      <c r="L34" s="18"/>
    </row>
    <row r="35" spans="1:13" s="83" customFormat="1" ht="12.75" customHeight="1" x14ac:dyDescent="0.25">
      <c r="B35" s="84"/>
      <c r="C35" s="117"/>
      <c r="D35" s="84"/>
      <c r="E35" s="84"/>
      <c r="F35" s="84"/>
      <c r="G35" s="84"/>
      <c r="H35" s="84"/>
      <c r="I35" s="84"/>
      <c r="J35" s="84"/>
      <c r="K35" s="84"/>
      <c r="L35" s="84"/>
    </row>
    <row r="36" spans="1:13" s="83" customFormat="1" x14ac:dyDescent="0.25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</row>
    <row r="37" spans="1:13" s="83" customFormat="1" x14ac:dyDescent="0.25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</row>
    <row r="38" spans="1:13" s="83" customFormat="1" ht="12.75" customHeight="1" x14ac:dyDescent="0.25">
      <c r="B38" s="84"/>
      <c r="C38" s="159" t="s">
        <v>23</v>
      </c>
      <c r="D38" s="160"/>
      <c r="E38" s="160"/>
      <c r="F38" s="160"/>
      <c r="G38" s="160"/>
      <c r="H38" s="160"/>
      <c r="I38" s="160"/>
      <c r="J38" s="160"/>
      <c r="K38" s="160"/>
      <c r="L38" s="160"/>
    </row>
    <row r="39" spans="1:13" s="83" customFormat="1" x14ac:dyDescent="0.25">
      <c r="A39" s="84"/>
      <c r="B39" s="84"/>
      <c r="C39" s="160"/>
      <c r="D39" s="160"/>
      <c r="E39" s="160"/>
      <c r="F39" s="160"/>
      <c r="G39" s="160"/>
      <c r="H39" s="160"/>
      <c r="I39" s="160"/>
      <c r="J39" s="160"/>
      <c r="K39" s="160"/>
      <c r="L39" s="160"/>
    </row>
    <row r="40" spans="1:13" s="83" customFormat="1" x14ac:dyDescent="0.25">
      <c r="A40" s="84"/>
      <c r="B40" s="84"/>
      <c r="C40" s="160"/>
      <c r="D40" s="160"/>
      <c r="E40" s="160"/>
      <c r="F40" s="160"/>
      <c r="G40" s="160"/>
      <c r="H40" s="160"/>
      <c r="I40" s="160"/>
      <c r="J40" s="160"/>
      <c r="K40" s="160"/>
      <c r="L40" s="160"/>
    </row>
    <row r="41" spans="1:13" s="6" customFormat="1" x14ac:dyDescent="0.25">
      <c r="A41" s="15"/>
      <c r="B41" s="12"/>
      <c r="C41" s="12"/>
      <c r="D41" s="12"/>
      <c r="E41" s="12"/>
      <c r="F41" s="11"/>
      <c r="G41" s="11"/>
      <c r="H41" s="11"/>
      <c r="I41" s="11"/>
      <c r="J41" s="11"/>
      <c r="K41" s="11"/>
      <c r="L41" s="12"/>
    </row>
    <row r="42" spans="1:13" s="6" customFormat="1" ht="15.6" x14ac:dyDescent="0.25">
      <c r="A42" s="42" t="s">
        <v>19</v>
      </c>
      <c r="B42" s="43"/>
      <c r="C42" s="130"/>
      <c r="D42" s="131"/>
      <c r="E42" s="132"/>
      <c r="F42" s="157" t="s">
        <v>15</v>
      </c>
      <c r="G42" s="158"/>
      <c r="H42" s="143"/>
      <c r="I42" s="144"/>
      <c r="J42" s="145"/>
      <c r="K42" s="44" t="s">
        <v>0</v>
      </c>
      <c r="L42" s="45"/>
      <c r="M42" s="23"/>
    </row>
    <row r="43" spans="1:13" s="6" customFormat="1" ht="13.8" x14ac:dyDescent="0.25">
      <c r="A43" s="128" t="s">
        <v>22</v>
      </c>
      <c r="B43" s="129"/>
      <c r="C43" s="130"/>
      <c r="D43" s="131"/>
      <c r="E43" s="132"/>
      <c r="F43" s="11"/>
      <c r="G43" s="11"/>
      <c r="H43" s="11"/>
      <c r="I43" s="11"/>
      <c r="J43" s="11"/>
      <c r="K43" s="11"/>
      <c r="L43" s="12"/>
    </row>
    <row r="44" spans="1:13" s="6" customFormat="1" ht="14.25" customHeight="1" x14ac:dyDescent="0.3">
      <c r="B44" s="164"/>
      <c r="C44" s="164"/>
      <c r="D44" s="12"/>
      <c r="E44" s="12"/>
      <c r="F44" s="11"/>
      <c r="G44" s="11"/>
      <c r="H44" s="11"/>
      <c r="I44" s="11"/>
      <c r="J44" s="11"/>
      <c r="K44" s="11"/>
      <c r="L44" s="12"/>
    </row>
    <row r="45" spans="1:13" s="6" customFormat="1" x14ac:dyDescent="0.25">
      <c r="B45" s="12"/>
      <c r="C45" s="12"/>
      <c r="D45" s="12"/>
      <c r="E45" s="12"/>
      <c r="F45" s="11"/>
      <c r="G45" s="11"/>
      <c r="H45" s="11"/>
      <c r="I45" s="11"/>
      <c r="J45" s="11"/>
      <c r="K45" s="11"/>
      <c r="L45" s="12"/>
    </row>
  </sheetData>
  <sheetProtection selectLockedCells="1"/>
  <protectedRanges>
    <protectedRange sqref="M7:IV31" name="OpenRange"/>
    <protectedRange sqref="A7:D31 H7:J31 L7:L31" name="OpenRange_2"/>
    <protectedRange sqref="E7:E31" name="OpenRange_1"/>
    <protectedRange sqref="K7:K31" name="OpenRange_3"/>
    <protectedRange sqref="F7:G31" name="OpenRange_4"/>
  </protectedRanges>
  <mergeCells count="19">
    <mergeCell ref="B44:C44"/>
    <mergeCell ref="C3:E3"/>
    <mergeCell ref="A4:C4"/>
    <mergeCell ref="C32:D32"/>
    <mergeCell ref="A5:C5"/>
    <mergeCell ref="A43:B43"/>
    <mergeCell ref="C43:E43"/>
    <mergeCell ref="K1:L2"/>
    <mergeCell ref="H1:J1"/>
    <mergeCell ref="G32:J32"/>
    <mergeCell ref="F42:G42"/>
    <mergeCell ref="E1:G1"/>
    <mergeCell ref="E2:G2"/>
    <mergeCell ref="C38:L40"/>
    <mergeCell ref="C42:E42"/>
    <mergeCell ref="H42:J42"/>
    <mergeCell ref="H2:J2"/>
    <mergeCell ref="G5:J5"/>
    <mergeCell ref="G4:I4"/>
  </mergeCells>
  <phoneticPr fontId="0" type="noConversion"/>
  <conditionalFormatting sqref="H1:J1">
    <cfRule type="expression" dxfId="791" priority="13" stopIfTrue="1">
      <formula>LEN(H1)&gt;10</formula>
    </cfRule>
    <cfRule type="expression" dxfId="790" priority="14" stopIfTrue="1">
      <formula>LEN(H1)&lt;7</formula>
    </cfRule>
  </conditionalFormatting>
  <conditionalFormatting sqref="B7:B31">
    <cfRule type="expression" dxfId="789" priority="15" stopIfTrue="1">
      <formula>LEN(B7)&lt;&gt;9</formula>
    </cfRule>
  </conditionalFormatting>
  <conditionalFormatting sqref="H7:H31">
    <cfRule type="expression" dxfId="788" priority="17" stopIfTrue="1">
      <formula>(H7)&gt;7</formula>
    </cfRule>
  </conditionalFormatting>
  <conditionalFormatting sqref="I7:J31">
    <cfRule type="expression" dxfId="787" priority="18" stopIfTrue="1">
      <formula>(I7)&gt;9999</formula>
    </cfRule>
  </conditionalFormatting>
  <conditionalFormatting sqref="L42">
    <cfRule type="expression" dxfId="786" priority="19" stopIfTrue="1">
      <formula>LEN(L42)&lt;10</formula>
    </cfRule>
  </conditionalFormatting>
  <conditionalFormatting sqref="C34">
    <cfRule type="expression" dxfId="785" priority="20" stopIfTrue="1">
      <formula>ISERROR(K32/E32)</formula>
    </cfRule>
    <cfRule type="expression" dxfId="784" priority="21" stopIfTrue="1">
      <formula>(C34)&gt;1</formula>
    </cfRule>
  </conditionalFormatting>
  <conditionalFormatting sqref="E32:F32 K32">
    <cfRule type="cellIs" dxfId="783" priority="22" stopIfTrue="1" operator="equal">
      <formula>0</formula>
    </cfRule>
  </conditionalFormatting>
  <conditionalFormatting sqref="A7:A31">
    <cfRule type="expression" dxfId="782" priority="23" stopIfTrue="1">
      <formula>ISBLANK(B7)</formula>
    </cfRule>
    <cfRule type="expression" dxfId="781" priority="24" stopIfTrue="1">
      <formula>ISERR($E$4)</formula>
    </cfRule>
  </conditionalFormatting>
  <conditionalFormatting sqref="E4">
    <cfRule type="expression" dxfId="780" priority="25" stopIfTrue="1">
      <formula>ISERR(E4)</formula>
    </cfRule>
    <cfRule type="cellIs" dxfId="779" priority="26" stopIfTrue="1" operator="lessThan">
      <formula>0</formula>
    </cfRule>
  </conditionalFormatting>
  <conditionalFormatting sqref="D4">
    <cfRule type="expression" dxfId="778" priority="27" stopIfTrue="1">
      <formula>ISERR(E4)</formula>
    </cfRule>
  </conditionalFormatting>
  <conditionalFormatting sqref="E7:E31">
    <cfRule type="expression" dxfId="777" priority="8" stopIfTrue="1">
      <formula>(E7)&gt;100</formula>
    </cfRule>
  </conditionalFormatting>
  <conditionalFormatting sqref="K7:K31">
    <cfRule type="expression" dxfId="776" priority="7" stopIfTrue="1">
      <formula>(F7+K7)&gt;E7</formula>
    </cfRule>
  </conditionalFormatting>
  <conditionalFormatting sqref="F7:F8">
    <cfRule type="expression" dxfId="775" priority="5" stopIfTrue="1">
      <formula>(F7)&gt;100</formula>
    </cfRule>
  </conditionalFormatting>
  <conditionalFormatting sqref="G7:G8">
    <cfRule type="expression" dxfId="774" priority="6" stopIfTrue="1">
      <formula>(G7)&gt;7</formula>
    </cfRule>
  </conditionalFormatting>
  <conditionalFormatting sqref="F9:F30">
    <cfRule type="expression" dxfId="773" priority="3" stopIfTrue="1">
      <formula>(F9)&gt;100</formula>
    </cfRule>
  </conditionalFormatting>
  <conditionalFormatting sqref="G9:G30">
    <cfRule type="expression" dxfId="772" priority="4" stopIfTrue="1">
      <formula>(G9)&gt;7</formula>
    </cfRule>
  </conditionalFormatting>
  <conditionalFormatting sqref="F31">
    <cfRule type="expression" dxfId="771" priority="1" stopIfTrue="1">
      <formula>(F31)&gt;100</formula>
    </cfRule>
  </conditionalFormatting>
  <conditionalFormatting sqref="G31">
    <cfRule type="expression" dxfId="770" priority="2" stopIfTrue="1">
      <formula>(G31)&gt;7</formula>
    </cfRule>
  </conditionalFormatting>
  <dataValidations count="20">
    <dataValidation type="decimal" operator="lessThan" allowBlank="1" showInputMessage="1" errorTitle="Paid sick leave amount" error="Invalid input. Must be under $ 10 000.00." promptTitle="Congés de maladie payés" prompt="Indiquez le montant en dollars des congés de maladie payés à l'employé(e)." sqref="I7:I31">
      <formula1>10000</formula1>
    </dataValidation>
    <dataValidation type="decimal" operator="lessThan" allowBlank="1" showInputMessage="1" errorTitle="All other paid amounts" error="Invalid input. Must be under $ 10 000.00." promptTitle="Tout autre montant payé" prompt="Indiquez le montant en dollars de tout autre montant payé à l'employé(e), ex. paye de vacances, congé férié payé." sqref="J7:J31">
      <formula1>10000</formula1>
    </dataValidation>
    <dataValidation type="textLength" allowBlank="1" showInputMessage="1" errorTitle="Invalid format" error="The Service Canada Program officer who enrolled you in the Work-sharing Program will provide this information to you._x000a__x000a_Specific criterias_x000a_- 7 or 10 Digit Number._x000a_- No spaces or non-numeric characters._x000a__x000a_" promptTitle="Numéro de l'accord" prompt="Indiquez le numéro assigné à l'accord de Travail partagé._x000a__x000a_- 7 à 10 chiffres._x000a_- Sans espaces ou caractères autres que numériques." sqref="H1">
      <formula1>7</formula1>
      <formula2>10</formula2>
    </dataValidation>
    <dataValidation allowBlank="1" showInputMessage="1" promptTitle="Certifié par" prompt="Ce rapport doit être signé par un représentant autorisé par l'employeur." sqref="C42:E42"/>
    <dataValidation allowBlank="1" showInputMessage="1" promptTitle="Prénom" prompt="Indiquez le prénom de l'employé(e)." sqref="C7:C31"/>
    <dataValidation allowBlank="1" showInputMessage="1" promptTitle="Employeur" prompt="Indiquez le nom de votre entreprise." sqref="H2:J2"/>
    <dataValidation allowBlank="1" showInputMessage="1" promptTitle="Nom de famille" prompt="Indiquez le nom de famille de l'employé(e)." sqref="D7:D31"/>
    <dataValidation allowBlank="1" showInputMessage="1" promptTitle="Commentaires" prompt="Des informations supplémentaires seraient indiquées dans cette case, par exemple, lorsque l'employé(e) a été licencié." sqref="L7:L31"/>
    <dataValidation allowBlank="1" showInputMessage="1" promptTitle="Totaux" prompt="Veuillez noter que si vous remplissez ce formulaire électroniquement, une formule calculera automatiquement ce total." sqref="B32"/>
    <dataValidation allowBlank="1" showInputMessage="1" promptTitle="Poste" prompt="Indiquez le poste de la personne autorisée." sqref="H42"/>
    <dataValidation type="date" errorStyle="warning" operator="greaterThan" allowBlank="1" showInputMessage="1" errorTitle="Format invalide" promptTitle="Semaine du rapport" sqref="D4">
      <formula1>39901</formula1>
    </dataValidation>
    <dataValidation type="whole" allowBlank="1" showInputMessage="1" showErrorMessage="1" errorTitle=" Jours non disponible " error="Doit être entre 0 et 7" promptTitle="Jours non disponible" prompt=" Indiquez le nombre de jours complets où l'employé(e) a été incapable de travailler pour raison autre que maladie." sqref="G7:G31">
      <formula1>0</formula1>
      <formula2>7</formula2>
    </dataValidation>
    <dataValidation type="whole" allowBlank="1" showInputMessage="1" showErrorMessage="1" errorTitle=" Jours manqués (maladie) " error=" Doit être entre 0 et 7" promptTitle="Jours manqués (maladie)" prompt=" Indiquez le nombre de jours complets où l'employé(e) a été incapable de travailler en raison de maladie." sqref="H7:H31">
      <formula1>0</formula1>
      <formula2>7</formula2>
    </dataValidation>
    <dataValidation allowBlank="1" showErrorMessage="1" sqref="K32"/>
    <dataValidation allowBlank="1" sqref="E32:F32"/>
    <dataValidation type="whole" errorStyle="warning" allowBlank="1" showInputMessage="1" showErrorMessage="1" errorTitle="NAS invalide" error="Doit être entre 100000000 et 999999999 sans espaces ou traits d'union. " promptTitle="NAS" prompt="Indiquez le numéro d'assurance sociale de l'employé.  " sqref="B7:B31">
      <formula1>100000000</formula1>
      <formula2>999999999</formula2>
    </dataValidation>
    <dataValidation operator="equal" allowBlank="1" showInputMessage="1" errorTitle="Date" error="Indiquez la date que le rapport a été complété." promptTitle="Date" prompt="Indiquez la date que le rapport a été complété." sqref="L42"/>
    <dataValidation type="decimal" operator="lessThanOrEqual" allowBlank="1" showInputMessage="1" promptTitle="Heures hebdomadaires normales" prompt="Indiquer le nombre d'heures que l'employé aurait travaillé, sans le travail partagé. Si l'employé travaille selon un horaire irrégulier, ce nombre peut varier de semaine en semaine. " sqref="E7:E31">
      <formula1>99.5</formula1>
    </dataValidation>
    <dataValidation type="textLength" allowBlank="1" showInputMessage="1" errorTitle="Hours missed Work-sharing" error="Maxium 4 digits e.g. 37.5" promptTitle="Heures de TP chômées" prompt="Indiquer le nombre d'heures totales de travail manquées dû au TP. Si une partie d'une heure a été manquée, arrondir à la demi-heure près, ex. 37.25 devient 37.5. Toute heure supplémentaire effectuée doit être déduite des heures chômées dû au TP." sqref="K7:K31">
      <formula1>0</formula1>
      <formula2>4</formula2>
    </dataValidation>
    <dataValidation type="decimal" operator="lessThan" allowBlank="1" showInputMessage="1" promptTitle="Heures réelles de travail" prompt="Indiquez le nombre d'heures réelles de travail que l'employé a physiquement travaillé incluant les heures supplémentaires.  Les vacances, congés fériés, de maladie, ou autres absences, qu’ils soient payés ou non, ne doivent pas être inclus." sqref="F7:F31">
      <formula1>100</formula1>
    </dataValidation>
  </dataValidations>
  <printOptions horizontalCentered="1" verticalCentered="1"/>
  <pageMargins left="0.19685039370078741" right="0.19685039370078741" top="3.937007874015748E-2" bottom="3.937007874015748E-2" header="0" footer="0"/>
  <pageSetup paperSize="5" scale="98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Z42"/>
  <sheetViews>
    <sheetView showGridLines="0" zoomScale="75" workbookViewId="0">
      <pane xSplit="2" ySplit="6" topLeftCell="C7" activePane="bottomRight" state="frozen"/>
      <selection activeCell="K4" sqref="K4"/>
      <selection pane="topRight" activeCell="K4" sqref="K4"/>
      <selection pane="bottomLeft" activeCell="K4" sqref="K4"/>
      <selection pane="bottomRight" activeCell="H1" sqref="H1:J1"/>
    </sheetView>
  </sheetViews>
  <sheetFormatPr defaultRowHeight="13.2" x14ac:dyDescent="0.25"/>
  <cols>
    <col min="1" max="1" width="11.6640625" customWidth="1"/>
    <col min="2" max="2" width="12.6640625" style="13" customWidth="1"/>
    <col min="3" max="4" width="20.6640625" style="12" customWidth="1"/>
    <col min="5" max="7" width="11.6640625" style="12" customWidth="1"/>
    <col min="8" max="8" width="10.6640625" style="12" customWidth="1"/>
    <col min="9" max="9" width="11.6640625" style="12" customWidth="1"/>
    <col min="10" max="10" width="10.6640625" style="12" customWidth="1"/>
    <col min="11" max="11" width="11.33203125" style="12" customWidth="1"/>
    <col min="12" max="12" width="30.6640625" style="13" customWidth="1"/>
    <col min="24" max="24" width="10.109375" bestFit="1" customWidth="1"/>
  </cols>
  <sheetData>
    <row r="1" spans="1:26" s="6" customFormat="1" ht="17.399999999999999" customHeight="1" x14ac:dyDescent="0.25">
      <c r="B1" s="9"/>
      <c r="C1" s="9"/>
      <c r="D1" s="9"/>
      <c r="E1" s="138" t="s">
        <v>20</v>
      </c>
      <c r="F1" s="138"/>
      <c r="G1" s="139"/>
      <c r="H1" s="153" t="str">
        <f>IF(ISBLANK('Sem 1'!H1:J1),"",'Sem 1'!H1:J1)</f>
        <v/>
      </c>
      <c r="I1" s="154"/>
      <c r="J1" s="155"/>
      <c r="K1" s="135" t="s">
        <v>2</v>
      </c>
      <c r="L1" s="135"/>
      <c r="X1" s="32" t="str">
        <f>SUBSTITUTE(D4,"/","")</f>
        <v>203</v>
      </c>
      <c r="Y1" s="32"/>
      <c r="Z1" s="32"/>
    </row>
    <row r="2" spans="1:26" s="6" customFormat="1" ht="17.399999999999999" customHeight="1" x14ac:dyDescent="0.25">
      <c r="B2" s="9"/>
      <c r="C2" s="9"/>
      <c r="D2" s="9"/>
      <c r="E2" s="138" t="s">
        <v>1</v>
      </c>
      <c r="F2" s="138"/>
      <c r="G2" s="139"/>
      <c r="H2" s="161" t="str">
        <f>IF(ISBLANK('Sem 1'!H2:J2),"",'Sem 1'!H2:J2)</f>
        <v/>
      </c>
      <c r="I2" s="162"/>
      <c r="J2" s="163"/>
      <c r="K2" s="135"/>
      <c r="L2" s="135"/>
      <c r="X2" s="33" t="str">
        <f>IF(LEN(X1)=7,LEFT(X1,1),LEFT(X1,2))</f>
        <v>20</v>
      </c>
      <c r="Y2" s="32" t="str">
        <f>IF(LEN(X1)=7,MID(X1,2,2),MID(X1,3,2))</f>
        <v>3</v>
      </c>
      <c r="Z2" s="32" t="str">
        <f>IF(LEN(X1)=7,RIGHT(X1,4),RIGHT(X1,4))</f>
        <v>203</v>
      </c>
    </row>
    <row r="3" spans="1:26" s="6" customFormat="1" ht="17.399999999999999" x14ac:dyDescent="0.3">
      <c r="B3" s="7"/>
      <c r="C3" s="126"/>
      <c r="D3" s="126"/>
      <c r="E3" s="126"/>
      <c r="F3" s="2"/>
      <c r="G3" s="2"/>
      <c r="H3" s="2"/>
      <c r="I3" s="2"/>
      <c r="J3" s="2"/>
      <c r="K3" s="4"/>
      <c r="L3" s="8"/>
      <c r="X3" s="32" t="str">
        <f>CONCATENATE(Z2,"-",Y2,"-",X2)</f>
        <v>203-3-20</v>
      </c>
      <c r="Y3" s="32"/>
      <c r="Z3" s="32"/>
    </row>
    <row r="4" spans="1:26" s="6" customFormat="1" ht="16.2" thickBot="1" x14ac:dyDescent="0.35">
      <c r="A4" s="127" t="s">
        <v>16</v>
      </c>
      <c r="B4" s="127"/>
      <c r="C4" s="127"/>
      <c r="D4" s="70">
        <f>'Sem 29'!D4+7</f>
        <v>203</v>
      </c>
      <c r="E4" s="19">
        <f>ROUNDUP((D4/7-4043),0)</f>
        <v>-4014</v>
      </c>
      <c r="F4" s="2"/>
      <c r="G4" s="152"/>
      <c r="H4" s="152"/>
      <c r="I4" s="152"/>
      <c r="J4" s="2"/>
      <c r="K4" s="10" t="s">
        <v>31</v>
      </c>
      <c r="L4" s="8"/>
      <c r="X4" s="32" t="e">
        <f>ROUNDUP((X3/7-4043),0)</f>
        <v>#VALUE!</v>
      </c>
      <c r="Y4" s="32"/>
      <c r="Z4" s="32"/>
    </row>
    <row r="5" spans="1:26" s="6" customFormat="1" ht="16.5" customHeight="1" thickBot="1" x14ac:dyDescent="0.35">
      <c r="A5" s="127"/>
      <c r="B5" s="127"/>
      <c r="C5" s="127"/>
      <c r="D5" s="14"/>
      <c r="E5" s="5"/>
      <c r="F5" s="1"/>
      <c r="G5" s="149" t="s">
        <v>18</v>
      </c>
      <c r="H5" s="150"/>
      <c r="I5" s="150"/>
      <c r="J5" s="151"/>
      <c r="K5" s="1"/>
      <c r="L5" s="3"/>
    </row>
    <row r="6" spans="1:26" ht="75" customHeight="1" thickBot="1" x14ac:dyDescent="0.3">
      <c r="A6" s="71" t="s">
        <v>21</v>
      </c>
      <c r="B6" s="47" t="s">
        <v>3</v>
      </c>
      <c r="C6" s="48" t="s">
        <v>4</v>
      </c>
      <c r="D6" s="48" t="s">
        <v>5</v>
      </c>
      <c r="E6" s="28" t="s">
        <v>6</v>
      </c>
      <c r="F6" s="49" t="s">
        <v>7</v>
      </c>
      <c r="G6" s="27" t="s">
        <v>8</v>
      </c>
      <c r="H6" s="28" t="s">
        <v>9</v>
      </c>
      <c r="I6" s="28" t="s">
        <v>12</v>
      </c>
      <c r="J6" s="29" t="s">
        <v>10</v>
      </c>
      <c r="K6" s="30" t="s">
        <v>11</v>
      </c>
      <c r="L6" s="50" t="s">
        <v>13</v>
      </c>
    </row>
    <row r="7" spans="1:26" ht="13.8" x14ac:dyDescent="0.25">
      <c r="A7" s="72"/>
      <c r="B7" s="39" t="str">
        <f>IF(ISBLANK('Sem 1'!B7),"",'Sem 1'!B7)</f>
        <v/>
      </c>
      <c r="C7" s="64" t="str">
        <f>IF(ISBLANK('Sem 1'!C7),"",'Sem 1'!C7)</f>
        <v/>
      </c>
      <c r="D7" s="64" t="str">
        <f>IF(ISBLANK('Sem 1'!D7),"",'Sem 1'!D7)</f>
        <v/>
      </c>
      <c r="E7" s="37" t="str">
        <f>IF(ISBLANK('Sem 1'!E7),"",'Sem 1'!E7)</f>
        <v/>
      </c>
      <c r="F7" s="67"/>
      <c r="G7" s="51"/>
      <c r="H7" s="52"/>
      <c r="I7" s="76"/>
      <c r="J7" s="77"/>
      <c r="K7" s="21"/>
      <c r="L7" s="53"/>
    </row>
    <row r="8" spans="1:26" ht="14.4" thickBot="1" x14ac:dyDescent="0.3">
      <c r="A8" s="73"/>
      <c r="B8" s="40" t="str">
        <f>IF(ISBLANK('Sem 1'!B8),"",'Sem 1'!B8)</f>
        <v/>
      </c>
      <c r="C8" s="65" t="str">
        <f>IF(ISBLANK('Sem 1'!C8),"",'Sem 1'!C8)</f>
        <v/>
      </c>
      <c r="D8" s="65" t="str">
        <f>IF(ISBLANK('Sem 1'!D8),"",'Sem 1'!D8)</f>
        <v/>
      </c>
      <c r="E8" s="38" t="str">
        <f>IF(ISBLANK('Sem 1'!E8),"",'Sem 1'!E8)</f>
        <v/>
      </c>
      <c r="F8" s="124"/>
      <c r="G8" s="55"/>
      <c r="H8" s="56"/>
      <c r="I8" s="78"/>
      <c r="J8" s="79"/>
      <c r="K8" s="118"/>
      <c r="L8" s="57"/>
    </row>
    <row r="9" spans="1:26" ht="15.6" x14ac:dyDescent="0.25">
      <c r="A9" s="74"/>
      <c r="B9" s="39" t="str">
        <f>IF(ISBLANK('Sem 1'!B9),"",'Sem 1'!B9)</f>
        <v/>
      </c>
      <c r="C9" s="64" t="str">
        <f>IF(ISBLANK('Sem 1'!C9),"",'Sem 1'!C9)</f>
        <v/>
      </c>
      <c r="D9" s="66" t="str">
        <f>IF(ISBLANK('Sem 1'!D9),"",'Sem 1'!D9)</f>
        <v/>
      </c>
      <c r="E9" s="37" t="str">
        <f>IF(ISBLANK('Sem 1'!E9),"",'Sem 1'!E9)</f>
        <v/>
      </c>
      <c r="F9" s="67"/>
      <c r="G9" s="51"/>
      <c r="H9" s="52"/>
      <c r="I9" s="76"/>
      <c r="J9" s="77"/>
      <c r="K9" s="21"/>
      <c r="L9" s="53"/>
      <c r="N9" s="46"/>
      <c r="O9" s="46"/>
      <c r="P9" s="46"/>
    </row>
    <row r="10" spans="1:26" ht="14.4" thickBot="1" x14ac:dyDescent="0.3">
      <c r="A10" s="73"/>
      <c r="B10" s="40" t="str">
        <f>IF(ISBLANK('Sem 1'!B10),"",'Sem 1'!B10)</f>
        <v/>
      </c>
      <c r="C10" s="65" t="str">
        <f>IF(ISBLANK('Sem 1'!C10),"",'Sem 1'!C10)</f>
        <v/>
      </c>
      <c r="D10" s="65" t="str">
        <f>IF(ISBLANK('Sem 1'!D10),"",'Sem 1'!D10)</f>
        <v/>
      </c>
      <c r="E10" s="38" t="str">
        <f>IF(ISBLANK('Sem 1'!E10),"",'Sem 1'!E10)</f>
        <v/>
      </c>
      <c r="F10" s="124"/>
      <c r="G10" s="55"/>
      <c r="H10" s="56"/>
      <c r="I10" s="78"/>
      <c r="J10" s="79"/>
      <c r="K10" s="118"/>
      <c r="L10" s="57"/>
    </row>
    <row r="11" spans="1:26" ht="13.8" x14ac:dyDescent="0.25">
      <c r="A11" s="74"/>
      <c r="B11" s="82" t="str">
        <f>IF(ISBLANK('Sem 1'!B11),"",'Sem 1'!B11)</f>
        <v/>
      </c>
      <c r="C11" s="64" t="str">
        <f>IF(ISBLANK('Sem 1'!C11),"",'Sem 1'!C11)</f>
        <v/>
      </c>
      <c r="D11" s="64" t="str">
        <f>IF(ISBLANK('Sem 1'!D11),"",'Sem 1'!D11)</f>
        <v/>
      </c>
      <c r="E11" s="37" t="str">
        <f>IF(ISBLANK('Sem 1'!E11),"",'Sem 1'!E11)</f>
        <v/>
      </c>
      <c r="F11" s="67"/>
      <c r="G11" s="51"/>
      <c r="H11" s="52"/>
      <c r="I11" s="76"/>
      <c r="J11" s="77"/>
      <c r="K11" s="21"/>
      <c r="L11" s="53"/>
    </row>
    <row r="12" spans="1:26" ht="14.4" thickBot="1" x14ac:dyDescent="0.3">
      <c r="A12" s="73"/>
      <c r="B12" s="40" t="str">
        <f>IF(ISBLANK('Sem 1'!B12),"",'Sem 1'!B12)</f>
        <v/>
      </c>
      <c r="C12" s="65" t="str">
        <f>IF(ISBLANK('Sem 1'!C12),"",'Sem 1'!C12)</f>
        <v/>
      </c>
      <c r="D12" s="65" t="str">
        <f>IF(ISBLANK('Sem 1'!D12),"",'Sem 1'!D12)</f>
        <v/>
      </c>
      <c r="E12" s="38" t="str">
        <f>IF(ISBLANK('Sem 1'!E12),"",'Sem 1'!E12)</f>
        <v/>
      </c>
      <c r="F12" s="124"/>
      <c r="G12" s="55"/>
      <c r="H12" s="56"/>
      <c r="I12" s="78"/>
      <c r="J12" s="79"/>
      <c r="K12" s="118"/>
      <c r="L12" s="57"/>
    </row>
    <row r="13" spans="1:26" ht="13.8" x14ac:dyDescent="0.25">
      <c r="A13" s="74"/>
      <c r="B13" s="39" t="str">
        <f>IF(ISBLANK('Sem 1'!B13),"",'Sem 1'!B13)</f>
        <v/>
      </c>
      <c r="C13" s="64" t="str">
        <f>IF(ISBLANK('Sem 1'!C13),"",'Sem 1'!C13)</f>
        <v/>
      </c>
      <c r="D13" s="64" t="str">
        <f>IF(ISBLANK('Sem 1'!D13),"",'Sem 1'!D13)</f>
        <v/>
      </c>
      <c r="E13" s="37" t="str">
        <f>IF(ISBLANK('Sem 1'!E13),"",'Sem 1'!E13)</f>
        <v/>
      </c>
      <c r="F13" s="67"/>
      <c r="G13" s="51"/>
      <c r="H13" s="52"/>
      <c r="I13" s="76"/>
      <c r="J13" s="77"/>
      <c r="K13" s="21"/>
      <c r="L13" s="53"/>
    </row>
    <row r="14" spans="1:26" ht="14.4" thickBot="1" x14ac:dyDescent="0.3">
      <c r="A14" s="73"/>
      <c r="B14" s="40" t="str">
        <f>IF(ISBLANK('Sem 1'!B14),"",'Sem 1'!B14)</f>
        <v/>
      </c>
      <c r="C14" s="65" t="str">
        <f>IF(ISBLANK('Sem 1'!C14),"",'Sem 1'!C14)</f>
        <v/>
      </c>
      <c r="D14" s="65" t="str">
        <f>IF(ISBLANK('Sem 1'!D14),"",'Sem 1'!D14)</f>
        <v/>
      </c>
      <c r="E14" s="38" t="str">
        <f>IF(ISBLANK('Sem 1'!E14),"",'Sem 1'!E14)</f>
        <v/>
      </c>
      <c r="F14" s="124"/>
      <c r="G14" s="55"/>
      <c r="H14" s="56"/>
      <c r="I14" s="78"/>
      <c r="J14" s="79"/>
      <c r="K14" s="118"/>
      <c r="L14" s="57"/>
    </row>
    <row r="15" spans="1:26" ht="13.8" x14ac:dyDescent="0.25">
      <c r="A15" s="74"/>
      <c r="B15" s="39" t="str">
        <f>IF(ISBLANK('Sem 1'!B15),"",'Sem 1'!B15)</f>
        <v/>
      </c>
      <c r="C15" s="64" t="str">
        <f>IF(ISBLANK('Sem 1'!C15),"",'Sem 1'!C15)</f>
        <v/>
      </c>
      <c r="D15" s="64" t="str">
        <f>IF(ISBLANK('Sem 1'!D15),"",'Sem 1'!D15)</f>
        <v/>
      </c>
      <c r="E15" s="37" t="str">
        <f>IF(ISBLANK('Sem 1'!E15),"",'Sem 1'!E15)</f>
        <v/>
      </c>
      <c r="F15" s="67"/>
      <c r="G15" s="51"/>
      <c r="H15" s="52"/>
      <c r="I15" s="76"/>
      <c r="J15" s="77"/>
      <c r="K15" s="21"/>
      <c r="L15" s="53"/>
    </row>
    <row r="16" spans="1:26" ht="14.4" thickBot="1" x14ac:dyDescent="0.3">
      <c r="A16" s="73"/>
      <c r="B16" s="40" t="str">
        <f>IF(ISBLANK('Sem 1'!B16),"",'Sem 1'!B16)</f>
        <v/>
      </c>
      <c r="C16" s="65" t="str">
        <f>IF(ISBLANK('Sem 1'!C16),"",'Sem 1'!C16)</f>
        <v/>
      </c>
      <c r="D16" s="65" t="str">
        <f>IF(ISBLANK('Sem 1'!D16),"",'Sem 1'!D16)</f>
        <v/>
      </c>
      <c r="E16" s="38" t="str">
        <f>IF(ISBLANK('Sem 1'!E16),"",'Sem 1'!E16)</f>
        <v/>
      </c>
      <c r="F16" s="124"/>
      <c r="G16" s="55"/>
      <c r="H16" s="56"/>
      <c r="I16" s="78"/>
      <c r="J16" s="79"/>
      <c r="K16" s="118"/>
      <c r="L16" s="57"/>
    </row>
    <row r="17" spans="1:12" ht="13.8" x14ac:dyDescent="0.25">
      <c r="A17" s="74"/>
      <c r="B17" s="39" t="str">
        <f>IF(ISBLANK('Sem 1'!B17),"",'Sem 1'!B17)</f>
        <v/>
      </c>
      <c r="C17" s="64" t="str">
        <f>IF(ISBLANK('Sem 1'!C17),"",'Sem 1'!C17)</f>
        <v/>
      </c>
      <c r="D17" s="64" t="str">
        <f>IF(ISBLANK('Sem 1'!D17),"",'Sem 1'!D17)</f>
        <v/>
      </c>
      <c r="E17" s="37" t="str">
        <f>IF(ISBLANK('Sem 1'!E17),"",'Sem 1'!E17)</f>
        <v/>
      </c>
      <c r="F17" s="67"/>
      <c r="G17" s="51"/>
      <c r="H17" s="52"/>
      <c r="I17" s="76"/>
      <c r="J17" s="77"/>
      <c r="K17" s="21"/>
      <c r="L17" s="53"/>
    </row>
    <row r="18" spans="1:12" ht="14.4" thickBot="1" x14ac:dyDescent="0.3">
      <c r="A18" s="73"/>
      <c r="B18" s="40" t="str">
        <f>IF(ISBLANK('Sem 1'!B18),"",'Sem 1'!B18)</f>
        <v/>
      </c>
      <c r="C18" s="65" t="str">
        <f>IF(ISBLANK('Sem 1'!C18),"",'Sem 1'!C18)</f>
        <v/>
      </c>
      <c r="D18" s="65" t="str">
        <f>IF(ISBLANK('Sem 1'!D18),"",'Sem 1'!D18)</f>
        <v/>
      </c>
      <c r="E18" s="38" t="str">
        <f>IF(ISBLANK('Sem 1'!E18),"",'Sem 1'!E18)</f>
        <v/>
      </c>
      <c r="F18" s="124"/>
      <c r="G18" s="55"/>
      <c r="H18" s="56"/>
      <c r="I18" s="78"/>
      <c r="J18" s="79"/>
      <c r="K18" s="118"/>
      <c r="L18" s="57"/>
    </row>
    <row r="19" spans="1:12" ht="13.8" x14ac:dyDescent="0.25">
      <c r="A19" s="74"/>
      <c r="B19" s="39" t="str">
        <f>IF(ISBLANK('Sem 1'!B19),"",'Sem 1'!B19)</f>
        <v/>
      </c>
      <c r="C19" s="64" t="str">
        <f>IF(ISBLANK('Sem 1'!C19),"",'Sem 1'!C19)</f>
        <v/>
      </c>
      <c r="D19" s="64" t="str">
        <f>IF(ISBLANK('Sem 1'!D19),"",'Sem 1'!D19)</f>
        <v/>
      </c>
      <c r="E19" s="37" t="str">
        <f>IF(ISBLANK('Sem 1'!E19),"",'Sem 1'!E19)</f>
        <v/>
      </c>
      <c r="F19" s="67"/>
      <c r="G19" s="51"/>
      <c r="H19" s="52"/>
      <c r="I19" s="76"/>
      <c r="J19" s="77"/>
      <c r="K19" s="21"/>
      <c r="L19" s="53"/>
    </row>
    <row r="20" spans="1:12" ht="14.4" thickBot="1" x14ac:dyDescent="0.3">
      <c r="A20" s="73"/>
      <c r="B20" s="40" t="str">
        <f>IF(ISBLANK('Sem 1'!B20),"",'Sem 1'!B20)</f>
        <v/>
      </c>
      <c r="C20" s="65" t="str">
        <f>IF(ISBLANK('Sem 1'!C20),"",'Sem 1'!C20)</f>
        <v/>
      </c>
      <c r="D20" s="65" t="str">
        <f>IF(ISBLANK('Sem 1'!D20),"",'Sem 1'!D20)</f>
        <v/>
      </c>
      <c r="E20" s="38" t="str">
        <f>IF(ISBLANK('Sem 1'!E20),"",'Sem 1'!E20)</f>
        <v/>
      </c>
      <c r="F20" s="124"/>
      <c r="G20" s="55"/>
      <c r="H20" s="56"/>
      <c r="I20" s="78"/>
      <c r="J20" s="79"/>
      <c r="K20" s="118"/>
      <c r="L20" s="57"/>
    </row>
    <row r="21" spans="1:12" ht="13.8" x14ac:dyDescent="0.25">
      <c r="A21" s="74"/>
      <c r="B21" s="39" t="str">
        <f>IF(ISBLANK('Sem 1'!B21),"",'Sem 1'!B21)</f>
        <v/>
      </c>
      <c r="C21" s="64" t="str">
        <f>IF(ISBLANK('Sem 1'!C21),"",'Sem 1'!C21)</f>
        <v/>
      </c>
      <c r="D21" s="64" t="str">
        <f>IF(ISBLANK('Sem 1'!D21),"",'Sem 1'!D21)</f>
        <v/>
      </c>
      <c r="E21" s="37" t="str">
        <f>IF(ISBLANK('Sem 1'!E21),"",'Sem 1'!E21)</f>
        <v/>
      </c>
      <c r="F21" s="67"/>
      <c r="G21" s="51"/>
      <c r="H21" s="52"/>
      <c r="I21" s="76"/>
      <c r="J21" s="77"/>
      <c r="K21" s="21"/>
      <c r="L21" s="53"/>
    </row>
    <row r="22" spans="1:12" ht="14.4" thickBot="1" x14ac:dyDescent="0.3">
      <c r="A22" s="73"/>
      <c r="B22" s="40" t="str">
        <f>IF(ISBLANK('Sem 1'!B22),"",'Sem 1'!B22)</f>
        <v/>
      </c>
      <c r="C22" s="65" t="str">
        <f>IF(ISBLANK('Sem 1'!C22),"",'Sem 1'!C22)</f>
        <v/>
      </c>
      <c r="D22" s="65" t="str">
        <f>IF(ISBLANK('Sem 1'!D22),"",'Sem 1'!D22)</f>
        <v/>
      </c>
      <c r="E22" s="38" t="str">
        <f>IF(ISBLANK('Sem 1'!E22),"",'Sem 1'!E22)</f>
        <v/>
      </c>
      <c r="F22" s="124"/>
      <c r="G22" s="55"/>
      <c r="H22" s="56"/>
      <c r="I22" s="78"/>
      <c r="J22" s="79"/>
      <c r="K22" s="118"/>
      <c r="L22" s="57"/>
    </row>
    <row r="23" spans="1:12" ht="13.8" x14ac:dyDescent="0.25">
      <c r="A23" s="74"/>
      <c r="B23" s="39" t="str">
        <f>IF(ISBLANK('Sem 1'!B23),"",'Sem 1'!B23)</f>
        <v/>
      </c>
      <c r="C23" s="64" t="str">
        <f>IF(ISBLANK('Sem 1'!C23),"",'Sem 1'!C23)</f>
        <v/>
      </c>
      <c r="D23" s="64" t="str">
        <f>IF(ISBLANK('Sem 1'!D23),"",'Sem 1'!D23)</f>
        <v/>
      </c>
      <c r="E23" s="37" t="str">
        <f>IF(ISBLANK('Sem 1'!E23),"",'Sem 1'!E23)</f>
        <v/>
      </c>
      <c r="F23" s="67"/>
      <c r="G23" s="51"/>
      <c r="H23" s="52"/>
      <c r="I23" s="76"/>
      <c r="J23" s="77"/>
      <c r="K23" s="21"/>
      <c r="L23" s="53"/>
    </row>
    <row r="24" spans="1:12" ht="14.4" thickBot="1" x14ac:dyDescent="0.3">
      <c r="A24" s="73"/>
      <c r="B24" s="40" t="str">
        <f>IF(ISBLANK('Sem 1'!B24),"",'Sem 1'!B24)</f>
        <v/>
      </c>
      <c r="C24" s="65" t="str">
        <f>IF(ISBLANK('Sem 1'!C24),"",'Sem 1'!C24)</f>
        <v/>
      </c>
      <c r="D24" s="65" t="str">
        <f>IF(ISBLANK('Sem 1'!D24),"",'Sem 1'!D24)</f>
        <v/>
      </c>
      <c r="E24" s="38" t="str">
        <f>IF(ISBLANK('Sem 1'!E24),"",'Sem 1'!E24)</f>
        <v/>
      </c>
      <c r="F24" s="124"/>
      <c r="G24" s="55"/>
      <c r="H24" s="56"/>
      <c r="I24" s="78"/>
      <c r="J24" s="79"/>
      <c r="K24" s="118"/>
      <c r="L24" s="57"/>
    </row>
    <row r="25" spans="1:12" ht="13.8" x14ac:dyDescent="0.25">
      <c r="A25" s="74"/>
      <c r="B25" s="39" t="str">
        <f>IF(ISBLANK('Sem 1'!B25),"",'Sem 1'!B25)</f>
        <v/>
      </c>
      <c r="C25" s="64" t="str">
        <f>IF(ISBLANK('Sem 1'!C25),"",'Sem 1'!C25)</f>
        <v/>
      </c>
      <c r="D25" s="64" t="str">
        <f>IF(ISBLANK('Sem 1'!D25),"",'Sem 1'!D25)</f>
        <v/>
      </c>
      <c r="E25" s="37" t="str">
        <f>IF(ISBLANK('Sem 1'!E25),"",'Sem 1'!E25)</f>
        <v/>
      </c>
      <c r="F25" s="67"/>
      <c r="G25" s="51"/>
      <c r="H25" s="52"/>
      <c r="I25" s="76"/>
      <c r="J25" s="77"/>
      <c r="K25" s="21"/>
      <c r="L25" s="53"/>
    </row>
    <row r="26" spans="1:12" ht="14.4" thickBot="1" x14ac:dyDescent="0.3">
      <c r="A26" s="73"/>
      <c r="B26" s="40" t="str">
        <f>IF(ISBLANK('Sem 1'!B26),"",'Sem 1'!B26)</f>
        <v/>
      </c>
      <c r="C26" s="65" t="str">
        <f>IF(ISBLANK('Sem 1'!C26),"",'Sem 1'!C26)</f>
        <v/>
      </c>
      <c r="D26" s="65" t="str">
        <f>IF(ISBLANK('Sem 1'!D26),"",'Sem 1'!D26)</f>
        <v/>
      </c>
      <c r="E26" s="38" t="str">
        <f>IF(ISBLANK('Sem 1'!E26),"",'Sem 1'!E26)</f>
        <v/>
      </c>
      <c r="F26" s="124"/>
      <c r="G26" s="55"/>
      <c r="H26" s="56"/>
      <c r="I26" s="78"/>
      <c r="J26" s="79"/>
      <c r="K26" s="118"/>
      <c r="L26" s="57"/>
    </row>
    <row r="27" spans="1:12" ht="13.8" x14ac:dyDescent="0.25">
      <c r="A27" s="74"/>
      <c r="B27" s="39" t="str">
        <f>IF(ISBLANK('Sem 1'!B27),"",'Sem 1'!B27)</f>
        <v/>
      </c>
      <c r="C27" s="64" t="str">
        <f>IF(ISBLANK('Sem 1'!C27),"",'Sem 1'!C27)</f>
        <v/>
      </c>
      <c r="D27" s="64" t="str">
        <f>IF(ISBLANK('Sem 1'!D27),"",'Sem 1'!D27)</f>
        <v/>
      </c>
      <c r="E27" s="37" t="str">
        <f>IF(ISBLANK('Sem 1'!E27),"",'Sem 1'!E27)</f>
        <v/>
      </c>
      <c r="F27" s="67"/>
      <c r="G27" s="51"/>
      <c r="H27" s="52"/>
      <c r="I27" s="76"/>
      <c r="J27" s="77"/>
      <c r="K27" s="21"/>
      <c r="L27" s="53"/>
    </row>
    <row r="28" spans="1:12" ht="14.4" thickBot="1" x14ac:dyDescent="0.3">
      <c r="A28" s="73"/>
      <c r="B28" s="40" t="str">
        <f>IF(ISBLANK('Sem 1'!B28),"",'Sem 1'!B28)</f>
        <v/>
      </c>
      <c r="C28" s="65" t="str">
        <f>IF(ISBLANK('Sem 1'!C28),"",'Sem 1'!C28)</f>
        <v/>
      </c>
      <c r="D28" s="65" t="str">
        <f>IF(ISBLANK('Sem 1'!D28),"",'Sem 1'!D28)</f>
        <v/>
      </c>
      <c r="E28" s="38" t="str">
        <f>IF(ISBLANK('Sem 1'!E28),"",'Sem 1'!E28)</f>
        <v/>
      </c>
      <c r="F28" s="124"/>
      <c r="G28" s="55"/>
      <c r="H28" s="56"/>
      <c r="I28" s="78"/>
      <c r="J28" s="79"/>
      <c r="K28" s="118"/>
      <c r="L28" s="57"/>
    </row>
    <row r="29" spans="1:12" ht="13.8" x14ac:dyDescent="0.25">
      <c r="A29" s="74"/>
      <c r="B29" s="39" t="str">
        <f>IF(ISBLANK('Sem 1'!B29),"",'Sem 1'!B29)</f>
        <v/>
      </c>
      <c r="C29" s="64" t="str">
        <f>IF(ISBLANK('Sem 1'!C29),"",'Sem 1'!C29)</f>
        <v/>
      </c>
      <c r="D29" s="64" t="str">
        <f>IF(ISBLANK('Sem 1'!D29),"",'Sem 1'!D29)</f>
        <v/>
      </c>
      <c r="E29" s="37" t="str">
        <f>IF(ISBLANK('Sem 1'!E29),"",'Sem 1'!E29)</f>
        <v/>
      </c>
      <c r="F29" s="67"/>
      <c r="G29" s="51"/>
      <c r="H29" s="52"/>
      <c r="I29" s="76"/>
      <c r="J29" s="77"/>
      <c r="K29" s="21"/>
      <c r="L29" s="59"/>
    </row>
    <row r="30" spans="1:12" ht="14.4" thickBot="1" x14ac:dyDescent="0.3">
      <c r="A30" s="73"/>
      <c r="B30" s="40" t="str">
        <f>IF(ISBLANK('Sem 1'!B30),"",'Sem 1'!B30)</f>
        <v/>
      </c>
      <c r="C30" s="65" t="str">
        <f>IF(ISBLANK('Sem 1'!C30),"",'Sem 1'!C30)</f>
        <v/>
      </c>
      <c r="D30" s="65" t="str">
        <f>IF(ISBLANK('Sem 1'!D30),"",'Sem 1'!D30)</f>
        <v/>
      </c>
      <c r="E30" s="38" t="str">
        <f>IF(ISBLANK('Sem 1'!E30),"",'Sem 1'!E30)</f>
        <v/>
      </c>
      <c r="F30" s="124"/>
      <c r="G30" s="55"/>
      <c r="H30" s="56"/>
      <c r="I30" s="78"/>
      <c r="J30" s="79"/>
      <c r="K30" s="118"/>
      <c r="L30" s="60"/>
    </row>
    <row r="31" spans="1:12" ht="14.4" thickBot="1" x14ac:dyDescent="0.3">
      <c r="A31" s="75"/>
      <c r="B31" s="68" t="str">
        <f>IF(ISBLANK('Sem 1'!B31),"",'Sem 1'!B31)</f>
        <v/>
      </c>
      <c r="C31" s="69" t="str">
        <f>IF(ISBLANK('Sem 1'!C31),"",'Sem 1'!C31)</f>
        <v/>
      </c>
      <c r="D31" s="69" t="str">
        <f>IF(ISBLANK('Sem 1'!D31),"",'Sem 1'!D31)</f>
        <v/>
      </c>
      <c r="E31" s="38" t="str">
        <f>IF(ISBLANK('Sem 1'!E31),"",'Sem 1'!E31)</f>
        <v/>
      </c>
      <c r="F31" s="124"/>
      <c r="G31" s="55"/>
      <c r="H31" s="61"/>
      <c r="I31" s="80"/>
      <c r="J31" s="81"/>
      <c r="K31" s="118"/>
      <c r="L31" s="62"/>
    </row>
    <row r="32" spans="1:12" ht="14.4" thickBot="1" x14ac:dyDescent="0.3">
      <c r="A32" s="22" t="s">
        <v>17</v>
      </c>
      <c r="B32" s="31"/>
      <c r="C32" s="165"/>
      <c r="D32" s="165"/>
      <c r="E32" s="24">
        <f>SUM(E7:E31)</f>
        <v>0</v>
      </c>
      <c r="F32" s="25">
        <f>SUM(F7:F31)</f>
        <v>0</v>
      </c>
      <c r="G32" s="156"/>
      <c r="H32" s="156"/>
      <c r="I32" s="156"/>
      <c r="J32" s="156"/>
      <c r="K32" s="26">
        <f>SUM(K7:K31)</f>
        <v>0</v>
      </c>
      <c r="L32" s="18"/>
    </row>
    <row r="33" spans="1:13" ht="13.8" x14ac:dyDescent="0.25">
      <c r="A33" s="15"/>
      <c r="B33" s="15"/>
      <c r="C33" s="16"/>
      <c r="D33" s="16"/>
      <c r="E33" s="86">
        <f>(E32+ 'Sem 29'!E33)</f>
        <v>0</v>
      </c>
      <c r="F33" s="18"/>
      <c r="G33" s="17"/>
      <c r="H33" s="17"/>
      <c r="I33" s="17"/>
      <c r="J33" s="17"/>
      <c r="K33" s="86">
        <f>(K32+ 'Sem 29'!K33)</f>
        <v>0</v>
      </c>
      <c r="L33" s="18"/>
    </row>
    <row r="34" spans="1:13" ht="13.8" x14ac:dyDescent="0.25">
      <c r="A34" s="15" t="s">
        <v>14</v>
      </c>
      <c r="B34" s="15"/>
      <c r="C34" s="63" t="e">
        <f>(K32/E32)</f>
        <v>#DIV/0!</v>
      </c>
      <c r="D34" s="63" t="e">
        <f>K33/E33</f>
        <v>#DIV/0!</v>
      </c>
      <c r="E34" s="18"/>
      <c r="F34" s="18"/>
      <c r="G34" s="17"/>
      <c r="H34" s="17"/>
      <c r="I34" s="17"/>
      <c r="J34" s="17"/>
      <c r="K34" s="18"/>
      <c r="L34" s="18"/>
    </row>
    <row r="35" spans="1:13" s="83" customFormat="1" ht="12.75" customHeight="1" x14ac:dyDescent="0.25">
      <c r="B35" s="84"/>
      <c r="C35" s="159" t="s">
        <v>23</v>
      </c>
      <c r="D35" s="160"/>
      <c r="E35" s="160"/>
      <c r="F35" s="160"/>
      <c r="G35" s="160"/>
      <c r="H35" s="160"/>
      <c r="I35" s="160"/>
      <c r="J35" s="160"/>
      <c r="K35" s="160"/>
      <c r="L35" s="160"/>
    </row>
    <row r="36" spans="1:13" s="83" customFormat="1" x14ac:dyDescent="0.25">
      <c r="A36" s="84"/>
      <c r="B36" s="84"/>
      <c r="C36" s="160"/>
      <c r="D36" s="160"/>
      <c r="E36" s="160"/>
      <c r="F36" s="160"/>
      <c r="G36" s="160"/>
      <c r="H36" s="160"/>
      <c r="I36" s="160"/>
      <c r="J36" s="160"/>
      <c r="K36" s="160"/>
      <c r="L36" s="160"/>
    </row>
    <row r="37" spans="1:13" s="83" customFormat="1" x14ac:dyDescent="0.25">
      <c r="A37" s="84"/>
      <c r="B37" s="84"/>
      <c r="C37" s="160"/>
      <c r="D37" s="160"/>
      <c r="E37" s="160"/>
      <c r="F37" s="160"/>
      <c r="G37" s="160"/>
      <c r="H37" s="160"/>
      <c r="I37" s="160"/>
      <c r="J37" s="160"/>
      <c r="K37" s="160"/>
      <c r="L37" s="160"/>
    </row>
    <row r="38" spans="1:13" s="6" customFormat="1" x14ac:dyDescent="0.25">
      <c r="A38" s="15"/>
      <c r="B38" s="12"/>
      <c r="C38" s="12"/>
      <c r="D38" s="12"/>
      <c r="E38" s="12"/>
      <c r="F38" s="11"/>
      <c r="G38" s="11"/>
      <c r="H38" s="11"/>
      <c r="I38" s="11"/>
      <c r="J38" s="11"/>
      <c r="K38" s="11"/>
      <c r="L38" s="12"/>
    </row>
    <row r="39" spans="1:13" s="6" customFormat="1" ht="15.6" x14ac:dyDescent="0.25">
      <c r="A39" s="42" t="s">
        <v>19</v>
      </c>
      <c r="B39" s="43"/>
      <c r="C39" s="130"/>
      <c r="D39" s="131"/>
      <c r="E39" s="132"/>
      <c r="F39" s="157" t="s">
        <v>15</v>
      </c>
      <c r="G39" s="158"/>
      <c r="H39" s="143"/>
      <c r="I39" s="144"/>
      <c r="J39" s="145"/>
      <c r="K39" s="44" t="s">
        <v>0</v>
      </c>
      <c r="L39" s="45"/>
      <c r="M39" s="23"/>
    </row>
    <row r="40" spans="1:13" s="6" customFormat="1" ht="13.8" x14ac:dyDescent="0.25">
      <c r="A40" s="128" t="s">
        <v>22</v>
      </c>
      <c r="B40" s="129"/>
      <c r="C40" s="130"/>
      <c r="D40" s="131"/>
      <c r="E40" s="132"/>
      <c r="F40" s="11"/>
      <c r="G40" s="11"/>
      <c r="H40" s="11"/>
      <c r="I40" s="11"/>
      <c r="J40" s="11"/>
      <c r="K40" s="11"/>
      <c r="L40" s="12"/>
    </row>
    <row r="41" spans="1:13" s="6" customFormat="1" ht="14.25" customHeight="1" x14ac:dyDescent="0.3">
      <c r="B41" s="164"/>
      <c r="C41" s="164"/>
      <c r="D41" s="12"/>
      <c r="E41" s="12"/>
      <c r="F41" s="11"/>
      <c r="G41" s="11"/>
      <c r="H41" s="11"/>
      <c r="I41" s="11"/>
      <c r="J41" s="11"/>
      <c r="K41" s="11"/>
      <c r="L41" s="12"/>
    </row>
    <row r="42" spans="1:13" s="6" customFormat="1" x14ac:dyDescent="0.25">
      <c r="B42" s="12"/>
      <c r="C42" s="12"/>
      <c r="D42" s="12"/>
      <c r="E42" s="12"/>
      <c r="F42" s="11"/>
      <c r="G42" s="11"/>
      <c r="H42" s="11"/>
      <c r="I42" s="11"/>
      <c r="J42" s="11"/>
      <c r="K42" s="11"/>
      <c r="L42" s="12"/>
    </row>
  </sheetData>
  <sheetProtection selectLockedCells="1"/>
  <protectedRanges>
    <protectedRange sqref="M7:IV31" name="OpenRange"/>
    <protectedRange sqref="A7:D31 H7:J31 L7:L31" name="OpenRange_2"/>
    <protectedRange sqref="E7:E31" name="OpenRange_1"/>
    <protectedRange sqref="K7:K31" name="OpenRange_3"/>
    <protectedRange sqref="F7:G31" name="OpenRange_4"/>
  </protectedRanges>
  <mergeCells count="19">
    <mergeCell ref="B41:C41"/>
    <mergeCell ref="C3:E3"/>
    <mergeCell ref="A4:C4"/>
    <mergeCell ref="C32:D32"/>
    <mergeCell ref="A5:C5"/>
    <mergeCell ref="A40:B40"/>
    <mergeCell ref="C40:E40"/>
    <mergeCell ref="K1:L2"/>
    <mergeCell ref="H1:J1"/>
    <mergeCell ref="G32:J32"/>
    <mergeCell ref="F39:G39"/>
    <mergeCell ref="E1:G1"/>
    <mergeCell ref="E2:G2"/>
    <mergeCell ref="C35:L37"/>
    <mergeCell ref="C39:E39"/>
    <mergeCell ref="H39:J39"/>
    <mergeCell ref="H2:J2"/>
    <mergeCell ref="G5:J5"/>
    <mergeCell ref="G4:I4"/>
  </mergeCells>
  <phoneticPr fontId="0" type="noConversion"/>
  <conditionalFormatting sqref="L39">
    <cfRule type="expression" dxfId="197" priority="12" stopIfTrue="1">
      <formula>LEN(L39)&lt;10</formula>
    </cfRule>
  </conditionalFormatting>
  <conditionalFormatting sqref="C34">
    <cfRule type="expression" dxfId="196" priority="13" stopIfTrue="1">
      <formula>ISERROR(K32/E32)</formula>
    </cfRule>
    <cfRule type="expression" dxfId="195" priority="14" stopIfTrue="1">
      <formula>(C34)&gt;1</formula>
    </cfRule>
  </conditionalFormatting>
  <conditionalFormatting sqref="A7:A31">
    <cfRule type="expression" dxfId="194" priority="15" stopIfTrue="1">
      <formula>ISBLANK(B7)</formula>
    </cfRule>
    <cfRule type="expression" dxfId="193" priority="16" stopIfTrue="1">
      <formula>ISERR($E$4)</formula>
    </cfRule>
  </conditionalFormatting>
  <conditionalFormatting sqref="D4">
    <cfRule type="expression" dxfId="192" priority="17" stopIfTrue="1">
      <formula>ISERR(E4)</formula>
    </cfRule>
  </conditionalFormatting>
  <conditionalFormatting sqref="H1:J1">
    <cfRule type="expression" dxfId="191" priority="18" stopIfTrue="1">
      <formula>LEN(H1)&gt;10</formula>
    </cfRule>
    <cfRule type="expression" dxfId="190" priority="19" stopIfTrue="1">
      <formula>LEN(H1)&lt;7</formula>
    </cfRule>
  </conditionalFormatting>
  <conditionalFormatting sqref="B7:B31">
    <cfRule type="expression" dxfId="189" priority="20" stopIfTrue="1">
      <formula>LEN(B7)&lt;&gt;9</formula>
    </cfRule>
  </conditionalFormatting>
  <conditionalFormatting sqref="H7:H31">
    <cfRule type="expression" dxfId="188" priority="22" stopIfTrue="1">
      <formula>(H7)&gt;7</formula>
    </cfRule>
  </conditionalFormatting>
  <conditionalFormatting sqref="I7:J31">
    <cfRule type="expression" dxfId="187" priority="23" stopIfTrue="1">
      <formula>(I7)&gt;9999</formula>
    </cfRule>
  </conditionalFormatting>
  <conditionalFormatting sqref="E32:F32 K32">
    <cfRule type="cellIs" dxfId="186" priority="24" stopIfTrue="1" operator="equal">
      <formula>0</formula>
    </cfRule>
  </conditionalFormatting>
  <conditionalFormatting sqref="E4">
    <cfRule type="expression" dxfId="185" priority="25" stopIfTrue="1">
      <formula>ISERR(E4)</formula>
    </cfRule>
    <cfRule type="cellIs" dxfId="184" priority="26" stopIfTrue="1" operator="lessThan">
      <formula>0</formula>
    </cfRule>
  </conditionalFormatting>
  <conditionalFormatting sqref="E7:E31">
    <cfRule type="expression" dxfId="183" priority="8" stopIfTrue="1">
      <formula>(E7)&gt;100</formula>
    </cfRule>
  </conditionalFormatting>
  <conditionalFormatting sqref="K7:K31">
    <cfRule type="expression" dxfId="182" priority="7" stopIfTrue="1">
      <formula>(F7+K7)&gt;E7</formula>
    </cfRule>
  </conditionalFormatting>
  <conditionalFormatting sqref="F7:F8">
    <cfRule type="expression" dxfId="181" priority="5" stopIfTrue="1">
      <formula>(F7)&gt;100</formula>
    </cfRule>
  </conditionalFormatting>
  <conditionalFormatting sqref="G7:G8">
    <cfRule type="expression" dxfId="180" priority="6" stopIfTrue="1">
      <formula>(G7)&gt;7</formula>
    </cfRule>
  </conditionalFormatting>
  <conditionalFormatting sqref="F9:F30">
    <cfRule type="expression" dxfId="179" priority="3" stopIfTrue="1">
      <formula>(F9)&gt;100</formula>
    </cfRule>
  </conditionalFormatting>
  <conditionalFormatting sqref="G9:G30">
    <cfRule type="expression" dxfId="178" priority="4" stopIfTrue="1">
      <formula>(G9)&gt;7</formula>
    </cfRule>
  </conditionalFormatting>
  <conditionalFormatting sqref="F31">
    <cfRule type="expression" dxfId="177" priority="1" stopIfTrue="1">
      <formula>(F31)&gt;100</formula>
    </cfRule>
  </conditionalFormatting>
  <conditionalFormatting sqref="G31">
    <cfRule type="expression" dxfId="176" priority="2" stopIfTrue="1">
      <formula>(G31)&gt;7</formula>
    </cfRule>
  </conditionalFormatting>
  <dataValidations count="20">
    <dataValidation type="decimal" operator="lessThan" allowBlank="1" showInputMessage="1" errorTitle="Paid sick leave amount" error="Invalid input. Must be under $ 10 000.00." promptTitle="Congés de maladie payés" prompt="Indiquez le montant en dollars des congés de maladie payés à l'employé(e)." sqref="I7:I31">
      <formula1>10000</formula1>
    </dataValidation>
    <dataValidation type="decimal" operator="lessThan" allowBlank="1" showInputMessage="1" errorTitle="All other paid amounts" error="Invalid input. Must be under $ 10 000.00." promptTitle="Tout autre montant payé" prompt="Indiquez le montant en dollars de tout autre montant payé à l'employé(e), ex. paye de vacances, congé férié payé." sqref="J7:J31">
      <formula1>10000</formula1>
    </dataValidation>
    <dataValidation type="textLength" allowBlank="1" showInputMessage="1" errorTitle="Invalid format" error="The Service Canada Program officer who enrolled you in the Work-sharing Program will provide this information to you._x000a__x000a_Specific criterias_x000a_- 7 or 10 Digit Number._x000a_- No spaces or non-numeric characters._x000a__x000a_" promptTitle="Numéro de l'accord" prompt="Indiquez le numéro assigné à l'accord de Travail partagé._x000a__x000a_- 7 à 10 chiffres._x000a_- Sans espaces ou caractères autres que numériques." sqref="H1">
      <formula1>7</formula1>
      <formula2>10</formula2>
    </dataValidation>
    <dataValidation allowBlank="1" showInputMessage="1" promptTitle="Certifié par" prompt="Ce rapport doit être signé par un représentant autorisé par l'employeur." sqref="C39:E39"/>
    <dataValidation allowBlank="1" showInputMessage="1" promptTitle="Prénom" prompt="Indiquez le prénom de l'employé(e)." sqref="C7:C31"/>
    <dataValidation allowBlank="1" showInputMessage="1" promptTitle="Employeur" prompt="Indiquez le nom de votre entreprise." sqref="H2:J2"/>
    <dataValidation allowBlank="1" showInputMessage="1" promptTitle="Nom de famille" prompt="Indiquez le nom de famille de l'employé(e)." sqref="D7:D31"/>
    <dataValidation allowBlank="1" showInputMessage="1" promptTitle="Commentaires" prompt="Des informations supplémentaires seraient indiquées dans cette case, par exemple, lorsque l'employé(e) a été licencié." sqref="L7:L31"/>
    <dataValidation allowBlank="1" showInputMessage="1" promptTitle="Totaux" prompt="Veuillez noter que si vous remplissez ce formulaire électroniquement, une formule calculera automatiquement ce total." sqref="B32"/>
    <dataValidation allowBlank="1" showInputMessage="1" promptTitle="Poste" prompt="Indiquez le poste de la personne autorisée." sqref="H39"/>
    <dataValidation type="date" errorStyle="warning" operator="greaterThan" allowBlank="1" showInputMessage="1" errorTitle="Format invalide" promptTitle="Semaine du rapport" sqref="D4">
      <formula1>39901</formula1>
    </dataValidation>
    <dataValidation type="whole" allowBlank="1" showInputMessage="1" showErrorMessage="1" errorTitle=" Jours non disponible " error="Doit être entre 0 et 7" promptTitle="Jours non disponible" prompt=" Indiquez le nombre de jours complets où l'employé(e) a été incapable de travailler pour raison autre que maladie." sqref="G7:G31">
      <formula1>0</formula1>
      <formula2>7</formula2>
    </dataValidation>
    <dataValidation type="whole" allowBlank="1" showInputMessage="1" showErrorMessage="1" errorTitle=" Jours manqués (maladie) " error=" Doit être entre 0 et 7" promptTitle="Jours manqués (maladie)" prompt=" Indiquez le nombre de jours complets où l'employé(e) a été incapable de travailler en raison de maladie." sqref="H7:H31">
      <formula1>0</formula1>
      <formula2>7</formula2>
    </dataValidation>
    <dataValidation allowBlank="1" showErrorMessage="1" sqref="K32"/>
    <dataValidation allowBlank="1" sqref="E32:F32"/>
    <dataValidation type="whole" errorStyle="warning" allowBlank="1" showInputMessage="1" showErrorMessage="1" errorTitle="NAS invalide" error="Doit être entre 100000000 et 999999999 sans espaces ou traits d'union. " promptTitle="NAS" prompt="Indiquez le numéro d'assurance sociale de l'employé.  " sqref="B7:B31">
      <formula1>100000000</formula1>
      <formula2>999999999</formula2>
    </dataValidation>
    <dataValidation operator="equal" allowBlank="1" showInputMessage="1" errorTitle="Date" error="Indiquez la date que le rapport a été complété." promptTitle="Date" prompt="Indiquez la date que le rapport a été complété." sqref="L39"/>
    <dataValidation type="decimal" operator="lessThanOrEqual" allowBlank="1" showInputMessage="1" promptTitle="Heures hebdomadaires normales" prompt="Indiquer le nombre d'heures que l'employé aurait travaillé, sans le travail partagé. Si l'employé travaille selon un horaire irrégulier, ce nombre peut varier de semaine en semaine. " sqref="E7:E31">
      <formula1>99.5</formula1>
    </dataValidation>
    <dataValidation type="textLength" allowBlank="1" showInputMessage="1" errorTitle="Hours missed Work-sharing" error="Maxium 4 digits e.g. 37.5" promptTitle="Heures de TP chômées" prompt="Indiquer le nombre d'heures totales de travail manquées dû au TP. Si une partie d'une heure a été manquée, arrondir à la demi-heure près, ex. 37.25 devient 37.5. Toute heure supplémentaire effectuée doit être déduite des heures chômées dû au TP." sqref="K7:K31">
      <formula1>0</formula1>
      <formula2>4</formula2>
    </dataValidation>
    <dataValidation type="decimal" operator="lessThan" allowBlank="1" showInputMessage="1" promptTitle="Heures réelles de travail" prompt="Indiquez le nombre d'heures réelles de travail que l'employé a physiquement travaillé incluant les heures supplémentaires.  Les vacances, congés fériés, de maladie, ou autres absences, qu’ils soient payés ou non, ne doivent pas être inclus." sqref="F7:F31">
      <formula1>100</formula1>
    </dataValidation>
  </dataValidations>
  <printOptions horizontalCentered="1" verticalCentered="1"/>
  <pageMargins left="0.19685039370078741" right="0.19685039370078741" top="3.937007874015748E-2" bottom="3.937007874015748E-2" header="0" footer="0"/>
  <pageSetup paperSize="5" scale="98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Z42"/>
  <sheetViews>
    <sheetView showGridLines="0" zoomScale="75" workbookViewId="0">
      <pane xSplit="2" ySplit="6" topLeftCell="C7" activePane="bottomRight" state="frozen"/>
      <selection activeCell="K4" sqref="K4"/>
      <selection pane="topRight" activeCell="K4" sqref="K4"/>
      <selection pane="bottomLeft" activeCell="K4" sqref="K4"/>
      <selection pane="bottomRight" activeCell="H1" sqref="H1:J1"/>
    </sheetView>
  </sheetViews>
  <sheetFormatPr defaultRowHeight="13.2" x14ac:dyDescent="0.25"/>
  <cols>
    <col min="1" max="1" width="11.6640625" customWidth="1"/>
    <col min="2" max="2" width="12.6640625" style="13" customWidth="1"/>
    <col min="3" max="4" width="20.6640625" style="12" customWidth="1"/>
    <col min="5" max="7" width="11.6640625" style="12" customWidth="1"/>
    <col min="8" max="8" width="10.6640625" style="12" customWidth="1"/>
    <col min="9" max="9" width="11.6640625" style="12" customWidth="1"/>
    <col min="10" max="10" width="10.6640625" style="12" customWidth="1"/>
    <col min="11" max="11" width="11.33203125" style="12" customWidth="1"/>
    <col min="12" max="12" width="30.6640625" style="13" customWidth="1"/>
    <col min="24" max="24" width="10.109375" bestFit="1" customWidth="1"/>
  </cols>
  <sheetData>
    <row r="1" spans="1:26" s="6" customFormat="1" ht="17.399999999999999" customHeight="1" x14ac:dyDescent="0.25">
      <c r="B1" s="9"/>
      <c r="C1" s="9"/>
      <c r="D1" s="9"/>
      <c r="E1" s="138" t="s">
        <v>20</v>
      </c>
      <c r="F1" s="138"/>
      <c r="G1" s="139"/>
      <c r="H1" s="153" t="str">
        <f>IF(ISBLANK('Sem 1'!H1:J1),"",'Sem 1'!H1:J1)</f>
        <v/>
      </c>
      <c r="I1" s="154"/>
      <c r="J1" s="155"/>
      <c r="K1" s="135" t="s">
        <v>2</v>
      </c>
      <c r="L1" s="135"/>
      <c r="X1" s="32" t="str">
        <f>SUBSTITUTE(D4,"/","")</f>
        <v>210</v>
      </c>
      <c r="Y1" s="32"/>
      <c r="Z1" s="32"/>
    </row>
    <row r="2" spans="1:26" s="6" customFormat="1" ht="17.399999999999999" customHeight="1" x14ac:dyDescent="0.25">
      <c r="B2" s="9"/>
      <c r="C2" s="9"/>
      <c r="D2" s="9"/>
      <c r="E2" s="138" t="s">
        <v>1</v>
      </c>
      <c r="F2" s="138"/>
      <c r="G2" s="139"/>
      <c r="H2" s="161" t="str">
        <f>IF(ISBLANK('Sem 1'!H2:J2),"",'Sem 1'!H2:J2)</f>
        <v/>
      </c>
      <c r="I2" s="162"/>
      <c r="J2" s="163"/>
      <c r="K2" s="135"/>
      <c r="L2" s="135"/>
      <c r="X2" s="33" t="str">
        <f>IF(LEN(X1)=7,LEFT(X1,1),LEFT(X1,2))</f>
        <v>21</v>
      </c>
      <c r="Y2" s="32" t="str">
        <f>IF(LEN(X1)=7,MID(X1,2,2),MID(X1,3,2))</f>
        <v>0</v>
      </c>
      <c r="Z2" s="32" t="str">
        <f>IF(LEN(X1)=7,RIGHT(X1,4),RIGHT(X1,4))</f>
        <v>210</v>
      </c>
    </row>
    <row r="3" spans="1:26" s="6" customFormat="1" ht="17.399999999999999" x14ac:dyDescent="0.3">
      <c r="B3" s="7"/>
      <c r="C3" s="126"/>
      <c r="D3" s="126"/>
      <c r="E3" s="126"/>
      <c r="F3" s="2"/>
      <c r="G3" s="2"/>
      <c r="H3" s="2"/>
      <c r="I3" s="2"/>
      <c r="J3" s="2"/>
      <c r="K3" s="4"/>
      <c r="L3" s="8"/>
      <c r="X3" s="32" t="str">
        <f>CONCATENATE(Z2,"-",Y2,"-",X2)</f>
        <v>210-0-21</v>
      </c>
      <c r="Y3" s="32"/>
      <c r="Z3" s="32"/>
    </row>
    <row r="4" spans="1:26" s="6" customFormat="1" ht="16.2" thickBot="1" x14ac:dyDescent="0.35">
      <c r="A4" s="127" t="s">
        <v>16</v>
      </c>
      <c r="B4" s="127"/>
      <c r="C4" s="127"/>
      <c r="D4" s="70">
        <f>'Sem 30'!D4+7</f>
        <v>210</v>
      </c>
      <c r="E4" s="19">
        <f>ROUNDUP((D4/7-4043),0)</f>
        <v>-4013</v>
      </c>
      <c r="F4" s="2"/>
      <c r="G4" s="152"/>
      <c r="H4" s="152"/>
      <c r="I4" s="152"/>
      <c r="J4" s="2"/>
      <c r="K4" s="10" t="s">
        <v>31</v>
      </c>
      <c r="L4" s="8"/>
      <c r="X4" s="32" t="e">
        <f>ROUNDUP((X3/7-4043),0)</f>
        <v>#VALUE!</v>
      </c>
      <c r="Y4" s="32"/>
      <c r="Z4" s="32"/>
    </row>
    <row r="5" spans="1:26" s="6" customFormat="1" ht="16.5" customHeight="1" thickBot="1" x14ac:dyDescent="0.35">
      <c r="A5" s="127"/>
      <c r="B5" s="127"/>
      <c r="C5" s="127"/>
      <c r="D5" s="14"/>
      <c r="E5" s="5"/>
      <c r="F5" s="1"/>
      <c r="G5" s="149" t="s">
        <v>18</v>
      </c>
      <c r="H5" s="150"/>
      <c r="I5" s="150"/>
      <c r="J5" s="151"/>
      <c r="K5" s="1"/>
      <c r="L5" s="3"/>
    </row>
    <row r="6" spans="1:26" ht="75" customHeight="1" thickBot="1" x14ac:dyDescent="0.3">
      <c r="A6" s="71" t="s">
        <v>21</v>
      </c>
      <c r="B6" s="47" t="s">
        <v>3</v>
      </c>
      <c r="C6" s="48" t="s">
        <v>4</v>
      </c>
      <c r="D6" s="48" t="s">
        <v>5</v>
      </c>
      <c r="E6" s="28" t="s">
        <v>6</v>
      </c>
      <c r="F6" s="49" t="s">
        <v>7</v>
      </c>
      <c r="G6" s="27" t="s">
        <v>8</v>
      </c>
      <c r="H6" s="28" t="s">
        <v>9</v>
      </c>
      <c r="I6" s="28" t="s">
        <v>12</v>
      </c>
      <c r="J6" s="29" t="s">
        <v>10</v>
      </c>
      <c r="K6" s="30" t="s">
        <v>11</v>
      </c>
      <c r="L6" s="50" t="s">
        <v>13</v>
      </c>
    </row>
    <row r="7" spans="1:26" ht="13.8" x14ac:dyDescent="0.25">
      <c r="A7" s="72"/>
      <c r="B7" s="39" t="str">
        <f>IF(ISBLANK('Sem 1'!B7),"",'Sem 1'!B7)</f>
        <v/>
      </c>
      <c r="C7" s="64" t="str">
        <f>IF(ISBLANK('Sem 1'!C7),"",'Sem 1'!C7)</f>
        <v/>
      </c>
      <c r="D7" s="64" t="str">
        <f>IF(ISBLANK('Sem 1'!D7),"",'Sem 1'!D7)</f>
        <v/>
      </c>
      <c r="E7" s="37" t="str">
        <f>IF(ISBLANK('Sem 1'!E7),"",'Sem 1'!E7)</f>
        <v/>
      </c>
      <c r="F7" s="67"/>
      <c r="G7" s="51"/>
      <c r="H7" s="52"/>
      <c r="I7" s="76"/>
      <c r="J7" s="77"/>
      <c r="K7" s="21"/>
      <c r="L7" s="53"/>
    </row>
    <row r="8" spans="1:26" ht="14.4" thickBot="1" x14ac:dyDescent="0.3">
      <c r="A8" s="73"/>
      <c r="B8" s="40" t="str">
        <f>IF(ISBLANK('Sem 1'!B8),"",'Sem 1'!B8)</f>
        <v/>
      </c>
      <c r="C8" s="65" t="str">
        <f>IF(ISBLANK('Sem 1'!C8),"",'Sem 1'!C8)</f>
        <v/>
      </c>
      <c r="D8" s="65" t="str">
        <f>IF(ISBLANK('Sem 1'!D8),"",'Sem 1'!D8)</f>
        <v/>
      </c>
      <c r="E8" s="38" t="str">
        <f>IF(ISBLANK('Sem 1'!E8),"",'Sem 1'!E8)</f>
        <v/>
      </c>
      <c r="F8" s="124"/>
      <c r="G8" s="55"/>
      <c r="H8" s="56"/>
      <c r="I8" s="78"/>
      <c r="J8" s="79"/>
      <c r="K8" s="118"/>
      <c r="L8" s="57"/>
    </row>
    <row r="9" spans="1:26" ht="15.6" x14ac:dyDescent="0.25">
      <c r="A9" s="74"/>
      <c r="B9" s="39" t="str">
        <f>IF(ISBLANK('Sem 1'!B9),"",'Sem 1'!B9)</f>
        <v/>
      </c>
      <c r="C9" s="64" t="str">
        <f>IF(ISBLANK('Sem 1'!C9),"",'Sem 1'!C9)</f>
        <v/>
      </c>
      <c r="D9" s="66" t="str">
        <f>IF(ISBLANK('Sem 1'!D9),"",'Sem 1'!D9)</f>
        <v/>
      </c>
      <c r="E9" s="37" t="str">
        <f>IF(ISBLANK('Sem 1'!E9),"",'Sem 1'!E9)</f>
        <v/>
      </c>
      <c r="F9" s="67"/>
      <c r="G9" s="51"/>
      <c r="H9" s="52"/>
      <c r="I9" s="76"/>
      <c r="J9" s="77"/>
      <c r="K9" s="21"/>
      <c r="L9" s="53"/>
      <c r="N9" s="46"/>
      <c r="O9" s="46"/>
      <c r="P9" s="46"/>
    </row>
    <row r="10" spans="1:26" ht="14.4" thickBot="1" x14ac:dyDescent="0.3">
      <c r="A10" s="73"/>
      <c r="B10" s="40" t="str">
        <f>IF(ISBLANK('Sem 1'!B10),"",'Sem 1'!B10)</f>
        <v/>
      </c>
      <c r="C10" s="65" t="str">
        <f>IF(ISBLANK('Sem 1'!C10),"",'Sem 1'!C10)</f>
        <v/>
      </c>
      <c r="D10" s="65" t="str">
        <f>IF(ISBLANK('Sem 1'!D10),"",'Sem 1'!D10)</f>
        <v/>
      </c>
      <c r="E10" s="38" t="str">
        <f>IF(ISBLANK('Sem 1'!E10),"",'Sem 1'!E10)</f>
        <v/>
      </c>
      <c r="F10" s="124"/>
      <c r="G10" s="55"/>
      <c r="H10" s="56"/>
      <c r="I10" s="78"/>
      <c r="J10" s="79"/>
      <c r="K10" s="118"/>
      <c r="L10" s="57"/>
    </row>
    <row r="11" spans="1:26" ht="13.8" x14ac:dyDescent="0.25">
      <c r="A11" s="74"/>
      <c r="B11" s="82" t="str">
        <f>IF(ISBLANK('Sem 1'!B11),"",'Sem 1'!B11)</f>
        <v/>
      </c>
      <c r="C11" s="64" t="str">
        <f>IF(ISBLANK('Sem 1'!C11),"",'Sem 1'!C11)</f>
        <v/>
      </c>
      <c r="D11" s="64" t="str">
        <f>IF(ISBLANK('Sem 1'!D11),"",'Sem 1'!D11)</f>
        <v/>
      </c>
      <c r="E11" s="37" t="str">
        <f>IF(ISBLANK('Sem 1'!E11),"",'Sem 1'!E11)</f>
        <v/>
      </c>
      <c r="F11" s="67"/>
      <c r="G11" s="51"/>
      <c r="H11" s="52"/>
      <c r="I11" s="76"/>
      <c r="J11" s="77"/>
      <c r="K11" s="21"/>
      <c r="L11" s="53"/>
    </row>
    <row r="12" spans="1:26" ht="14.4" thickBot="1" x14ac:dyDescent="0.3">
      <c r="A12" s="73"/>
      <c r="B12" s="40" t="str">
        <f>IF(ISBLANK('Sem 1'!B12),"",'Sem 1'!B12)</f>
        <v/>
      </c>
      <c r="C12" s="65" t="str">
        <f>IF(ISBLANK('Sem 1'!C12),"",'Sem 1'!C12)</f>
        <v/>
      </c>
      <c r="D12" s="65" t="str">
        <f>IF(ISBLANK('Sem 1'!D12),"",'Sem 1'!D12)</f>
        <v/>
      </c>
      <c r="E12" s="38" t="str">
        <f>IF(ISBLANK('Sem 1'!E12),"",'Sem 1'!E12)</f>
        <v/>
      </c>
      <c r="F12" s="124"/>
      <c r="G12" s="55"/>
      <c r="H12" s="56"/>
      <c r="I12" s="78"/>
      <c r="J12" s="79"/>
      <c r="K12" s="118"/>
      <c r="L12" s="57"/>
    </row>
    <row r="13" spans="1:26" ht="13.8" x14ac:dyDescent="0.25">
      <c r="A13" s="74"/>
      <c r="B13" s="39" t="str">
        <f>IF(ISBLANK('Sem 1'!B13),"",'Sem 1'!B13)</f>
        <v/>
      </c>
      <c r="C13" s="64" t="str">
        <f>IF(ISBLANK('Sem 1'!C13),"",'Sem 1'!C13)</f>
        <v/>
      </c>
      <c r="D13" s="64" t="str">
        <f>IF(ISBLANK('Sem 1'!D13),"",'Sem 1'!D13)</f>
        <v/>
      </c>
      <c r="E13" s="37" t="str">
        <f>IF(ISBLANK('Sem 1'!E13),"",'Sem 1'!E13)</f>
        <v/>
      </c>
      <c r="F13" s="67"/>
      <c r="G13" s="51"/>
      <c r="H13" s="52"/>
      <c r="I13" s="76"/>
      <c r="J13" s="77"/>
      <c r="K13" s="21"/>
      <c r="L13" s="53"/>
    </row>
    <row r="14" spans="1:26" ht="14.4" thickBot="1" x14ac:dyDescent="0.3">
      <c r="A14" s="73"/>
      <c r="B14" s="40" t="str">
        <f>IF(ISBLANK('Sem 1'!B14),"",'Sem 1'!B14)</f>
        <v/>
      </c>
      <c r="C14" s="65" t="str">
        <f>IF(ISBLANK('Sem 1'!C14),"",'Sem 1'!C14)</f>
        <v/>
      </c>
      <c r="D14" s="65" t="str">
        <f>IF(ISBLANK('Sem 1'!D14),"",'Sem 1'!D14)</f>
        <v/>
      </c>
      <c r="E14" s="38" t="str">
        <f>IF(ISBLANK('Sem 1'!E14),"",'Sem 1'!E14)</f>
        <v/>
      </c>
      <c r="F14" s="124"/>
      <c r="G14" s="55"/>
      <c r="H14" s="56"/>
      <c r="I14" s="78"/>
      <c r="J14" s="79"/>
      <c r="K14" s="118"/>
      <c r="L14" s="57"/>
    </row>
    <row r="15" spans="1:26" ht="13.8" x14ac:dyDescent="0.25">
      <c r="A15" s="74"/>
      <c r="B15" s="39" t="str">
        <f>IF(ISBLANK('Sem 1'!B15),"",'Sem 1'!B15)</f>
        <v/>
      </c>
      <c r="C15" s="64" t="str">
        <f>IF(ISBLANK('Sem 1'!C15),"",'Sem 1'!C15)</f>
        <v/>
      </c>
      <c r="D15" s="64" t="str">
        <f>IF(ISBLANK('Sem 1'!D15),"",'Sem 1'!D15)</f>
        <v/>
      </c>
      <c r="E15" s="37" t="str">
        <f>IF(ISBLANK('Sem 1'!E15),"",'Sem 1'!E15)</f>
        <v/>
      </c>
      <c r="F15" s="67"/>
      <c r="G15" s="51"/>
      <c r="H15" s="52"/>
      <c r="I15" s="76"/>
      <c r="J15" s="77"/>
      <c r="K15" s="21"/>
      <c r="L15" s="53"/>
    </row>
    <row r="16" spans="1:26" ht="14.4" thickBot="1" x14ac:dyDescent="0.3">
      <c r="A16" s="73"/>
      <c r="B16" s="40" t="str">
        <f>IF(ISBLANK('Sem 1'!B16),"",'Sem 1'!B16)</f>
        <v/>
      </c>
      <c r="C16" s="65" t="str">
        <f>IF(ISBLANK('Sem 1'!C16),"",'Sem 1'!C16)</f>
        <v/>
      </c>
      <c r="D16" s="65" t="str">
        <f>IF(ISBLANK('Sem 1'!D16),"",'Sem 1'!D16)</f>
        <v/>
      </c>
      <c r="E16" s="38" t="str">
        <f>IF(ISBLANK('Sem 1'!E16),"",'Sem 1'!E16)</f>
        <v/>
      </c>
      <c r="F16" s="124"/>
      <c r="G16" s="55"/>
      <c r="H16" s="56"/>
      <c r="I16" s="78"/>
      <c r="J16" s="79"/>
      <c r="K16" s="118"/>
      <c r="L16" s="57"/>
    </row>
    <row r="17" spans="1:12" ht="13.8" x14ac:dyDescent="0.25">
      <c r="A17" s="74"/>
      <c r="B17" s="39" t="str">
        <f>IF(ISBLANK('Sem 1'!B17),"",'Sem 1'!B17)</f>
        <v/>
      </c>
      <c r="C17" s="64" t="str">
        <f>IF(ISBLANK('Sem 1'!C17),"",'Sem 1'!C17)</f>
        <v/>
      </c>
      <c r="D17" s="64" t="str">
        <f>IF(ISBLANK('Sem 1'!D17),"",'Sem 1'!D17)</f>
        <v/>
      </c>
      <c r="E17" s="37" t="str">
        <f>IF(ISBLANK('Sem 1'!E17),"",'Sem 1'!E17)</f>
        <v/>
      </c>
      <c r="F17" s="67"/>
      <c r="G17" s="51"/>
      <c r="H17" s="52"/>
      <c r="I17" s="76"/>
      <c r="J17" s="77"/>
      <c r="K17" s="21"/>
      <c r="L17" s="53"/>
    </row>
    <row r="18" spans="1:12" ht="14.4" thickBot="1" x14ac:dyDescent="0.3">
      <c r="A18" s="73"/>
      <c r="B18" s="40" t="str">
        <f>IF(ISBLANK('Sem 1'!B18),"",'Sem 1'!B18)</f>
        <v/>
      </c>
      <c r="C18" s="65" t="str">
        <f>IF(ISBLANK('Sem 1'!C18),"",'Sem 1'!C18)</f>
        <v/>
      </c>
      <c r="D18" s="65" t="str">
        <f>IF(ISBLANK('Sem 1'!D18),"",'Sem 1'!D18)</f>
        <v/>
      </c>
      <c r="E18" s="38" t="str">
        <f>IF(ISBLANK('Sem 1'!E18),"",'Sem 1'!E18)</f>
        <v/>
      </c>
      <c r="F18" s="124"/>
      <c r="G18" s="55"/>
      <c r="H18" s="56"/>
      <c r="I18" s="78"/>
      <c r="J18" s="79"/>
      <c r="K18" s="118"/>
      <c r="L18" s="57"/>
    </row>
    <row r="19" spans="1:12" ht="13.8" x14ac:dyDescent="0.25">
      <c r="A19" s="74"/>
      <c r="B19" s="39" t="str">
        <f>IF(ISBLANK('Sem 1'!B19),"",'Sem 1'!B19)</f>
        <v/>
      </c>
      <c r="C19" s="64" t="str">
        <f>IF(ISBLANK('Sem 1'!C19),"",'Sem 1'!C19)</f>
        <v/>
      </c>
      <c r="D19" s="64" t="str">
        <f>IF(ISBLANK('Sem 1'!D19),"",'Sem 1'!D19)</f>
        <v/>
      </c>
      <c r="E19" s="37" t="str">
        <f>IF(ISBLANK('Sem 1'!E19),"",'Sem 1'!E19)</f>
        <v/>
      </c>
      <c r="F19" s="67"/>
      <c r="G19" s="51"/>
      <c r="H19" s="52"/>
      <c r="I19" s="76"/>
      <c r="J19" s="77"/>
      <c r="K19" s="21"/>
      <c r="L19" s="53"/>
    </row>
    <row r="20" spans="1:12" ht="14.4" thickBot="1" x14ac:dyDescent="0.3">
      <c r="A20" s="73"/>
      <c r="B20" s="40" t="str">
        <f>IF(ISBLANK('Sem 1'!B20),"",'Sem 1'!B20)</f>
        <v/>
      </c>
      <c r="C20" s="65" t="str">
        <f>IF(ISBLANK('Sem 1'!C20),"",'Sem 1'!C20)</f>
        <v/>
      </c>
      <c r="D20" s="65" t="str">
        <f>IF(ISBLANK('Sem 1'!D20),"",'Sem 1'!D20)</f>
        <v/>
      </c>
      <c r="E20" s="38" t="str">
        <f>IF(ISBLANK('Sem 1'!E20),"",'Sem 1'!E20)</f>
        <v/>
      </c>
      <c r="F20" s="124"/>
      <c r="G20" s="55"/>
      <c r="H20" s="56"/>
      <c r="I20" s="78"/>
      <c r="J20" s="79"/>
      <c r="K20" s="118"/>
      <c r="L20" s="57"/>
    </row>
    <row r="21" spans="1:12" ht="13.8" x14ac:dyDescent="0.25">
      <c r="A21" s="74"/>
      <c r="B21" s="39" t="str">
        <f>IF(ISBLANK('Sem 1'!B21),"",'Sem 1'!B21)</f>
        <v/>
      </c>
      <c r="C21" s="64" t="str">
        <f>IF(ISBLANK('Sem 1'!C21),"",'Sem 1'!C21)</f>
        <v/>
      </c>
      <c r="D21" s="64" t="str">
        <f>IF(ISBLANK('Sem 1'!D21),"",'Sem 1'!D21)</f>
        <v/>
      </c>
      <c r="E21" s="37" t="str">
        <f>IF(ISBLANK('Sem 1'!E21),"",'Sem 1'!E21)</f>
        <v/>
      </c>
      <c r="F21" s="67"/>
      <c r="G21" s="51"/>
      <c r="H21" s="52"/>
      <c r="I21" s="76"/>
      <c r="J21" s="77"/>
      <c r="K21" s="21"/>
      <c r="L21" s="53"/>
    </row>
    <row r="22" spans="1:12" ht="14.4" thickBot="1" x14ac:dyDescent="0.3">
      <c r="A22" s="73"/>
      <c r="B22" s="40" t="str">
        <f>IF(ISBLANK('Sem 1'!B22),"",'Sem 1'!B22)</f>
        <v/>
      </c>
      <c r="C22" s="65" t="str">
        <f>IF(ISBLANK('Sem 1'!C22),"",'Sem 1'!C22)</f>
        <v/>
      </c>
      <c r="D22" s="65" t="str">
        <f>IF(ISBLANK('Sem 1'!D22),"",'Sem 1'!D22)</f>
        <v/>
      </c>
      <c r="E22" s="38" t="str">
        <f>IF(ISBLANK('Sem 1'!E22),"",'Sem 1'!E22)</f>
        <v/>
      </c>
      <c r="F22" s="124"/>
      <c r="G22" s="55"/>
      <c r="H22" s="56"/>
      <c r="I22" s="78"/>
      <c r="J22" s="79"/>
      <c r="K22" s="118"/>
      <c r="L22" s="57"/>
    </row>
    <row r="23" spans="1:12" ht="13.8" x14ac:dyDescent="0.25">
      <c r="A23" s="74"/>
      <c r="B23" s="39" t="str">
        <f>IF(ISBLANK('Sem 1'!B23),"",'Sem 1'!B23)</f>
        <v/>
      </c>
      <c r="C23" s="64" t="str">
        <f>IF(ISBLANK('Sem 1'!C23),"",'Sem 1'!C23)</f>
        <v/>
      </c>
      <c r="D23" s="64" t="str">
        <f>IF(ISBLANK('Sem 1'!D23),"",'Sem 1'!D23)</f>
        <v/>
      </c>
      <c r="E23" s="37" t="str">
        <f>IF(ISBLANK('Sem 1'!E23),"",'Sem 1'!E23)</f>
        <v/>
      </c>
      <c r="F23" s="67"/>
      <c r="G23" s="51"/>
      <c r="H23" s="52"/>
      <c r="I23" s="76"/>
      <c r="J23" s="77"/>
      <c r="K23" s="21"/>
      <c r="L23" s="53"/>
    </row>
    <row r="24" spans="1:12" ht="14.4" thickBot="1" x14ac:dyDescent="0.3">
      <c r="A24" s="73"/>
      <c r="B24" s="40" t="str">
        <f>IF(ISBLANK('Sem 1'!B24),"",'Sem 1'!B24)</f>
        <v/>
      </c>
      <c r="C24" s="65" t="str">
        <f>IF(ISBLANK('Sem 1'!C24),"",'Sem 1'!C24)</f>
        <v/>
      </c>
      <c r="D24" s="65" t="str">
        <f>IF(ISBLANK('Sem 1'!D24),"",'Sem 1'!D24)</f>
        <v/>
      </c>
      <c r="E24" s="38" t="str">
        <f>IF(ISBLANK('Sem 1'!E24),"",'Sem 1'!E24)</f>
        <v/>
      </c>
      <c r="F24" s="124"/>
      <c r="G24" s="55"/>
      <c r="H24" s="56"/>
      <c r="I24" s="78"/>
      <c r="J24" s="79"/>
      <c r="K24" s="118"/>
      <c r="L24" s="57"/>
    </row>
    <row r="25" spans="1:12" ht="13.8" x14ac:dyDescent="0.25">
      <c r="A25" s="74"/>
      <c r="B25" s="39" t="str">
        <f>IF(ISBLANK('Sem 1'!B25),"",'Sem 1'!B25)</f>
        <v/>
      </c>
      <c r="C25" s="64" t="str">
        <f>IF(ISBLANK('Sem 1'!C25),"",'Sem 1'!C25)</f>
        <v/>
      </c>
      <c r="D25" s="64" t="str">
        <f>IF(ISBLANK('Sem 1'!D25),"",'Sem 1'!D25)</f>
        <v/>
      </c>
      <c r="E25" s="37" t="str">
        <f>IF(ISBLANK('Sem 1'!E25),"",'Sem 1'!E25)</f>
        <v/>
      </c>
      <c r="F25" s="67"/>
      <c r="G25" s="51"/>
      <c r="H25" s="52"/>
      <c r="I25" s="76"/>
      <c r="J25" s="77"/>
      <c r="K25" s="21"/>
      <c r="L25" s="53"/>
    </row>
    <row r="26" spans="1:12" ht="14.4" thickBot="1" x14ac:dyDescent="0.3">
      <c r="A26" s="73"/>
      <c r="B26" s="40" t="str">
        <f>IF(ISBLANK('Sem 1'!B26),"",'Sem 1'!B26)</f>
        <v/>
      </c>
      <c r="C26" s="65" t="str">
        <f>IF(ISBLANK('Sem 1'!C26),"",'Sem 1'!C26)</f>
        <v/>
      </c>
      <c r="D26" s="65" t="str">
        <f>IF(ISBLANK('Sem 1'!D26),"",'Sem 1'!D26)</f>
        <v/>
      </c>
      <c r="E26" s="38" t="str">
        <f>IF(ISBLANK('Sem 1'!E26),"",'Sem 1'!E26)</f>
        <v/>
      </c>
      <c r="F26" s="124"/>
      <c r="G26" s="55"/>
      <c r="H26" s="56"/>
      <c r="I26" s="78"/>
      <c r="J26" s="79"/>
      <c r="K26" s="118"/>
      <c r="L26" s="57"/>
    </row>
    <row r="27" spans="1:12" ht="13.8" x14ac:dyDescent="0.25">
      <c r="A27" s="74"/>
      <c r="B27" s="39" t="str">
        <f>IF(ISBLANK('Sem 1'!B27),"",'Sem 1'!B27)</f>
        <v/>
      </c>
      <c r="C27" s="64" t="str">
        <f>IF(ISBLANK('Sem 1'!C27),"",'Sem 1'!C27)</f>
        <v/>
      </c>
      <c r="D27" s="64" t="str">
        <f>IF(ISBLANK('Sem 1'!D27),"",'Sem 1'!D27)</f>
        <v/>
      </c>
      <c r="E27" s="37" t="str">
        <f>IF(ISBLANK('Sem 1'!E27),"",'Sem 1'!E27)</f>
        <v/>
      </c>
      <c r="F27" s="67"/>
      <c r="G27" s="51"/>
      <c r="H27" s="52"/>
      <c r="I27" s="76"/>
      <c r="J27" s="77"/>
      <c r="K27" s="21"/>
      <c r="L27" s="53"/>
    </row>
    <row r="28" spans="1:12" ht="14.4" thickBot="1" x14ac:dyDescent="0.3">
      <c r="A28" s="73"/>
      <c r="B28" s="40" t="str">
        <f>IF(ISBLANK('Sem 1'!B28),"",'Sem 1'!B28)</f>
        <v/>
      </c>
      <c r="C28" s="65" t="str">
        <f>IF(ISBLANK('Sem 1'!C28),"",'Sem 1'!C28)</f>
        <v/>
      </c>
      <c r="D28" s="65" t="str">
        <f>IF(ISBLANK('Sem 1'!D28),"",'Sem 1'!D28)</f>
        <v/>
      </c>
      <c r="E28" s="38" t="str">
        <f>IF(ISBLANK('Sem 1'!E28),"",'Sem 1'!E28)</f>
        <v/>
      </c>
      <c r="F28" s="124"/>
      <c r="G28" s="55"/>
      <c r="H28" s="56"/>
      <c r="I28" s="78"/>
      <c r="J28" s="79"/>
      <c r="K28" s="118"/>
      <c r="L28" s="57"/>
    </row>
    <row r="29" spans="1:12" ht="13.8" x14ac:dyDescent="0.25">
      <c r="A29" s="74"/>
      <c r="B29" s="39" t="str">
        <f>IF(ISBLANK('Sem 1'!B29),"",'Sem 1'!B29)</f>
        <v/>
      </c>
      <c r="C29" s="64" t="str">
        <f>IF(ISBLANK('Sem 1'!C29),"",'Sem 1'!C29)</f>
        <v/>
      </c>
      <c r="D29" s="64" t="str">
        <f>IF(ISBLANK('Sem 1'!D29),"",'Sem 1'!D29)</f>
        <v/>
      </c>
      <c r="E29" s="37" t="str">
        <f>IF(ISBLANK('Sem 1'!E29),"",'Sem 1'!E29)</f>
        <v/>
      </c>
      <c r="F29" s="67"/>
      <c r="G29" s="51"/>
      <c r="H29" s="52"/>
      <c r="I29" s="76"/>
      <c r="J29" s="77"/>
      <c r="K29" s="21"/>
      <c r="L29" s="59"/>
    </row>
    <row r="30" spans="1:12" ht="14.4" thickBot="1" x14ac:dyDescent="0.3">
      <c r="A30" s="73"/>
      <c r="B30" s="40" t="str">
        <f>IF(ISBLANK('Sem 1'!B30),"",'Sem 1'!B30)</f>
        <v/>
      </c>
      <c r="C30" s="65" t="str">
        <f>IF(ISBLANK('Sem 1'!C30),"",'Sem 1'!C30)</f>
        <v/>
      </c>
      <c r="D30" s="65" t="str">
        <f>IF(ISBLANK('Sem 1'!D30),"",'Sem 1'!D30)</f>
        <v/>
      </c>
      <c r="E30" s="38" t="str">
        <f>IF(ISBLANK('Sem 1'!E30),"",'Sem 1'!E30)</f>
        <v/>
      </c>
      <c r="F30" s="124"/>
      <c r="G30" s="55"/>
      <c r="H30" s="56"/>
      <c r="I30" s="78"/>
      <c r="J30" s="79"/>
      <c r="K30" s="118"/>
      <c r="L30" s="60"/>
    </row>
    <row r="31" spans="1:12" ht="14.4" thickBot="1" x14ac:dyDescent="0.3">
      <c r="A31" s="75"/>
      <c r="B31" s="68" t="str">
        <f>IF(ISBLANK('Sem 1'!B31),"",'Sem 1'!B31)</f>
        <v/>
      </c>
      <c r="C31" s="69" t="str">
        <f>IF(ISBLANK('Sem 1'!C31),"",'Sem 1'!C31)</f>
        <v/>
      </c>
      <c r="D31" s="69" t="str">
        <f>IF(ISBLANK('Sem 1'!D31),"",'Sem 1'!D31)</f>
        <v/>
      </c>
      <c r="E31" s="38" t="str">
        <f>IF(ISBLANK('Sem 1'!E31),"",'Sem 1'!E31)</f>
        <v/>
      </c>
      <c r="F31" s="124"/>
      <c r="G31" s="55"/>
      <c r="H31" s="61"/>
      <c r="I31" s="80"/>
      <c r="J31" s="81"/>
      <c r="K31" s="118"/>
      <c r="L31" s="62"/>
    </row>
    <row r="32" spans="1:12" ht="14.4" thickBot="1" x14ac:dyDescent="0.3">
      <c r="A32" s="22" t="s">
        <v>17</v>
      </c>
      <c r="B32" s="31"/>
      <c r="C32" s="165"/>
      <c r="D32" s="165"/>
      <c r="E32" s="24">
        <f>SUM(E7:E31)</f>
        <v>0</v>
      </c>
      <c r="F32" s="25">
        <f>SUM(F7:F31)</f>
        <v>0</v>
      </c>
      <c r="G32" s="156"/>
      <c r="H32" s="156"/>
      <c r="I32" s="156"/>
      <c r="J32" s="156"/>
      <c r="K32" s="26">
        <f>SUM(K7:K31)</f>
        <v>0</v>
      </c>
      <c r="L32" s="18"/>
    </row>
    <row r="33" spans="1:13" ht="13.8" x14ac:dyDescent="0.25">
      <c r="A33" s="15"/>
      <c r="B33" s="15"/>
      <c r="C33" s="16"/>
      <c r="D33" s="16"/>
      <c r="E33" s="86">
        <f>(E32+ 'Sem 30'!E33)</f>
        <v>0</v>
      </c>
      <c r="F33" s="18"/>
      <c r="G33" s="17"/>
      <c r="H33" s="17"/>
      <c r="I33" s="17"/>
      <c r="J33" s="17"/>
      <c r="K33" s="86">
        <f>(K32+ 'Sem 30'!K33)</f>
        <v>0</v>
      </c>
      <c r="L33" s="18"/>
    </row>
    <row r="34" spans="1:13" ht="13.8" x14ac:dyDescent="0.25">
      <c r="A34" s="15" t="s">
        <v>14</v>
      </c>
      <c r="B34" s="15"/>
      <c r="C34" s="63" t="e">
        <f>(K32/E32)</f>
        <v>#DIV/0!</v>
      </c>
      <c r="D34" s="63" t="e">
        <f>K33/E33</f>
        <v>#DIV/0!</v>
      </c>
      <c r="E34" s="18"/>
      <c r="F34" s="18"/>
      <c r="G34" s="17"/>
      <c r="H34" s="17"/>
      <c r="I34" s="17"/>
      <c r="J34" s="17"/>
      <c r="K34" s="18"/>
      <c r="L34" s="18"/>
    </row>
    <row r="35" spans="1:13" s="83" customFormat="1" ht="12.75" customHeight="1" x14ac:dyDescent="0.25">
      <c r="B35" s="84"/>
      <c r="C35" s="159" t="s">
        <v>23</v>
      </c>
      <c r="D35" s="160"/>
      <c r="E35" s="160"/>
      <c r="F35" s="160"/>
      <c r="G35" s="160"/>
      <c r="H35" s="160"/>
      <c r="I35" s="160"/>
      <c r="J35" s="160"/>
      <c r="K35" s="160"/>
      <c r="L35" s="160"/>
    </row>
    <row r="36" spans="1:13" s="83" customFormat="1" x14ac:dyDescent="0.25">
      <c r="A36" s="84"/>
      <c r="B36" s="84"/>
      <c r="C36" s="160"/>
      <c r="D36" s="160"/>
      <c r="E36" s="160"/>
      <c r="F36" s="160"/>
      <c r="G36" s="160"/>
      <c r="H36" s="160"/>
      <c r="I36" s="160"/>
      <c r="J36" s="160"/>
      <c r="K36" s="160"/>
      <c r="L36" s="160"/>
    </row>
    <row r="37" spans="1:13" s="83" customFormat="1" x14ac:dyDescent="0.25">
      <c r="A37" s="84"/>
      <c r="B37" s="84"/>
      <c r="C37" s="160"/>
      <c r="D37" s="160"/>
      <c r="E37" s="160"/>
      <c r="F37" s="160"/>
      <c r="G37" s="160"/>
      <c r="H37" s="160"/>
      <c r="I37" s="160"/>
      <c r="J37" s="160"/>
      <c r="K37" s="160"/>
      <c r="L37" s="160"/>
    </row>
    <row r="38" spans="1:13" s="6" customFormat="1" x14ac:dyDescent="0.25">
      <c r="A38" s="15"/>
      <c r="B38" s="12"/>
      <c r="C38" s="12"/>
      <c r="D38" s="12"/>
      <c r="E38" s="12"/>
      <c r="F38" s="11"/>
      <c r="G38" s="11"/>
      <c r="H38" s="11"/>
      <c r="I38" s="11"/>
      <c r="J38" s="11"/>
      <c r="K38" s="11"/>
      <c r="L38" s="12"/>
    </row>
    <row r="39" spans="1:13" s="6" customFormat="1" ht="15.6" x14ac:dyDescent="0.25">
      <c r="A39" s="42" t="s">
        <v>19</v>
      </c>
      <c r="B39" s="43"/>
      <c r="C39" s="130"/>
      <c r="D39" s="131"/>
      <c r="E39" s="132"/>
      <c r="F39" s="157" t="s">
        <v>15</v>
      </c>
      <c r="G39" s="158"/>
      <c r="H39" s="143"/>
      <c r="I39" s="144"/>
      <c r="J39" s="145"/>
      <c r="K39" s="44" t="s">
        <v>0</v>
      </c>
      <c r="L39" s="45"/>
      <c r="M39" s="23"/>
    </row>
    <row r="40" spans="1:13" s="6" customFormat="1" ht="13.8" x14ac:dyDescent="0.25">
      <c r="A40" s="128" t="s">
        <v>22</v>
      </c>
      <c r="B40" s="129"/>
      <c r="C40" s="130"/>
      <c r="D40" s="131"/>
      <c r="E40" s="132"/>
      <c r="F40" s="11"/>
      <c r="G40" s="11"/>
      <c r="H40" s="11"/>
      <c r="I40" s="11"/>
      <c r="J40" s="11"/>
      <c r="K40" s="11"/>
      <c r="L40" s="12"/>
    </row>
    <row r="41" spans="1:13" s="6" customFormat="1" ht="14.25" customHeight="1" x14ac:dyDescent="0.3">
      <c r="B41" s="164"/>
      <c r="C41" s="164"/>
      <c r="D41" s="12"/>
      <c r="E41" s="12"/>
      <c r="F41" s="11"/>
      <c r="G41" s="11"/>
      <c r="H41" s="11"/>
      <c r="I41" s="11"/>
      <c r="J41" s="11"/>
      <c r="K41" s="11"/>
      <c r="L41" s="12"/>
    </row>
    <row r="42" spans="1:13" s="6" customFormat="1" x14ac:dyDescent="0.25">
      <c r="B42" s="12"/>
      <c r="C42" s="12"/>
      <c r="D42" s="12"/>
      <c r="E42" s="12"/>
      <c r="F42" s="11"/>
      <c r="G42" s="11"/>
      <c r="H42" s="11"/>
      <c r="I42" s="11"/>
      <c r="J42" s="11"/>
      <c r="K42" s="11"/>
      <c r="L42" s="12"/>
    </row>
  </sheetData>
  <sheetProtection selectLockedCells="1"/>
  <protectedRanges>
    <protectedRange sqref="M7:IV31" name="OpenRange"/>
    <protectedRange sqref="A7:D31 H7:J31 L7:L31" name="OpenRange_2"/>
    <protectedRange sqref="E7:E31" name="OpenRange_1"/>
    <protectedRange sqref="K7:K31" name="OpenRange_3"/>
    <protectedRange sqref="F7:G31" name="OpenRange_4"/>
  </protectedRanges>
  <mergeCells count="19">
    <mergeCell ref="H1:J1"/>
    <mergeCell ref="H39:J39"/>
    <mergeCell ref="H2:J2"/>
    <mergeCell ref="G5:J5"/>
    <mergeCell ref="G4:I4"/>
    <mergeCell ref="E1:G1"/>
    <mergeCell ref="E2:G2"/>
    <mergeCell ref="C35:L37"/>
    <mergeCell ref="F39:G39"/>
    <mergeCell ref="K1:L2"/>
    <mergeCell ref="G32:J32"/>
    <mergeCell ref="B41:C41"/>
    <mergeCell ref="C3:E3"/>
    <mergeCell ref="A4:C4"/>
    <mergeCell ref="C32:D32"/>
    <mergeCell ref="A5:C5"/>
    <mergeCell ref="A40:B40"/>
    <mergeCell ref="C40:E40"/>
    <mergeCell ref="C39:E39"/>
  </mergeCells>
  <phoneticPr fontId="0" type="noConversion"/>
  <conditionalFormatting sqref="L39">
    <cfRule type="expression" dxfId="175" priority="12" stopIfTrue="1">
      <formula>LEN(L39)&lt;10</formula>
    </cfRule>
  </conditionalFormatting>
  <conditionalFormatting sqref="C34">
    <cfRule type="expression" dxfId="174" priority="13" stopIfTrue="1">
      <formula>ISERROR(K32/E32)</formula>
    </cfRule>
    <cfRule type="expression" dxfId="173" priority="14" stopIfTrue="1">
      <formula>(C34)&gt;1</formula>
    </cfRule>
  </conditionalFormatting>
  <conditionalFormatting sqref="A7:A31">
    <cfRule type="expression" dxfId="172" priority="15" stopIfTrue="1">
      <formula>ISBLANK(B7)</formula>
    </cfRule>
    <cfRule type="expression" dxfId="171" priority="16" stopIfTrue="1">
      <formula>ISERR($E$4)</formula>
    </cfRule>
  </conditionalFormatting>
  <conditionalFormatting sqref="D4">
    <cfRule type="expression" dxfId="170" priority="17" stopIfTrue="1">
      <formula>ISERR(E4)</formula>
    </cfRule>
  </conditionalFormatting>
  <conditionalFormatting sqref="H1:J1">
    <cfRule type="expression" dxfId="169" priority="18" stopIfTrue="1">
      <formula>LEN(H1)&gt;10</formula>
    </cfRule>
    <cfRule type="expression" dxfId="168" priority="19" stopIfTrue="1">
      <formula>LEN(H1)&lt;7</formula>
    </cfRule>
  </conditionalFormatting>
  <conditionalFormatting sqref="B7:B31">
    <cfRule type="expression" dxfId="167" priority="20" stopIfTrue="1">
      <formula>LEN(B7)&lt;&gt;9</formula>
    </cfRule>
  </conditionalFormatting>
  <conditionalFormatting sqref="H7:H31">
    <cfRule type="expression" dxfId="166" priority="22" stopIfTrue="1">
      <formula>(H7)&gt;7</formula>
    </cfRule>
  </conditionalFormatting>
  <conditionalFormatting sqref="I7:J31">
    <cfRule type="expression" dxfId="165" priority="23" stopIfTrue="1">
      <formula>(I7)&gt;9999</formula>
    </cfRule>
  </conditionalFormatting>
  <conditionalFormatting sqref="E32:F32 K32">
    <cfRule type="cellIs" dxfId="164" priority="24" stopIfTrue="1" operator="equal">
      <formula>0</formula>
    </cfRule>
  </conditionalFormatting>
  <conditionalFormatting sqref="E4">
    <cfRule type="expression" dxfId="163" priority="25" stopIfTrue="1">
      <formula>ISERR(E4)</formula>
    </cfRule>
    <cfRule type="cellIs" dxfId="162" priority="26" stopIfTrue="1" operator="lessThan">
      <formula>0</formula>
    </cfRule>
  </conditionalFormatting>
  <conditionalFormatting sqref="E7:E31">
    <cfRule type="expression" dxfId="161" priority="8" stopIfTrue="1">
      <formula>(E7)&gt;100</formula>
    </cfRule>
  </conditionalFormatting>
  <conditionalFormatting sqref="K7:K31">
    <cfRule type="expression" dxfId="160" priority="7" stopIfTrue="1">
      <formula>(F7+K7)&gt;E7</formula>
    </cfRule>
  </conditionalFormatting>
  <conditionalFormatting sqref="F7:F8">
    <cfRule type="expression" dxfId="159" priority="5" stopIfTrue="1">
      <formula>(F7)&gt;100</formula>
    </cfRule>
  </conditionalFormatting>
  <conditionalFormatting sqref="G7:G8">
    <cfRule type="expression" dxfId="158" priority="6" stopIfTrue="1">
      <formula>(G7)&gt;7</formula>
    </cfRule>
  </conditionalFormatting>
  <conditionalFormatting sqref="F9:F30">
    <cfRule type="expression" dxfId="157" priority="3" stopIfTrue="1">
      <formula>(F9)&gt;100</formula>
    </cfRule>
  </conditionalFormatting>
  <conditionalFormatting sqref="G9:G30">
    <cfRule type="expression" dxfId="156" priority="4" stopIfTrue="1">
      <formula>(G9)&gt;7</formula>
    </cfRule>
  </conditionalFormatting>
  <conditionalFormatting sqref="F31">
    <cfRule type="expression" dxfId="155" priority="1" stopIfTrue="1">
      <formula>(F31)&gt;100</formula>
    </cfRule>
  </conditionalFormatting>
  <conditionalFormatting sqref="G31">
    <cfRule type="expression" dxfId="154" priority="2" stopIfTrue="1">
      <formula>(G31)&gt;7</formula>
    </cfRule>
  </conditionalFormatting>
  <dataValidations count="20">
    <dataValidation type="decimal" operator="lessThan" allowBlank="1" showInputMessage="1" errorTitle="Paid sick leave amount" error="Invalid input. Must be under $ 10 000.00." promptTitle="Congés de maladie payés" prompt="Indiquez le montant en dollars des congés de maladie payés à l'employé(e)." sqref="I7:I31">
      <formula1>10000</formula1>
    </dataValidation>
    <dataValidation type="decimal" operator="lessThan" allowBlank="1" showInputMessage="1" errorTitle="All other paid amounts" error="Invalid input. Must be under $ 10 000.00." promptTitle="Tout autre montant payé" prompt="Indiquez le montant en dollars de tout autre montant payé à l'employé(e), ex. paye de vacances, congé férié payé." sqref="J7:J31">
      <formula1>10000</formula1>
    </dataValidation>
    <dataValidation type="textLength" allowBlank="1" showInputMessage="1" errorTitle="Invalid format" error="The Service Canada Program officer who enrolled you in the Work-sharing Program will provide this information to you._x000a__x000a_Specific criterias_x000a_- 7 or 10 Digit Number._x000a_- No spaces or non-numeric characters._x000a__x000a_" promptTitle="Numéro de l'accord" prompt="Indiquez le numéro assigné à l'accord de Travail partagé._x000a__x000a_- 7 à 10 chiffres._x000a_- Sans espaces ou caractères autres que numériques." sqref="H1">
      <formula1>7</formula1>
      <formula2>10</formula2>
    </dataValidation>
    <dataValidation allowBlank="1" showInputMessage="1" promptTitle="Certifié par" prompt="Ce rapport doit être signé par un représentant autorisé par l'employeur." sqref="C39:E39"/>
    <dataValidation allowBlank="1" showInputMessage="1" promptTitle="Prénom" prompt="Indiquez le prénom de l'employé(e)." sqref="C7:C31"/>
    <dataValidation allowBlank="1" showInputMessage="1" promptTitle="Employeur" prompt="Indiquez le nom de votre entreprise." sqref="H2:J2"/>
    <dataValidation allowBlank="1" showInputMessage="1" promptTitle="Nom de famille" prompt="Indiquez le nom de famille de l'employé(e)." sqref="D7:D31"/>
    <dataValidation allowBlank="1" showInputMessage="1" promptTitle="Commentaires" prompt="Des informations supplémentaires seraient indiquées dans cette case, par exemple, lorsque l'employé(e) a été licencié." sqref="L7:L31"/>
    <dataValidation allowBlank="1" showInputMessage="1" promptTitle="Totaux" prompt="Veuillez noter que si vous remplissez ce formulaire électroniquement, une formule calculera automatiquement ce total." sqref="B32"/>
    <dataValidation allowBlank="1" showInputMessage="1" promptTitle="Poste" prompt="Indiquez le poste de la personne autorisée." sqref="H39"/>
    <dataValidation type="date" errorStyle="warning" operator="greaterThan" allowBlank="1" showInputMessage="1" errorTitle="Format invalide" promptTitle="Semaine du rapport" sqref="D4">
      <formula1>39901</formula1>
    </dataValidation>
    <dataValidation type="whole" allowBlank="1" showInputMessage="1" showErrorMessage="1" errorTitle=" Jours non disponible " error="Doit être entre 0 et 7" promptTitle="Jours non disponible" prompt=" Indiquez le nombre de jours complets où l'employé(e) a été incapable de travailler pour raison autre que maladie." sqref="G7:G31">
      <formula1>0</formula1>
      <formula2>7</formula2>
    </dataValidation>
    <dataValidation type="whole" allowBlank="1" showInputMessage="1" showErrorMessage="1" errorTitle=" Jours manqués (maladie) " error=" Doit être entre 0 et 7" promptTitle="Jours manqués (maladie)" prompt=" Indiquez le nombre de jours complets où l'employé(e) a été incapable de travailler en raison de maladie." sqref="H7:H31">
      <formula1>0</formula1>
      <formula2>7</formula2>
    </dataValidation>
    <dataValidation allowBlank="1" showErrorMessage="1" sqref="K32"/>
    <dataValidation allowBlank="1" sqref="E32:F32"/>
    <dataValidation type="whole" errorStyle="warning" allowBlank="1" showInputMessage="1" showErrorMessage="1" errorTitle="NAS invalide" error="Doit être entre 100000000 et 999999999 sans espaces ou traits d'union. " promptTitle="NAS" prompt="Indiquez le numéro d'assurance sociale de l'employé.  " sqref="B7:B31">
      <formula1>100000000</formula1>
      <formula2>999999999</formula2>
    </dataValidation>
    <dataValidation operator="equal" allowBlank="1" showInputMessage="1" errorTitle="Date" error="Indiquez la date que le rapport a été complété." promptTitle="Date" prompt="Indiquez la date que le rapport a été complété." sqref="L39"/>
    <dataValidation type="decimal" operator="lessThanOrEqual" allowBlank="1" showInputMessage="1" promptTitle="Heures hebdomadaires normales" prompt="Indiquer le nombre d'heures que l'employé aurait travaillé, sans le travail partagé. Si l'employé travaille selon un horaire irrégulier, ce nombre peut varier de semaine en semaine. " sqref="E7:E31">
      <formula1>99.5</formula1>
    </dataValidation>
    <dataValidation type="textLength" allowBlank="1" showInputMessage="1" errorTitle="Hours missed Work-sharing" error="Maxium 4 digits e.g. 37.5" promptTitle="Heures de TP chômées" prompt="Indiquer le nombre d'heures totales de travail manquées dû au TP. Si une partie d'une heure a été manquée, arrondir à la demi-heure près, ex. 37.25 devient 37.5. Toute heure supplémentaire effectuée doit être déduite des heures chômées dû au TP." sqref="K7:K31">
      <formula1>0</formula1>
      <formula2>4</formula2>
    </dataValidation>
    <dataValidation type="decimal" operator="lessThan" allowBlank="1" showInputMessage="1" promptTitle="Heures réelles de travail" prompt="Indiquez le nombre d'heures réelles de travail que l'employé a physiquement travaillé incluant les heures supplémentaires.  Les vacances, congés fériés, de maladie, ou autres absences, qu’ils soient payés ou non, ne doivent pas être inclus." sqref="F7:F31">
      <formula1>100</formula1>
    </dataValidation>
  </dataValidations>
  <printOptions horizontalCentered="1" verticalCentered="1"/>
  <pageMargins left="0.19685039370078741" right="0.19685039370078741" top="3.937007874015748E-2" bottom="3.937007874015748E-2" header="0" footer="0"/>
  <pageSetup paperSize="5" scale="98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Z42"/>
  <sheetViews>
    <sheetView showGridLines="0" zoomScale="75" workbookViewId="0">
      <pane xSplit="2" ySplit="6" topLeftCell="C7" activePane="bottomRight" state="frozen"/>
      <selection activeCell="K4" sqref="K4"/>
      <selection pane="topRight" activeCell="K4" sqref="K4"/>
      <selection pane="bottomLeft" activeCell="K4" sqref="K4"/>
      <selection pane="bottomRight" activeCell="H1" sqref="H1:J1"/>
    </sheetView>
  </sheetViews>
  <sheetFormatPr defaultRowHeight="13.2" x14ac:dyDescent="0.25"/>
  <cols>
    <col min="1" max="1" width="11.6640625" customWidth="1"/>
    <col min="2" max="2" width="12.6640625" style="13" customWidth="1"/>
    <col min="3" max="4" width="20.6640625" style="12" customWidth="1"/>
    <col min="5" max="7" width="11.6640625" style="12" customWidth="1"/>
    <col min="8" max="8" width="10.6640625" style="12" customWidth="1"/>
    <col min="9" max="9" width="11.6640625" style="12" customWidth="1"/>
    <col min="10" max="10" width="10.6640625" style="12" customWidth="1"/>
    <col min="11" max="11" width="11.33203125" style="12" customWidth="1"/>
    <col min="12" max="12" width="30.6640625" style="13" customWidth="1"/>
    <col min="24" max="24" width="10.109375" bestFit="1" customWidth="1"/>
  </cols>
  <sheetData>
    <row r="1" spans="1:26" s="6" customFormat="1" ht="17.399999999999999" customHeight="1" x14ac:dyDescent="0.25">
      <c r="B1" s="9"/>
      <c r="C1" s="9"/>
      <c r="D1" s="9"/>
      <c r="E1" s="138" t="s">
        <v>20</v>
      </c>
      <c r="F1" s="138"/>
      <c r="G1" s="139"/>
      <c r="H1" s="153" t="str">
        <f>IF(ISBLANK('Sem 1'!H1:J1),"",'Sem 1'!H1:J1)</f>
        <v/>
      </c>
      <c r="I1" s="154"/>
      <c r="J1" s="155"/>
      <c r="K1" s="135" t="s">
        <v>2</v>
      </c>
      <c r="L1" s="135"/>
      <c r="X1" s="32" t="str">
        <f>SUBSTITUTE(D4,"/","")</f>
        <v>217</v>
      </c>
      <c r="Y1" s="32"/>
      <c r="Z1" s="32"/>
    </row>
    <row r="2" spans="1:26" s="6" customFormat="1" ht="17.399999999999999" customHeight="1" x14ac:dyDescent="0.25">
      <c r="B2" s="9"/>
      <c r="C2" s="9"/>
      <c r="D2" s="9"/>
      <c r="E2" s="138" t="s">
        <v>1</v>
      </c>
      <c r="F2" s="138"/>
      <c r="G2" s="139"/>
      <c r="H2" s="161" t="str">
        <f>IF(ISBLANK('Sem 1'!H2:J2),"",'Sem 1'!H2:J2)</f>
        <v/>
      </c>
      <c r="I2" s="162"/>
      <c r="J2" s="163"/>
      <c r="K2" s="135"/>
      <c r="L2" s="135"/>
      <c r="X2" s="33" t="str">
        <f>IF(LEN(X1)=7,LEFT(X1,1),LEFT(X1,2))</f>
        <v>21</v>
      </c>
      <c r="Y2" s="32" t="str">
        <f>IF(LEN(X1)=7,MID(X1,2,2),MID(X1,3,2))</f>
        <v>7</v>
      </c>
      <c r="Z2" s="32" t="str">
        <f>IF(LEN(X1)=7,RIGHT(X1,4),RIGHT(X1,4))</f>
        <v>217</v>
      </c>
    </row>
    <row r="3" spans="1:26" s="6" customFormat="1" ht="17.399999999999999" x14ac:dyDescent="0.3">
      <c r="B3" s="7"/>
      <c r="C3" s="126"/>
      <c r="D3" s="126"/>
      <c r="E3" s="126"/>
      <c r="F3" s="2"/>
      <c r="G3" s="2"/>
      <c r="H3" s="2"/>
      <c r="I3" s="2"/>
      <c r="J3" s="2"/>
      <c r="K3" s="4"/>
      <c r="L3" s="8"/>
      <c r="X3" s="32" t="str">
        <f>CONCATENATE(Z2,"-",Y2,"-",X2)</f>
        <v>217-7-21</v>
      </c>
      <c r="Y3" s="32"/>
      <c r="Z3" s="32"/>
    </row>
    <row r="4" spans="1:26" s="6" customFormat="1" ht="16.2" thickBot="1" x14ac:dyDescent="0.35">
      <c r="A4" s="127" t="s">
        <v>16</v>
      </c>
      <c r="B4" s="127"/>
      <c r="C4" s="127"/>
      <c r="D4" s="70">
        <f>'Sem 31'!D4+7</f>
        <v>217</v>
      </c>
      <c r="E4" s="19">
        <f>ROUNDUP((D4/7-4043),0)</f>
        <v>-4012</v>
      </c>
      <c r="F4" s="2"/>
      <c r="G4" s="152"/>
      <c r="H4" s="152"/>
      <c r="I4" s="152"/>
      <c r="J4" s="2"/>
      <c r="K4" s="10" t="s">
        <v>31</v>
      </c>
      <c r="L4" s="8"/>
      <c r="X4" s="32" t="e">
        <f>ROUNDUP((X3/7-4043),0)</f>
        <v>#VALUE!</v>
      </c>
      <c r="Y4" s="32"/>
      <c r="Z4" s="32"/>
    </row>
    <row r="5" spans="1:26" s="6" customFormat="1" ht="16.5" customHeight="1" thickBot="1" x14ac:dyDescent="0.35">
      <c r="A5" s="127"/>
      <c r="B5" s="127"/>
      <c r="C5" s="127"/>
      <c r="D5" s="14"/>
      <c r="E5" s="5"/>
      <c r="F5" s="1"/>
      <c r="G5" s="149" t="s">
        <v>18</v>
      </c>
      <c r="H5" s="150"/>
      <c r="I5" s="150"/>
      <c r="J5" s="151"/>
      <c r="K5" s="1"/>
      <c r="L5" s="3"/>
    </row>
    <row r="6" spans="1:26" ht="75" customHeight="1" thickBot="1" x14ac:dyDescent="0.3">
      <c r="A6" s="71" t="s">
        <v>21</v>
      </c>
      <c r="B6" s="47" t="s">
        <v>3</v>
      </c>
      <c r="C6" s="48" t="s">
        <v>4</v>
      </c>
      <c r="D6" s="48" t="s">
        <v>5</v>
      </c>
      <c r="E6" s="28" t="s">
        <v>6</v>
      </c>
      <c r="F6" s="49" t="s">
        <v>7</v>
      </c>
      <c r="G6" s="27" t="s">
        <v>8</v>
      </c>
      <c r="H6" s="28" t="s">
        <v>9</v>
      </c>
      <c r="I6" s="28" t="s">
        <v>12</v>
      </c>
      <c r="J6" s="29" t="s">
        <v>10</v>
      </c>
      <c r="K6" s="30" t="s">
        <v>11</v>
      </c>
      <c r="L6" s="50" t="s">
        <v>13</v>
      </c>
    </row>
    <row r="7" spans="1:26" ht="13.8" x14ac:dyDescent="0.25">
      <c r="A7" s="72"/>
      <c r="B7" s="39" t="str">
        <f>IF(ISBLANK('Sem 1'!B7),"",'Sem 1'!B7)</f>
        <v/>
      </c>
      <c r="C7" s="64" t="str">
        <f>IF(ISBLANK('Sem 1'!C7),"",'Sem 1'!C7)</f>
        <v/>
      </c>
      <c r="D7" s="64" t="str">
        <f>IF(ISBLANK('Sem 1'!D7),"",'Sem 1'!D7)</f>
        <v/>
      </c>
      <c r="E7" s="37" t="str">
        <f>IF(ISBLANK('Sem 1'!E7),"",'Sem 1'!E7)</f>
        <v/>
      </c>
      <c r="F7" s="67"/>
      <c r="G7" s="51"/>
      <c r="H7" s="52"/>
      <c r="I7" s="76"/>
      <c r="J7" s="77"/>
      <c r="K7" s="21"/>
      <c r="L7" s="53"/>
    </row>
    <row r="8" spans="1:26" ht="14.4" thickBot="1" x14ac:dyDescent="0.3">
      <c r="A8" s="73"/>
      <c r="B8" s="40" t="str">
        <f>IF(ISBLANK('Sem 1'!B8),"",'Sem 1'!B8)</f>
        <v/>
      </c>
      <c r="C8" s="65" t="str">
        <f>IF(ISBLANK('Sem 1'!C8),"",'Sem 1'!C8)</f>
        <v/>
      </c>
      <c r="D8" s="65" t="str">
        <f>IF(ISBLANK('Sem 1'!D8),"",'Sem 1'!D8)</f>
        <v/>
      </c>
      <c r="E8" s="38" t="str">
        <f>IF(ISBLANK('Sem 1'!E8),"",'Sem 1'!E8)</f>
        <v/>
      </c>
      <c r="F8" s="124"/>
      <c r="G8" s="55"/>
      <c r="H8" s="56"/>
      <c r="I8" s="78"/>
      <c r="J8" s="79"/>
      <c r="K8" s="118"/>
      <c r="L8" s="57"/>
    </row>
    <row r="9" spans="1:26" ht="15.6" x14ac:dyDescent="0.25">
      <c r="A9" s="74"/>
      <c r="B9" s="39" t="str">
        <f>IF(ISBLANK('Sem 1'!B9),"",'Sem 1'!B9)</f>
        <v/>
      </c>
      <c r="C9" s="64" t="str">
        <f>IF(ISBLANK('Sem 1'!C9),"",'Sem 1'!C9)</f>
        <v/>
      </c>
      <c r="D9" s="66" t="str">
        <f>IF(ISBLANK('Sem 1'!D9),"",'Sem 1'!D9)</f>
        <v/>
      </c>
      <c r="E9" s="37" t="str">
        <f>IF(ISBLANK('Sem 1'!E9),"",'Sem 1'!E9)</f>
        <v/>
      </c>
      <c r="F9" s="67"/>
      <c r="G9" s="51"/>
      <c r="H9" s="52"/>
      <c r="I9" s="76"/>
      <c r="J9" s="77"/>
      <c r="K9" s="21"/>
      <c r="L9" s="53"/>
      <c r="N9" s="46"/>
      <c r="O9" s="46"/>
      <c r="P9" s="46"/>
    </row>
    <row r="10" spans="1:26" ht="14.4" thickBot="1" x14ac:dyDescent="0.3">
      <c r="A10" s="73"/>
      <c r="B10" s="40" t="str">
        <f>IF(ISBLANK('Sem 1'!B10),"",'Sem 1'!B10)</f>
        <v/>
      </c>
      <c r="C10" s="65" t="str">
        <f>IF(ISBLANK('Sem 1'!C10),"",'Sem 1'!C10)</f>
        <v/>
      </c>
      <c r="D10" s="65" t="str">
        <f>IF(ISBLANK('Sem 1'!D10),"",'Sem 1'!D10)</f>
        <v/>
      </c>
      <c r="E10" s="38" t="str">
        <f>IF(ISBLANK('Sem 1'!E10),"",'Sem 1'!E10)</f>
        <v/>
      </c>
      <c r="F10" s="124"/>
      <c r="G10" s="55"/>
      <c r="H10" s="56"/>
      <c r="I10" s="78"/>
      <c r="J10" s="79"/>
      <c r="K10" s="118"/>
      <c r="L10" s="57"/>
    </row>
    <row r="11" spans="1:26" ht="13.8" x14ac:dyDescent="0.25">
      <c r="A11" s="74"/>
      <c r="B11" s="82" t="str">
        <f>IF(ISBLANK('Sem 1'!B11),"",'Sem 1'!B11)</f>
        <v/>
      </c>
      <c r="C11" s="64" t="str">
        <f>IF(ISBLANK('Sem 1'!C11),"",'Sem 1'!C11)</f>
        <v/>
      </c>
      <c r="D11" s="64" t="str">
        <f>IF(ISBLANK('Sem 1'!D11),"",'Sem 1'!D11)</f>
        <v/>
      </c>
      <c r="E11" s="37" t="str">
        <f>IF(ISBLANK('Sem 1'!E11),"",'Sem 1'!E11)</f>
        <v/>
      </c>
      <c r="F11" s="67"/>
      <c r="G11" s="51"/>
      <c r="H11" s="52"/>
      <c r="I11" s="76"/>
      <c r="J11" s="77"/>
      <c r="K11" s="21"/>
      <c r="L11" s="53"/>
    </row>
    <row r="12" spans="1:26" ht="14.4" thickBot="1" x14ac:dyDescent="0.3">
      <c r="A12" s="73"/>
      <c r="B12" s="40" t="str">
        <f>IF(ISBLANK('Sem 1'!B12),"",'Sem 1'!B12)</f>
        <v/>
      </c>
      <c r="C12" s="65" t="str">
        <f>IF(ISBLANK('Sem 1'!C12),"",'Sem 1'!C12)</f>
        <v/>
      </c>
      <c r="D12" s="65" t="str">
        <f>IF(ISBLANK('Sem 1'!D12),"",'Sem 1'!D12)</f>
        <v/>
      </c>
      <c r="E12" s="38" t="str">
        <f>IF(ISBLANK('Sem 1'!E12),"",'Sem 1'!E12)</f>
        <v/>
      </c>
      <c r="F12" s="124"/>
      <c r="G12" s="55"/>
      <c r="H12" s="56"/>
      <c r="I12" s="78"/>
      <c r="J12" s="79"/>
      <c r="K12" s="118"/>
      <c r="L12" s="57"/>
    </row>
    <row r="13" spans="1:26" ht="13.8" x14ac:dyDescent="0.25">
      <c r="A13" s="74"/>
      <c r="B13" s="39" t="str">
        <f>IF(ISBLANK('Sem 1'!B13),"",'Sem 1'!B13)</f>
        <v/>
      </c>
      <c r="C13" s="64" t="str">
        <f>IF(ISBLANK('Sem 1'!C13),"",'Sem 1'!C13)</f>
        <v/>
      </c>
      <c r="D13" s="64" t="str">
        <f>IF(ISBLANK('Sem 1'!D13),"",'Sem 1'!D13)</f>
        <v/>
      </c>
      <c r="E13" s="37" t="str">
        <f>IF(ISBLANK('Sem 1'!E13),"",'Sem 1'!E13)</f>
        <v/>
      </c>
      <c r="F13" s="67"/>
      <c r="G13" s="51"/>
      <c r="H13" s="52"/>
      <c r="I13" s="76"/>
      <c r="J13" s="77"/>
      <c r="K13" s="21"/>
      <c r="L13" s="53"/>
    </row>
    <row r="14" spans="1:26" ht="14.4" thickBot="1" x14ac:dyDescent="0.3">
      <c r="A14" s="73"/>
      <c r="B14" s="40" t="str">
        <f>IF(ISBLANK('Sem 1'!B14),"",'Sem 1'!B14)</f>
        <v/>
      </c>
      <c r="C14" s="65" t="str">
        <f>IF(ISBLANK('Sem 1'!C14),"",'Sem 1'!C14)</f>
        <v/>
      </c>
      <c r="D14" s="65" t="str">
        <f>IF(ISBLANK('Sem 1'!D14),"",'Sem 1'!D14)</f>
        <v/>
      </c>
      <c r="E14" s="38" t="str">
        <f>IF(ISBLANK('Sem 1'!E14),"",'Sem 1'!E14)</f>
        <v/>
      </c>
      <c r="F14" s="124"/>
      <c r="G14" s="55"/>
      <c r="H14" s="56"/>
      <c r="I14" s="78"/>
      <c r="J14" s="79"/>
      <c r="K14" s="118"/>
      <c r="L14" s="57"/>
    </row>
    <row r="15" spans="1:26" ht="13.8" x14ac:dyDescent="0.25">
      <c r="A15" s="74"/>
      <c r="B15" s="39" t="str">
        <f>IF(ISBLANK('Sem 1'!B15),"",'Sem 1'!B15)</f>
        <v/>
      </c>
      <c r="C15" s="64" t="str">
        <f>IF(ISBLANK('Sem 1'!C15),"",'Sem 1'!C15)</f>
        <v/>
      </c>
      <c r="D15" s="64" t="str">
        <f>IF(ISBLANK('Sem 1'!D15),"",'Sem 1'!D15)</f>
        <v/>
      </c>
      <c r="E15" s="37" t="str">
        <f>IF(ISBLANK('Sem 1'!E15),"",'Sem 1'!E15)</f>
        <v/>
      </c>
      <c r="F15" s="67"/>
      <c r="G15" s="51"/>
      <c r="H15" s="52"/>
      <c r="I15" s="76"/>
      <c r="J15" s="77"/>
      <c r="K15" s="21"/>
      <c r="L15" s="53"/>
    </row>
    <row r="16" spans="1:26" ht="14.4" thickBot="1" x14ac:dyDescent="0.3">
      <c r="A16" s="73"/>
      <c r="B16" s="40" t="str">
        <f>IF(ISBLANK('Sem 1'!B16),"",'Sem 1'!B16)</f>
        <v/>
      </c>
      <c r="C16" s="65" t="str">
        <f>IF(ISBLANK('Sem 1'!C16),"",'Sem 1'!C16)</f>
        <v/>
      </c>
      <c r="D16" s="65" t="str">
        <f>IF(ISBLANK('Sem 1'!D16),"",'Sem 1'!D16)</f>
        <v/>
      </c>
      <c r="E16" s="38" t="str">
        <f>IF(ISBLANK('Sem 1'!E16),"",'Sem 1'!E16)</f>
        <v/>
      </c>
      <c r="F16" s="124"/>
      <c r="G16" s="55"/>
      <c r="H16" s="56"/>
      <c r="I16" s="78"/>
      <c r="J16" s="79"/>
      <c r="K16" s="118"/>
      <c r="L16" s="57"/>
    </row>
    <row r="17" spans="1:12" ht="13.8" x14ac:dyDescent="0.25">
      <c r="A17" s="74"/>
      <c r="B17" s="39" t="str">
        <f>IF(ISBLANK('Sem 1'!B17),"",'Sem 1'!B17)</f>
        <v/>
      </c>
      <c r="C17" s="64" t="str">
        <f>IF(ISBLANK('Sem 1'!C17),"",'Sem 1'!C17)</f>
        <v/>
      </c>
      <c r="D17" s="64" t="str">
        <f>IF(ISBLANK('Sem 1'!D17),"",'Sem 1'!D17)</f>
        <v/>
      </c>
      <c r="E17" s="37" t="str">
        <f>IF(ISBLANK('Sem 1'!E17),"",'Sem 1'!E17)</f>
        <v/>
      </c>
      <c r="F17" s="67"/>
      <c r="G17" s="51"/>
      <c r="H17" s="52"/>
      <c r="I17" s="76"/>
      <c r="J17" s="77"/>
      <c r="K17" s="21"/>
      <c r="L17" s="53"/>
    </row>
    <row r="18" spans="1:12" ht="14.4" thickBot="1" x14ac:dyDescent="0.3">
      <c r="A18" s="73"/>
      <c r="B18" s="40" t="str">
        <f>IF(ISBLANK('Sem 1'!B18),"",'Sem 1'!B18)</f>
        <v/>
      </c>
      <c r="C18" s="65" t="str">
        <f>IF(ISBLANK('Sem 1'!C18),"",'Sem 1'!C18)</f>
        <v/>
      </c>
      <c r="D18" s="65" t="str">
        <f>IF(ISBLANK('Sem 1'!D18),"",'Sem 1'!D18)</f>
        <v/>
      </c>
      <c r="E18" s="38" t="str">
        <f>IF(ISBLANK('Sem 1'!E18),"",'Sem 1'!E18)</f>
        <v/>
      </c>
      <c r="F18" s="124"/>
      <c r="G18" s="55"/>
      <c r="H18" s="56"/>
      <c r="I18" s="78"/>
      <c r="J18" s="79"/>
      <c r="K18" s="118"/>
      <c r="L18" s="57"/>
    </row>
    <row r="19" spans="1:12" ht="13.8" x14ac:dyDescent="0.25">
      <c r="A19" s="74"/>
      <c r="B19" s="39" t="str">
        <f>IF(ISBLANK('Sem 1'!B19),"",'Sem 1'!B19)</f>
        <v/>
      </c>
      <c r="C19" s="64" t="str">
        <f>IF(ISBLANK('Sem 1'!C19),"",'Sem 1'!C19)</f>
        <v/>
      </c>
      <c r="D19" s="64" t="str">
        <f>IF(ISBLANK('Sem 1'!D19),"",'Sem 1'!D19)</f>
        <v/>
      </c>
      <c r="E19" s="37" t="str">
        <f>IF(ISBLANK('Sem 1'!E19),"",'Sem 1'!E19)</f>
        <v/>
      </c>
      <c r="F19" s="67"/>
      <c r="G19" s="51"/>
      <c r="H19" s="52"/>
      <c r="I19" s="76"/>
      <c r="J19" s="77"/>
      <c r="K19" s="21"/>
      <c r="L19" s="53"/>
    </row>
    <row r="20" spans="1:12" ht="14.4" thickBot="1" x14ac:dyDescent="0.3">
      <c r="A20" s="73"/>
      <c r="B20" s="40" t="str">
        <f>IF(ISBLANK('Sem 1'!B20),"",'Sem 1'!B20)</f>
        <v/>
      </c>
      <c r="C20" s="65" t="str">
        <f>IF(ISBLANK('Sem 1'!C20),"",'Sem 1'!C20)</f>
        <v/>
      </c>
      <c r="D20" s="65" t="str">
        <f>IF(ISBLANK('Sem 1'!D20),"",'Sem 1'!D20)</f>
        <v/>
      </c>
      <c r="E20" s="38" t="str">
        <f>IF(ISBLANK('Sem 1'!E20),"",'Sem 1'!E20)</f>
        <v/>
      </c>
      <c r="F20" s="124"/>
      <c r="G20" s="55"/>
      <c r="H20" s="56"/>
      <c r="I20" s="78"/>
      <c r="J20" s="79"/>
      <c r="K20" s="118"/>
      <c r="L20" s="57"/>
    </row>
    <row r="21" spans="1:12" ht="13.8" x14ac:dyDescent="0.25">
      <c r="A21" s="74"/>
      <c r="B21" s="39" t="str">
        <f>IF(ISBLANK('Sem 1'!B21),"",'Sem 1'!B21)</f>
        <v/>
      </c>
      <c r="C21" s="64" t="str">
        <f>IF(ISBLANK('Sem 1'!C21),"",'Sem 1'!C21)</f>
        <v/>
      </c>
      <c r="D21" s="64" t="str">
        <f>IF(ISBLANK('Sem 1'!D21),"",'Sem 1'!D21)</f>
        <v/>
      </c>
      <c r="E21" s="37" t="str">
        <f>IF(ISBLANK('Sem 1'!E21),"",'Sem 1'!E21)</f>
        <v/>
      </c>
      <c r="F21" s="67"/>
      <c r="G21" s="51"/>
      <c r="H21" s="52"/>
      <c r="I21" s="76"/>
      <c r="J21" s="77"/>
      <c r="K21" s="21"/>
      <c r="L21" s="53"/>
    </row>
    <row r="22" spans="1:12" ht="14.4" thickBot="1" x14ac:dyDescent="0.3">
      <c r="A22" s="73"/>
      <c r="B22" s="40" t="str">
        <f>IF(ISBLANK('Sem 1'!B22),"",'Sem 1'!B22)</f>
        <v/>
      </c>
      <c r="C22" s="65" t="str">
        <f>IF(ISBLANK('Sem 1'!C22),"",'Sem 1'!C22)</f>
        <v/>
      </c>
      <c r="D22" s="65" t="str">
        <f>IF(ISBLANK('Sem 1'!D22),"",'Sem 1'!D22)</f>
        <v/>
      </c>
      <c r="E22" s="38" t="str">
        <f>IF(ISBLANK('Sem 1'!E22),"",'Sem 1'!E22)</f>
        <v/>
      </c>
      <c r="F22" s="124"/>
      <c r="G22" s="55"/>
      <c r="H22" s="56"/>
      <c r="I22" s="78"/>
      <c r="J22" s="79"/>
      <c r="K22" s="118"/>
      <c r="L22" s="57"/>
    </row>
    <row r="23" spans="1:12" ht="13.8" x14ac:dyDescent="0.25">
      <c r="A23" s="74"/>
      <c r="B23" s="39" t="str">
        <f>IF(ISBLANK('Sem 1'!B23),"",'Sem 1'!B23)</f>
        <v/>
      </c>
      <c r="C23" s="64" t="str">
        <f>IF(ISBLANK('Sem 1'!C23),"",'Sem 1'!C23)</f>
        <v/>
      </c>
      <c r="D23" s="64" t="str">
        <f>IF(ISBLANK('Sem 1'!D23),"",'Sem 1'!D23)</f>
        <v/>
      </c>
      <c r="E23" s="37" t="str">
        <f>IF(ISBLANK('Sem 1'!E23),"",'Sem 1'!E23)</f>
        <v/>
      </c>
      <c r="F23" s="67"/>
      <c r="G23" s="51"/>
      <c r="H23" s="52"/>
      <c r="I23" s="76"/>
      <c r="J23" s="77"/>
      <c r="K23" s="21"/>
      <c r="L23" s="53"/>
    </row>
    <row r="24" spans="1:12" ht="14.4" thickBot="1" x14ac:dyDescent="0.3">
      <c r="A24" s="73"/>
      <c r="B24" s="40" t="str">
        <f>IF(ISBLANK('Sem 1'!B24),"",'Sem 1'!B24)</f>
        <v/>
      </c>
      <c r="C24" s="65" t="str">
        <f>IF(ISBLANK('Sem 1'!C24),"",'Sem 1'!C24)</f>
        <v/>
      </c>
      <c r="D24" s="65" t="str">
        <f>IF(ISBLANK('Sem 1'!D24),"",'Sem 1'!D24)</f>
        <v/>
      </c>
      <c r="E24" s="38" t="str">
        <f>IF(ISBLANK('Sem 1'!E24),"",'Sem 1'!E24)</f>
        <v/>
      </c>
      <c r="F24" s="124"/>
      <c r="G24" s="55"/>
      <c r="H24" s="56"/>
      <c r="I24" s="78"/>
      <c r="J24" s="79"/>
      <c r="K24" s="118"/>
      <c r="L24" s="57"/>
    </row>
    <row r="25" spans="1:12" ht="13.8" x14ac:dyDescent="0.25">
      <c r="A25" s="74"/>
      <c r="B25" s="39" t="str">
        <f>IF(ISBLANK('Sem 1'!B25),"",'Sem 1'!B25)</f>
        <v/>
      </c>
      <c r="C25" s="64" t="str">
        <f>IF(ISBLANK('Sem 1'!C25),"",'Sem 1'!C25)</f>
        <v/>
      </c>
      <c r="D25" s="64" t="str">
        <f>IF(ISBLANK('Sem 1'!D25),"",'Sem 1'!D25)</f>
        <v/>
      </c>
      <c r="E25" s="37" t="str">
        <f>IF(ISBLANK('Sem 1'!E25),"",'Sem 1'!E25)</f>
        <v/>
      </c>
      <c r="F25" s="67"/>
      <c r="G25" s="51"/>
      <c r="H25" s="52"/>
      <c r="I25" s="76"/>
      <c r="J25" s="77"/>
      <c r="K25" s="21"/>
      <c r="L25" s="53"/>
    </row>
    <row r="26" spans="1:12" ht="14.4" thickBot="1" x14ac:dyDescent="0.3">
      <c r="A26" s="73"/>
      <c r="B26" s="40" t="str">
        <f>IF(ISBLANK('Sem 1'!B26),"",'Sem 1'!B26)</f>
        <v/>
      </c>
      <c r="C26" s="65" t="str">
        <f>IF(ISBLANK('Sem 1'!C26),"",'Sem 1'!C26)</f>
        <v/>
      </c>
      <c r="D26" s="65" t="str">
        <f>IF(ISBLANK('Sem 1'!D26),"",'Sem 1'!D26)</f>
        <v/>
      </c>
      <c r="E26" s="38" t="str">
        <f>IF(ISBLANK('Sem 1'!E26),"",'Sem 1'!E26)</f>
        <v/>
      </c>
      <c r="F26" s="124"/>
      <c r="G26" s="55"/>
      <c r="H26" s="56"/>
      <c r="I26" s="78"/>
      <c r="J26" s="79"/>
      <c r="K26" s="118"/>
      <c r="L26" s="57"/>
    </row>
    <row r="27" spans="1:12" ht="13.8" x14ac:dyDescent="0.25">
      <c r="A27" s="74"/>
      <c r="B27" s="39" t="str">
        <f>IF(ISBLANK('Sem 1'!B27),"",'Sem 1'!B27)</f>
        <v/>
      </c>
      <c r="C27" s="64" t="str">
        <f>IF(ISBLANK('Sem 1'!C27),"",'Sem 1'!C27)</f>
        <v/>
      </c>
      <c r="D27" s="64" t="str">
        <f>IF(ISBLANK('Sem 1'!D27),"",'Sem 1'!D27)</f>
        <v/>
      </c>
      <c r="E27" s="37" t="str">
        <f>IF(ISBLANK('Sem 1'!E27),"",'Sem 1'!E27)</f>
        <v/>
      </c>
      <c r="F27" s="67"/>
      <c r="G27" s="51"/>
      <c r="H27" s="52"/>
      <c r="I27" s="76"/>
      <c r="J27" s="77"/>
      <c r="K27" s="21"/>
      <c r="L27" s="53"/>
    </row>
    <row r="28" spans="1:12" ht="14.4" thickBot="1" x14ac:dyDescent="0.3">
      <c r="A28" s="73"/>
      <c r="B28" s="40" t="str">
        <f>IF(ISBLANK('Sem 1'!B28),"",'Sem 1'!B28)</f>
        <v/>
      </c>
      <c r="C28" s="65" t="str">
        <f>IF(ISBLANK('Sem 1'!C28),"",'Sem 1'!C28)</f>
        <v/>
      </c>
      <c r="D28" s="65" t="str">
        <f>IF(ISBLANK('Sem 1'!D28),"",'Sem 1'!D28)</f>
        <v/>
      </c>
      <c r="E28" s="38" t="str">
        <f>IF(ISBLANK('Sem 1'!E28),"",'Sem 1'!E28)</f>
        <v/>
      </c>
      <c r="F28" s="124"/>
      <c r="G28" s="55"/>
      <c r="H28" s="56"/>
      <c r="I28" s="78"/>
      <c r="J28" s="79"/>
      <c r="K28" s="118"/>
      <c r="L28" s="57"/>
    </row>
    <row r="29" spans="1:12" ht="13.8" x14ac:dyDescent="0.25">
      <c r="A29" s="74"/>
      <c r="B29" s="39" t="str">
        <f>IF(ISBLANK('Sem 1'!B29),"",'Sem 1'!B29)</f>
        <v/>
      </c>
      <c r="C29" s="64" t="str">
        <f>IF(ISBLANK('Sem 1'!C29),"",'Sem 1'!C29)</f>
        <v/>
      </c>
      <c r="D29" s="64" t="str">
        <f>IF(ISBLANK('Sem 1'!D29),"",'Sem 1'!D29)</f>
        <v/>
      </c>
      <c r="E29" s="37" t="str">
        <f>IF(ISBLANK('Sem 1'!E29),"",'Sem 1'!E29)</f>
        <v/>
      </c>
      <c r="F29" s="67"/>
      <c r="G29" s="51"/>
      <c r="H29" s="52"/>
      <c r="I29" s="76"/>
      <c r="J29" s="77"/>
      <c r="K29" s="21"/>
      <c r="L29" s="59"/>
    </row>
    <row r="30" spans="1:12" ht="14.4" thickBot="1" x14ac:dyDescent="0.3">
      <c r="A30" s="73"/>
      <c r="B30" s="40" t="str">
        <f>IF(ISBLANK('Sem 1'!B30),"",'Sem 1'!B30)</f>
        <v/>
      </c>
      <c r="C30" s="65" t="str">
        <f>IF(ISBLANK('Sem 1'!C30),"",'Sem 1'!C30)</f>
        <v/>
      </c>
      <c r="D30" s="65" t="str">
        <f>IF(ISBLANK('Sem 1'!D30),"",'Sem 1'!D30)</f>
        <v/>
      </c>
      <c r="E30" s="38" t="str">
        <f>IF(ISBLANK('Sem 1'!E30),"",'Sem 1'!E30)</f>
        <v/>
      </c>
      <c r="F30" s="124"/>
      <c r="G30" s="55"/>
      <c r="H30" s="56"/>
      <c r="I30" s="78"/>
      <c r="J30" s="79"/>
      <c r="K30" s="118"/>
      <c r="L30" s="60"/>
    </row>
    <row r="31" spans="1:12" ht="14.4" thickBot="1" x14ac:dyDescent="0.3">
      <c r="A31" s="75"/>
      <c r="B31" s="68" t="str">
        <f>IF(ISBLANK('Sem 1'!B31),"",'Sem 1'!B31)</f>
        <v/>
      </c>
      <c r="C31" s="69" t="str">
        <f>IF(ISBLANK('Sem 1'!C31),"",'Sem 1'!C31)</f>
        <v/>
      </c>
      <c r="D31" s="69" t="str">
        <f>IF(ISBLANK('Sem 1'!D31),"",'Sem 1'!D31)</f>
        <v/>
      </c>
      <c r="E31" s="38" t="str">
        <f>IF(ISBLANK('Sem 1'!E31),"",'Sem 1'!E31)</f>
        <v/>
      </c>
      <c r="F31" s="124"/>
      <c r="G31" s="55"/>
      <c r="H31" s="61"/>
      <c r="I31" s="80"/>
      <c r="J31" s="81"/>
      <c r="K31" s="118"/>
      <c r="L31" s="62"/>
    </row>
    <row r="32" spans="1:12" ht="14.4" thickBot="1" x14ac:dyDescent="0.3">
      <c r="A32" s="22" t="s">
        <v>17</v>
      </c>
      <c r="B32" s="31"/>
      <c r="C32" s="165"/>
      <c r="D32" s="165"/>
      <c r="E32" s="24">
        <f>SUM(E7:E31)</f>
        <v>0</v>
      </c>
      <c r="F32" s="25">
        <f>SUM(F7:F31)</f>
        <v>0</v>
      </c>
      <c r="G32" s="156"/>
      <c r="H32" s="156"/>
      <c r="I32" s="156"/>
      <c r="J32" s="156"/>
      <c r="K32" s="26">
        <f>SUM(K7:K31)</f>
        <v>0</v>
      </c>
      <c r="L32" s="18"/>
    </row>
    <row r="33" spans="1:13" ht="13.8" x14ac:dyDescent="0.25">
      <c r="A33" s="15"/>
      <c r="B33" s="15"/>
      <c r="C33" s="16"/>
      <c r="D33" s="16"/>
      <c r="E33" s="86">
        <f>(E32+ 'Sem 31'!E33)</f>
        <v>0</v>
      </c>
      <c r="F33" s="18"/>
      <c r="G33" s="17"/>
      <c r="H33" s="17"/>
      <c r="I33" s="17"/>
      <c r="J33" s="17"/>
      <c r="K33" s="86">
        <f>(K32+ 'Sem 31'!K33)</f>
        <v>0</v>
      </c>
      <c r="L33" s="18"/>
    </row>
    <row r="34" spans="1:13" ht="13.8" x14ac:dyDescent="0.25">
      <c r="A34" s="15" t="s">
        <v>14</v>
      </c>
      <c r="B34" s="15"/>
      <c r="C34" s="63" t="e">
        <f>(K32/E32)</f>
        <v>#DIV/0!</v>
      </c>
      <c r="D34" s="63" t="e">
        <f>K33/E33</f>
        <v>#DIV/0!</v>
      </c>
      <c r="E34" s="18"/>
      <c r="F34" s="18"/>
      <c r="G34" s="17"/>
      <c r="H34" s="17"/>
      <c r="I34" s="17"/>
      <c r="J34" s="17"/>
      <c r="K34" s="18"/>
      <c r="L34" s="18"/>
    </row>
    <row r="35" spans="1:13" s="83" customFormat="1" ht="12.75" customHeight="1" x14ac:dyDescent="0.25">
      <c r="B35" s="84"/>
      <c r="C35" s="159" t="s">
        <v>23</v>
      </c>
      <c r="D35" s="160"/>
      <c r="E35" s="160"/>
      <c r="F35" s="160"/>
      <c r="G35" s="160"/>
      <c r="H35" s="160"/>
      <c r="I35" s="160"/>
      <c r="J35" s="160"/>
      <c r="K35" s="160"/>
      <c r="L35" s="160"/>
    </row>
    <row r="36" spans="1:13" s="83" customFormat="1" x14ac:dyDescent="0.25">
      <c r="A36" s="84"/>
      <c r="B36" s="84"/>
      <c r="C36" s="160"/>
      <c r="D36" s="160"/>
      <c r="E36" s="160"/>
      <c r="F36" s="160"/>
      <c r="G36" s="160"/>
      <c r="H36" s="160"/>
      <c r="I36" s="160"/>
      <c r="J36" s="160"/>
      <c r="K36" s="160"/>
      <c r="L36" s="160"/>
    </row>
    <row r="37" spans="1:13" s="83" customFormat="1" x14ac:dyDescent="0.25">
      <c r="A37" s="84"/>
      <c r="B37" s="84"/>
      <c r="C37" s="160"/>
      <c r="D37" s="160"/>
      <c r="E37" s="160"/>
      <c r="F37" s="160"/>
      <c r="G37" s="160"/>
      <c r="H37" s="160"/>
      <c r="I37" s="160"/>
      <c r="J37" s="160"/>
      <c r="K37" s="160"/>
      <c r="L37" s="160"/>
    </row>
    <row r="38" spans="1:13" s="6" customFormat="1" x14ac:dyDescent="0.25">
      <c r="A38" s="15"/>
      <c r="B38" s="12"/>
      <c r="C38" s="12"/>
      <c r="D38" s="12"/>
      <c r="E38" s="12"/>
      <c r="F38" s="11"/>
      <c r="G38" s="11"/>
      <c r="H38" s="11"/>
      <c r="I38" s="11"/>
      <c r="J38" s="11"/>
      <c r="K38" s="11"/>
      <c r="L38" s="12"/>
    </row>
    <row r="39" spans="1:13" s="6" customFormat="1" ht="15.6" x14ac:dyDescent="0.25">
      <c r="A39" s="42" t="s">
        <v>19</v>
      </c>
      <c r="B39" s="43"/>
      <c r="C39" s="130"/>
      <c r="D39" s="131"/>
      <c r="E39" s="132"/>
      <c r="F39" s="157" t="s">
        <v>15</v>
      </c>
      <c r="G39" s="158"/>
      <c r="H39" s="143"/>
      <c r="I39" s="144"/>
      <c r="J39" s="145"/>
      <c r="K39" s="44" t="s">
        <v>0</v>
      </c>
      <c r="L39" s="45"/>
      <c r="M39" s="23"/>
    </row>
    <row r="40" spans="1:13" s="6" customFormat="1" ht="13.8" x14ac:dyDescent="0.25">
      <c r="A40" s="128" t="s">
        <v>22</v>
      </c>
      <c r="B40" s="129"/>
      <c r="C40" s="130"/>
      <c r="D40" s="131"/>
      <c r="E40" s="132"/>
      <c r="F40" s="11"/>
      <c r="G40" s="11"/>
      <c r="H40" s="11"/>
      <c r="I40" s="11"/>
      <c r="J40" s="11"/>
      <c r="K40" s="11"/>
      <c r="L40" s="12"/>
    </row>
    <row r="41" spans="1:13" s="6" customFormat="1" ht="14.25" customHeight="1" x14ac:dyDescent="0.3">
      <c r="B41" s="164"/>
      <c r="C41" s="164"/>
      <c r="D41" s="12"/>
      <c r="E41" s="12"/>
      <c r="F41" s="11"/>
      <c r="G41" s="11"/>
      <c r="H41" s="11"/>
      <c r="I41" s="11"/>
      <c r="J41" s="11"/>
      <c r="K41" s="11"/>
      <c r="L41" s="12"/>
    </row>
    <row r="42" spans="1:13" s="6" customFormat="1" x14ac:dyDescent="0.25">
      <c r="B42" s="12"/>
      <c r="C42" s="12"/>
      <c r="D42" s="12"/>
      <c r="E42" s="12"/>
      <c r="F42" s="11"/>
      <c r="G42" s="11"/>
      <c r="H42" s="11"/>
      <c r="I42" s="11"/>
      <c r="J42" s="11"/>
      <c r="K42" s="11"/>
      <c r="L42" s="12"/>
    </row>
  </sheetData>
  <sheetProtection selectLockedCells="1"/>
  <protectedRanges>
    <protectedRange sqref="M7:IV31" name="OpenRange"/>
    <protectedRange sqref="A7:D31 H7:J31 L7:L31" name="OpenRange_2"/>
    <protectedRange sqref="E7:E31" name="OpenRange_1"/>
    <protectedRange sqref="K7:K31" name="OpenRange_3"/>
    <protectedRange sqref="F7:G31" name="OpenRange_4"/>
  </protectedRanges>
  <mergeCells count="19">
    <mergeCell ref="B41:C41"/>
    <mergeCell ref="C3:E3"/>
    <mergeCell ref="A4:C4"/>
    <mergeCell ref="C32:D32"/>
    <mergeCell ref="A5:C5"/>
    <mergeCell ref="A40:B40"/>
    <mergeCell ref="C40:E40"/>
    <mergeCell ref="K1:L2"/>
    <mergeCell ref="H1:J1"/>
    <mergeCell ref="G32:J32"/>
    <mergeCell ref="F39:G39"/>
    <mergeCell ref="E1:G1"/>
    <mergeCell ref="E2:G2"/>
    <mergeCell ref="C35:L37"/>
    <mergeCell ref="C39:E39"/>
    <mergeCell ref="H39:J39"/>
    <mergeCell ref="H2:J2"/>
    <mergeCell ref="G5:J5"/>
    <mergeCell ref="G4:I4"/>
  </mergeCells>
  <phoneticPr fontId="0" type="noConversion"/>
  <conditionalFormatting sqref="L39">
    <cfRule type="expression" dxfId="153" priority="13" stopIfTrue="1">
      <formula>LEN(L39)&lt;10</formula>
    </cfRule>
  </conditionalFormatting>
  <conditionalFormatting sqref="C34">
    <cfRule type="expression" dxfId="152" priority="14" stopIfTrue="1">
      <formula>ISERROR(K32/E32)</formula>
    </cfRule>
    <cfRule type="expression" dxfId="151" priority="15" stopIfTrue="1">
      <formula>(C34)&gt;1</formula>
    </cfRule>
  </conditionalFormatting>
  <conditionalFormatting sqref="A7:A31">
    <cfRule type="expression" dxfId="150" priority="16" stopIfTrue="1">
      <formula>ISBLANK(B7)</formula>
    </cfRule>
    <cfRule type="expression" dxfId="149" priority="17" stopIfTrue="1">
      <formula>ISERR($E$4)</formula>
    </cfRule>
  </conditionalFormatting>
  <conditionalFormatting sqref="D4">
    <cfRule type="expression" dxfId="148" priority="18" stopIfTrue="1">
      <formula>ISERR(E4)</formula>
    </cfRule>
  </conditionalFormatting>
  <conditionalFormatting sqref="H1:J1">
    <cfRule type="expression" dxfId="147" priority="19" stopIfTrue="1">
      <formula>LEN(H1)&gt;10</formula>
    </cfRule>
    <cfRule type="expression" dxfId="146" priority="20" stopIfTrue="1">
      <formula>LEN(H1)&lt;7</formula>
    </cfRule>
  </conditionalFormatting>
  <conditionalFormatting sqref="B7:B31">
    <cfRule type="expression" dxfId="145" priority="21" stopIfTrue="1">
      <formula>LEN(B7)&lt;&gt;9</formula>
    </cfRule>
  </conditionalFormatting>
  <conditionalFormatting sqref="H7:H31">
    <cfRule type="expression" dxfId="144" priority="23" stopIfTrue="1">
      <formula>(H7)&gt;7</formula>
    </cfRule>
  </conditionalFormatting>
  <conditionalFormatting sqref="I7:J31">
    <cfRule type="expression" dxfId="143" priority="24" stopIfTrue="1">
      <formula>(I7)&gt;9999</formula>
    </cfRule>
  </conditionalFormatting>
  <conditionalFormatting sqref="E32:F32 K32">
    <cfRule type="cellIs" dxfId="142" priority="25" stopIfTrue="1" operator="equal">
      <formula>0</formula>
    </cfRule>
  </conditionalFormatting>
  <conditionalFormatting sqref="E4">
    <cfRule type="expression" dxfId="141" priority="26" stopIfTrue="1">
      <formula>ISERR(E4)</formula>
    </cfRule>
    <cfRule type="cellIs" dxfId="140" priority="27" stopIfTrue="1" operator="lessThan">
      <formula>0</formula>
    </cfRule>
  </conditionalFormatting>
  <conditionalFormatting sqref="E7:E31">
    <cfRule type="expression" dxfId="139" priority="8" stopIfTrue="1">
      <formula>(E7)&gt;100</formula>
    </cfRule>
  </conditionalFormatting>
  <conditionalFormatting sqref="K7:K31">
    <cfRule type="expression" dxfId="138" priority="7" stopIfTrue="1">
      <formula>(F7+K7)&gt;E7</formula>
    </cfRule>
  </conditionalFormatting>
  <conditionalFormatting sqref="F7:F8">
    <cfRule type="expression" dxfId="137" priority="5" stopIfTrue="1">
      <formula>(F7)&gt;100</formula>
    </cfRule>
  </conditionalFormatting>
  <conditionalFormatting sqref="G7:G8">
    <cfRule type="expression" dxfId="136" priority="6" stopIfTrue="1">
      <formula>(G7)&gt;7</formula>
    </cfRule>
  </conditionalFormatting>
  <conditionalFormatting sqref="F9:F30">
    <cfRule type="expression" dxfId="135" priority="3" stopIfTrue="1">
      <formula>(F9)&gt;100</formula>
    </cfRule>
  </conditionalFormatting>
  <conditionalFormatting sqref="G9:G30">
    <cfRule type="expression" dxfId="134" priority="4" stopIfTrue="1">
      <formula>(G9)&gt;7</formula>
    </cfRule>
  </conditionalFormatting>
  <conditionalFormatting sqref="F31">
    <cfRule type="expression" dxfId="133" priority="1" stopIfTrue="1">
      <formula>(F31)&gt;100</formula>
    </cfRule>
  </conditionalFormatting>
  <conditionalFormatting sqref="G31">
    <cfRule type="expression" dxfId="132" priority="2" stopIfTrue="1">
      <formula>(G31)&gt;7</formula>
    </cfRule>
  </conditionalFormatting>
  <dataValidations count="20">
    <dataValidation type="decimal" operator="lessThan" allowBlank="1" showInputMessage="1" errorTitle="Paid sick leave amount" error="Invalid input. Must be under $ 10 000.00." promptTitle="Congés de maladie payés" prompt="Indiquez le montant en dollars des congés de maladie payés à l'employé(e)." sqref="I7:I31">
      <formula1>10000</formula1>
    </dataValidation>
    <dataValidation type="decimal" operator="lessThan" allowBlank="1" showInputMessage="1" errorTitle="All other paid amounts" error="Invalid input. Must be under $ 10 000.00." promptTitle="Tout autre montant payé" prompt="Indiquez le montant en dollars de tout autre montant payé à l'employé(e), ex. paye de vacances, congé férié payé." sqref="J7:J31">
      <formula1>10000</formula1>
    </dataValidation>
    <dataValidation type="textLength" allowBlank="1" showInputMessage="1" errorTitle="Invalid format" error="The Service Canada Program officer who enrolled you in the Work-sharing Program will provide this information to you._x000a__x000a_Specific criterias_x000a_- 7 or 10 Digit Number._x000a_- No spaces or non-numeric characters._x000a__x000a_" promptTitle="Numéro de l'accord" prompt="Indiquez le numéro assigné à l'accord de Travail partagé._x000a__x000a_- 7 à 10 chiffres._x000a_- Sans espaces ou caractères autres que numériques." sqref="H1">
      <formula1>7</formula1>
      <formula2>10</formula2>
    </dataValidation>
    <dataValidation allowBlank="1" showInputMessage="1" promptTitle="Certifié par" prompt="Ce rapport doit être signé par un représentant autorisé par l'employeur." sqref="C39:E39"/>
    <dataValidation allowBlank="1" showInputMessage="1" promptTitle="Prénom" prompt="Indiquez le prénom de l'employé(e)." sqref="C7:C31"/>
    <dataValidation allowBlank="1" showInputMessage="1" promptTitle="Employeur" prompt="Indiquez le nom de votre entreprise." sqref="H2:J2"/>
    <dataValidation allowBlank="1" showInputMessage="1" promptTitle="Nom de famille" prompt="Indiquez le nom de famille de l'employé(e)." sqref="D7:D31"/>
    <dataValidation allowBlank="1" showInputMessage="1" promptTitle="Commentaires" prompt="Des informations supplémentaires seraient indiquées dans cette case, par exemple, lorsque l'employé(e) a été licencié." sqref="L7:L31"/>
    <dataValidation allowBlank="1" showInputMessage="1" promptTitle="Totaux" prompt="Veuillez noter que si vous remplissez ce formulaire électroniquement, une formule calculera automatiquement ce total." sqref="B32"/>
    <dataValidation allowBlank="1" showInputMessage="1" promptTitle="Poste" prompt="Indiquez le poste de la personne autorisée." sqref="H39"/>
    <dataValidation type="date" errorStyle="warning" operator="greaterThan" allowBlank="1" showInputMessage="1" errorTitle="Format invalide" promptTitle="Semaine du rapport" sqref="D4">
      <formula1>39901</formula1>
    </dataValidation>
    <dataValidation type="whole" allowBlank="1" showInputMessage="1" showErrorMessage="1" errorTitle=" Jours non disponible " error="Doit être entre 0 et 7" promptTitle="Jours non disponible" prompt=" Indiquez le nombre de jours complets où l'employé(e) a été incapable de travailler pour raison autre que maladie." sqref="G7:G31">
      <formula1>0</formula1>
      <formula2>7</formula2>
    </dataValidation>
    <dataValidation type="whole" allowBlank="1" showInputMessage="1" showErrorMessage="1" errorTitle=" Jours manqués (maladie) " error=" Doit être entre 0 et 7" promptTitle="Jours manqués (maladie)" prompt=" Indiquez le nombre de jours complets où l'employé(e) a été incapable de travailler en raison de maladie." sqref="H7:H31">
      <formula1>0</formula1>
      <formula2>7</formula2>
    </dataValidation>
    <dataValidation allowBlank="1" showErrorMessage="1" sqref="K32"/>
    <dataValidation allowBlank="1" sqref="E32:F32"/>
    <dataValidation type="whole" errorStyle="warning" allowBlank="1" showInputMessage="1" showErrorMessage="1" errorTitle="NAS invalide" error="Doit être entre 100000000 et 999999999 sans espaces ou traits d'union. " promptTitle="NAS" prompt="Indiquez le numéro d'assurance sociale de l'employé.  " sqref="B7:B31">
      <formula1>100000000</formula1>
      <formula2>999999999</formula2>
    </dataValidation>
    <dataValidation operator="equal" allowBlank="1" showInputMessage="1" errorTitle="Date" error="Indiquez la date que le rapport a été complété." promptTitle="Date" prompt="Indiquez la date que le rapport a été complété." sqref="L39"/>
    <dataValidation type="decimal" operator="lessThanOrEqual" allowBlank="1" showInputMessage="1" promptTitle="Heures hebdomadaires normales" prompt="Indiquer le nombre d'heures que l'employé aurait travaillé, sans le travail partagé. Si l'employé travaille selon un horaire irrégulier, ce nombre peut varier de semaine en semaine. " sqref="E7:E31">
      <formula1>99.5</formula1>
    </dataValidation>
    <dataValidation type="textLength" allowBlank="1" showInputMessage="1" errorTitle="Hours missed Work-sharing" error="Maxium 4 digits e.g. 37.5" promptTitle="Heures de TP chômées" prompt="Indiquer le nombre d'heures totales de travail manquées dû au TP. Si une partie d'une heure a été manquée, arrondir à la demi-heure près, ex. 37.25 devient 37.5. Toute heure supplémentaire effectuée doit être déduite des heures chômées dû au TP." sqref="K7:K31">
      <formula1>0</formula1>
      <formula2>4</formula2>
    </dataValidation>
    <dataValidation type="decimal" operator="lessThan" allowBlank="1" showInputMessage="1" promptTitle="Heures réelles de travail" prompt="Indiquez le nombre d'heures réelles de travail que l'employé a physiquement travaillé incluant les heures supplémentaires.  Les vacances, congés fériés, de maladie, ou autres absences, qu’ils soient payés ou non, ne doivent pas être inclus." sqref="F7:F31">
      <formula1>100</formula1>
    </dataValidation>
  </dataValidations>
  <printOptions horizontalCentered="1" verticalCentered="1"/>
  <pageMargins left="0.19685039370078741" right="0.19685039370078741" top="3.937007874015748E-2" bottom="3.937007874015748E-2" header="0" footer="0"/>
  <pageSetup paperSize="5" scale="98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showGridLines="0" zoomScale="75" workbookViewId="0">
      <pane xSplit="2" ySplit="6" topLeftCell="C7" activePane="bottomRight" state="frozen"/>
      <selection activeCell="K4" sqref="K4"/>
      <selection pane="topRight" activeCell="K4" sqref="K4"/>
      <selection pane="bottomLeft" activeCell="K4" sqref="K4"/>
      <selection pane="bottomRight" activeCell="F4" sqref="F4"/>
    </sheetView>
  </sheetViews>
  <sheetFormatPr defaultRowHeight="13.2" x14ac:dyDescent="0.25"/>
  <cols>
    <col min="1" max="1" width="11.6640625" customWidth="1"/>
    <col min="2" max="2" width="12.6640625" style="13" customWidth="1"/>
    <col min="3" max="4" width="20.6640625" style="12" customWidth="1"/>
    <col min="5" max="7" width="11.6640625" style="12" customWidth="1"/>
    <col min="8" max="8" width="10.6640625" style="12" customWidth="1"/>
    <col min="9" max="9" width="11.6640625" style="12" customWidth="1"/>
    <col min="10" max="10" width="10.6640625" style="12" customWidth="1"/>
    <col min="11" max="11" width="11.33203125" style="12" customWidth="1"/>
    <col min="12" max="12" width="30.6640625" style="13" customWidth="1"/>
    <col min="24" max="24" width="10.109375" bestFit="1" customWidth="1"/>
  </cols>
  <sheetData>
    <row r="1" spans="1:26" s="6" customFormat="1" ht="17.399999999999999" customHeight="1" x14ac:dyDescent="0.25">
      <c r="B1" s="9"/>
      <c r="C1" s="9"/>
      <c r="D1" s="9"/>
      <c r="E1" s="138" t="s">
        <v>20</v>
      </c>
      <c r="F1" s="138"/>
      <c r="G1" s="139"/>
      <c r="H1" s="153" t="str">
        <f>IF(ISBLANK('Sem 1'!H1:J1),"",'Sem 1'!H1:J1)</f>
        <v/>
      </c>
      <c r="I1" s="154"/>
      <c r="J1" s="155"/>
      <c r="K1" s="135" t="s">
        <v>2</v>
      </c>
      <c r="L1" s="135"/>
      <c r="X1" s="32" t="str">
        <f>SUBSTITUTE(D4,"/","")</f>
        <v>224</v>
      </c>
      <c r="Y1" s="32"/>
      <c r="Z1" s="32"/>
    </row>
    <row r="2" spans="1:26" s="6" customFormat="1" ht="17.399999999999999" customHeight="1" x14ac:dyDescent="0.25">
      <c r="B2" s="9"/>
      <c r="C2" s="9"/>
      <c r="D2" s="9"/>
      <c r="E2" s="138" t="s">
        <v>1</v>
      </c>
      <c r="F2" s="138"/>
      <c r="G2" s="139"/>
      <c r="H2" s="161" t="str">
        <f>IF(ISBLANK('Sem 1'!H2:J2),"",'Sem 1'!H2:J2)</f>
        <v/>
      </c>
      <c r="I2" s="162"/>
      <c r="J2" s="163"/>
      <c r="K2" s="135"/>
      <c r="L2" s="135"/>
      <c r="X2" s="33" t="str">
        <f>IF(LEN(X1)=7,LEFT(X1,1),LEFT(X1,2))</f>
        <v>22</v>
      </c>
      <c r="Y2" s="32" t="str">
        <f>IF(LEN(X1)=7,MID(X1,2,2),MID(X1,3,2))</f>
        <v>4</v>
      </c>
      <c r="Z2" s="32" t="str">
        <f>IF(LEN(X1)=7,RIGHT(X1,4),RIGHT(X1,4))</f>
        <v>224</v>
      </c>
    </row>
    <row r="3" spans="1:26" s="6" customFormat="1" ht="17.399999999999999" x14ac:dyDescent="0.3">
      <c r="B3" s="7"/>
      <c r="C3" s="126"/>
      <c r="D3" s="126"/>
      <c r="E3" s="126"/>
      <c r="F3" s="2"/>
      <c r="G3" s="2"/>
      <c r="H3" s="2"/>
      <c r="I3" s="2"/>
      <c r="J3" s="2"/>
      <c r="K3" s="4"/>
      <c r="L3" s="8"/>
      <c r="X3" s="32" t="str">
        <f>CONCATENATE(Z2,"-",Y2,"-",X2)</f>
        <v>224-4-22</v>
      </c>
      <c r="Y3" s="32"/>
      <c r="Z3" s="32"/>
    </row>
    <row r="4" spans="1:26" s="6" customFormat="1" ht="16.2" thickBot="1" x14ac:dyDescent="0.35">
      <c r="A4" s="127" t="s">
        <v>16</v>
      </c>
      <c r="B4" s="127"/>
      <c r="C4" s="127"/>
      <c r="D4" s="70">
        <f>'Sem 32'!D4+7</f>
        <v>224</v>
      </c>
      <c r="E4" s="19">
        <f>ROUNDUP((D4/7-4043),0)</f>
        <v>-4011</v>
      </c>
      <c r="F4" s="2"/>
      <c r="G4" s="152"/>
      <c r="H4" s="152"/>
      <c r="I4" s="152"/>
      <c r="J4" s="2"/>
      <c r="K4" s="10" t="s">
        <v>31</v>
      </c>
      <c r="L4" s="8"/>
      <c r="X4" s="32" t="e">
        <f>ROUNDUP((X3/7-4043),0)</f>
        <v>#VALUE!</v>
      </c>
      <c r="Y4" s="32"/>
      <c r="Z4" s="32"/>
    </row>
    <row r="5" spans="1:26" s="6" customFormat="1" ht="16.5" customHeight="1" thickBot="1" x14ac:dyDescent="0.35">
      <c r="A5" s="127"/>
      <c r="B5" s="127"/>
      <c r="C5" s="127"/>
      <c r="D5" s="14"/>
      <c r="E5" s="5"/>
      <c r="F5" s="1"/>
      <c r="G5" s="149" t="s">
        <v>18</v>
      </c>
      <c r="H5" s="150"/>
      <c r="I5" s="150"/>
      <c r="J5" s="151"/>
      <c r="K5" s="1"/>
      <c r="L5" s="3"/>
    </row>
    <row r="6" spans="1:26" ht="75" customHeight="1" thickBot="1" x14ac:dyDescent="0.3">
      <c r="A6" s="71" t="s">
        <v>21</v>
      </c>
      <c r="B6" s="47" t="s">
        <v>3</v>
      </c>
      <c r="C6" s="48" t="s">
        <v>4</v>
      </c>
      <c r="D6" s="48" t="s">
        <v>5</v>
      </c>
      <c r="E6" s="28" t="s">
        <v>6</v>
      </c>
      <c r="F6" s="49" t="s">
        <v>7</v>
      </c>
      <c r="G6" s="27" t="s">
        <v>8</v>
      </c>
      <c r="H6" s="28" t="s">
        <v>9</v>
      </c>
      <c r="I6" s="28" t="s">
        <v>12</v>
      </c>
      <c r="J6" s="29" t="s">
        <v>10</v>
      </c>
      <c r="K6" s="30" t="s">
        <v>11</v>
      </c>
      <c r="L6" s="50" t="s">
        <v>13</v>
      </c>
    </row>
    <row r="7" spans="1:26" ht="13.8" x14ac:dyDescent="0.25">
      <c r="A7" s="72"/>
      <c r="B7" s="39" t="str">
        <f>IF(ISBLANK('Sem 1'!B7),"",'Sem 1'!B7)</f>
        <v/>
      </c>
      <c r="C7" s="64" t="str">
        <f>IF(ISBLANK('Sem 1'!C7),"",'Sem 1'!C7)</f>
        <v/>
      </c>
      <c r="D7" s="64" t="str">
        <f>IF(ISBLANK('Sem 1'!D7),"",'Sem 1'!D7)</f>
        <v/>
      </c>
      <c r="E7" s="37" t="str">
        <f>IF(ISBLANK('Sem 1'!E7),"",'Sem 1'!E7)</f>
        <v/>
      </c>
      <c r="F7" s="67"/>
      <c r="G7" s="51"/>
      <c r="H7" s="52"/>
      <c r="I7" s="76"/>
      <c r="J7" s="77"/>
      <c r="K7" s="21"/>
      <c r="L7" s="53"/>
    </row>
    <row r="8" spans="1:26" ht="14.4" thickBot="1" x14ac:dyDescent="0.3">
      <c r="A8" s="73"/>
      <c r="B8" s="40" t="str">
        <f>IF(ISBLANK('Sem 1'!B8),"",'Sem 1'!B8)</f>
        <v/>
      </c>
      <c r="C8" s="65" t="str">
        <f>IF(ISBLANK('Sem 1'!C8),"",'Sem 1'!C8)</f>
        <v/>
      </c>
      <c r="D8" s="65" t="str">
        <f>IF(ISBLANK('Sem 1'!D8),"",'Sem 1'!D8)</f>
        <v/>
      </c>
      <c r="E8" s="38" t="str">
        <f>IF(ISBLANK('Sem 1'!E8),"",'Sem 1'!E8)</f>
        <v/>
      </c>
      <c r="F8" s="124"/>
      <c r="G8" s="55"/>
      <c r="H8" s="56"/>
      <c r="I8" s="78"/>
      <c r="J8" s="79"/>
      <c r="K8" s="118"/>
      <c r="L8" s="57"/>
    </row>
    <row r="9" spans="1:26" ht="15.6" x14ac:dyDescent="0.25">
      <c r="A9" s="74"/>
      <c r="B9" s="39" t="str">
        <f>IF(ISBLANK('Sem 1'!B9),"",'Sem 1'!B9)</f>
        <v/>
      </c>
      <c r="C9" s="64" t="str">
        <f>IF(ISBLANK('Sem 1'!C9),"",'Sem 1'!C9)</f>
        <v/>
      </c>
      <c r="D9" s="66" t="str">
        <f>IF(ISBLANK('Sem 1'!D9),"",'Sem 1'!D9)</f>
        <v/>
      </c>
      <c r="E9" s="37" t="str">
        <f>IF(ISBLANK('Sem 1'!E9),"",'Sem 1'!E9)</f>
        <v/>
      </c>
      <c r="F9" s="67"/>
      <c r="G9" s="51"/>
      <c r="H9" s="52"/>
      <c r="I9" s="76"/>
      <c r="J9" s="77"/>
      <c r="K9" s="21"/>
      <c r="L9" s="53"/>
      <c r="N9" s="46"/>
      <c r="O9" s="46"/>
      <c r="P9" s="46"/>
    </row>
    <row r="10" spans="1:26" ht="14.4" thickBot="1" x14ac:dyDescent="0.3">
      <c r="A10" s="73"/>
      <c r="B10" s="40" t="str">
        <f>IF(ISBLANK('Sem 1'!B10),"",'Sem 1'!B10)</f>
        <v/>
      </c>
      <c r="C10" s="65" t="str">
        <f>IF(ISBLANK('Sem 1'!C10),"",'Sem 1'!C10)</f>
        <v/>
      </c>
      <c r="D10" s="65" t="str">
        <f>IF(ISBLANK('Sem 1'!D10),"",'Sem 1'!D10)</f>
        <v/>
      </c>
      <c r="E10" s="38" t="str">
        <f>IF(ISBLANK('Sem 1'!E10),"",'Sem 1'!E10)</f>
        <v/>
      </c>
      <c r="F10" s="124"/>
      <c r="G10" s="55"/>
      <c r="H10" s="56"/>
      <c r="I10" s="78"/>
      <c r="J10" s="79"/>
      <c r="K10" s="118"/>
      <c r="L10" s="57"/>
    </row>
    <row r="11" spans="1:26" ht="13.8" x14ac:dyDescent="0.25">
      <c r="A11" s="74"/>
      <c r="B11" s="82" t="str">
        <f>IF(ISBLANK('Sem 1'!B11),"",'Sem 1'!B11)</f>
        <v/>
      </c>
      <c r="C11" s="64" t="str">
        <f>IF(ISBLANK('Sem 1'!C11),"",'Sem 1'!C11)</f>
        <v/>
      </c>
      <c r="D11" s="64" t="str">
        <f>IF(ISBLANK('Sem 1'!D11),"",'Sem 1'!D11)</f>
        <v/>
      </c>
      <c r="E11" s="37" t="str">
        <f>IF(ISBLANK('Sem 1'!E11),"",'Sem 1'!E11)</f>
        <v/>
      </c>
      <c r="F11" s="67"/>
      <c r="G11" s="51"/>
      <c r="H11" s="52"/>
      <c r="I11" s="76"/>
      <c r="J11" s="77"/>
      <c r="K11" s="21"/>
      <c r="L11" s="53"/>
    </row>
    <row r="12" spans="1:26" ht="14.4" thickBot="1" x14ac:dyDescent="0.3">
      <c r="A12" s="73"/>
      <c r="B12" s="40" t="str">
        <f>IF(ISBLANK('Sem 1'!B12),"",'Sem 1'!B12)</f>
        <v/>
      </c>
      <c r="C12" s="65" t="str">
        <f>IF(ISBLANK('Sem 1'!C12),"",'Sem 1'!C12)</f>
        <v/>
      </c>
      <c r="D12" s="65" t="str">
        <f>IF(ISBLANK('Sem 1'!D12),"",'Sem 1'!D12)</f>
        <v/>
      </c>
      <c r="E12" s="38" t="str">
        <f>IF(ISBLANK('Sem 1'!E12),"",'Sem 1'!E12)</f>
        <v/>
      </c>
      <c r="F12" s="124"/>
      <c r="G12" s="55"/>
      <c r="H12" s="56"/>
      <c r="I12" s="78"/>
      <c r="J12" s="79"/>
      <c r="K12" s="118"/>
      <c r="L12" s="57"/>
    </row>
    <row r="13" spans="1:26" ht="13.8" x14ac:dyDescent="0.25">
      <c r="A13" s="74"/>
      <c r="B13" s="39" t="str">
        <f>IF(ISBLANK('Sem 1'!B13),"",'Sem 1'!B13)</f>
        <v/>
      </c>
      <c r="C13" s="64" t="str">
        <f>IF(ISBLANK('Sem 1'!C13),"",'Sem 1'!C13)</f>
        <v/>
      </c>
      <c r="D13" s="64" t="str">
        <f>IF(ISBLANK('Sem 1'!D13),"",'Sem 1'!D13)</f>
        <v/>
      </c>
      <c r="E13" s="37" t="str">
        <f>IF(ISBLANK('Sem 1'!E13),"",'Sem 1'!E13)</f>
        <v/>
      </c>
      <c r="F13" s="67"/>
      <c r="G13" s="51"/>
      <c r="H13" s="52"/>
      <c r="I13" s="76"/>
      <c r="J13" s="77"/>
      <c r="K13" s="21"/>
      <c r="L13" s="53"/>
    </row>
    <row r="14" spans="1:26" ht="14.4" thickBot="1" x14ac:dyDescent="0.3">
      <c r="A14" s="73"/>
      <c r="B14" s="40" t="str">
        <f>IF(ISBLANK('Sem 1'!B14),"",'Sem 1'!B14)</f>
        <v/>
      </c>
      <c r="C14" s="65" t="str">
        <f>IF(ISBLANK('Sem 1'!C14),"",'Sem 1'!C14)</f>
        <v/>
      </c>
      <c r="D14" s="65" t="str">
        <f>IF(ISBLANK('Sem 1'!D14),"",'Sem 1'!D14)</f>
        <v/>
      </c>
      <c r="E14" s="38" t="str">
        <f>IF(ISBLANK('Sem 1'!E14),"",'Sem 1'!E14)</f>
        <v/>
      </c>
      <c r="F14" s="124"/>
      <c r="G14" s="55"/>
      <c r="H14" s="56"/>
      <c r="I14" s="78"/>
      <c r="J14" s="79"/>
      <c r="K14" s="118"/>
      <c r="L14" s="57"/>
    </row>
    <row r="15" spans="1:26" ht="13.8" x14ac:dyDescent="0.25">
      <c r="A15" s="74"/>
      <c r="B15" s="39" t="str">
        <f>IF(ISBLANK('Sem 1'!B15),"",'Sem 1'!B15)</f>
        <v/>
      </c>
      <c r="C15" s="64" t="str">
        <f>IF(ISBLANK('Sem 1'!C15),"",'Sem 1'!C15)</f>
        <v/>
      </c>
      <c r="D15" s="64" t="str">
        <f>IF(ISBLANK('Sem 1'!D15),"",'Sem 1'!D15)</f>
        <v/>
      </c>
      <c r="E15" s="37" t="str">
        <f>IF(ISBLANK('Sem 1'!E15),"",'Sem 1'!E15)</f>
        <v/>
      </c>
      <c r="F15" s="67"/>
      <c r="G15" s="51"/>
      <c r="H15" s="52"/>
      <c r="I15" s="76"/>
      <c r="J15" s="77"/>
      <c r="K15" s="21"/>
      <c r="L15" s="53"/>
    </row>
    <row r="16" spans="1:26" ht="14.4" thickBot="1" x14ac:dyDescent="0.3">
      <c r="A16" s="73"/>
      <c r="B16" s="40" t="str">
        <f>IF(ISBLANK('Sem 1'!B16),"",'Sem 1'!B16)</f>
        <v/>
      </c>
      <c r="C16" s="65" t="str">
        <f>IF(ISBLANK('Sem 1'!C16),"",'Sem 1'!C16)</f>
        <v/>
      </c>
      <c r="D16" s="65" t="str">
        <f>IF(ISBLANK('Sem 1'!D16),"",'Sem 1'!D16)</f>
        <v/>
      </c>
      <c r="E16" s="38" t="str">
        <f>IF(ISBLANK('Sem 1'!E16),"",'Sem 1'!E16)</f>
        <v/>
      </c>
      <c r="F16" s="124"/>
      <c r="G16" s="55"/>
      <c r="H16" s="56"/>
      <c r="I16" s="78"/>
      <c r="J16" s="79"/>
      <c r="K16" s="118"/>
      <c r="L16" s="57"/>
    </row>
    <row r="17" spans="1:12" ht="13.8" x14ac:dyDescent="0.25">
      <c r="A17" s="74"/>
      <c r="B17" s="39" t="str">
        <f>IF(ISBLANK('Sem 1'!B17),"",'Sem 1'!B17)</f>
        <v/>
      </c>
      <c r="C17" s="64" t="str">
        <f>IF(ISBLANK('Sem 1'!C17),"",'Sem 1'!C17)</f>
        <v/>
      </c>
      <c r="D17" s="64" t="str">
        <f>IF(ISBLANK('Sem 1'!D17),"",'Sem 1'!D17)</f>
        <v/>
      </c>
      <c r="E17" s="37" t="str">
        <f>IF(ISBLANK('Sem 1'!E17),"",'Sem 1'!E17)</f>
        <v/>
      </c>
      <c r="F17" s="67"/>
      <c r="G17" s="51"/>
      <c r="H17" s="52"/>
      <c r="I17" s="76"/>
      <c r="J17" s="77"/>
      <c r="K17" s="21"/>
      <c r="L17" s="53"/>
    </row>
    <row r="18" spans="1:12" ht="14.4" thickBot="1" x14ac:dyDescent="0.3">
      <c r="A18" s="73"/>
      <c r="B18" s="40" t="str">
        <f>IF(ISBLANK('Sem 1'!B18),"",'Sem 1'!B18)</f>
        <v/>
      </c>
      <c r="C18" s="65" t="str">
        <f>IF(ISBLANK('Sem 1'!C18),"",'Sem 1'!C18)</f>
        <v/>
      </c>
      <c r="D18" s="65" t="str">
        <f>IF(ISBLANK('Sem 1'!D18),"",'Sem 1'!D18)</f>
        <v/>
      </c>
      <c r="E18" s="38" t="str">
        <f>IF(ISBLANK('Sem 1'!E18),"",'Sem 1'!E18)</f>
        <v/>
      </c>
      <c r="F18" s="124"/>
      <c r="G18" s="55"/>
      <c r="H18" s="56"/>
      <c r="I18" s="78"/>
      <c r="J18" s="79"/>
      <c r="K18" s="118"/>
      <c r="L18" s="57"/>
    </row>
    <row r="19" spans="1:12" ht="13.8" x14ac:dyDescent="0.25">
      <c r="A19" s="74"/>
      <c r="B19" s="39" t="str">
        <f>IF(ISBLANK('Sem 1'!B19),"",'Sem 1'!B19)</f>
        <v/>
      </c>
      <c r="C19" s="64" t="str">
        <f>IF(ISBLANK('Sem 1'!C19),"",'Sem 1'!C19)</f>
        <v/>
      </c>
      <c r="D19" s="64" t="str">
        <f>IF(ISBLANK('Sem 1'!D19),"",'Sem 1'!D19)</f>
        <v/>
      </c>
      <c r="E19" s="37" t="str">
        <f>IF(ISBLANK('Sem 1'!E19),"",'Sem 1'!E19)</f>
        <v/>
      </c>
      <c r="F19" s="67"/>
      <c r="G19" s="51"/>
      <c r="H19" s="52"/>
      <c r="I19" s="76"/>
      <c r="J19" s="77"/>
      <c r="K19" s="21"/>
      <c r="L19" s="53"/>
    </row>
    <row r="20" spans="1:12" ht="14.4" thickBot="1" x14ac:dyDescent="0.3">
      <c r="A20" s="73"/>
      <c r="B20" s="40" t="str">
        <f>IF(ISBLANK('Sem 1'!B20),"",'Sem 1'!B20)</f>
        <v/>
      </c>
      <c r="C20" s="65" t="str">
        <f>IF(ISBLANK('Sem 1'!C20),"",'Sem 1'!C20)</f>
        <v/>
      </c>
      <c r="D20" s="65" t="str">
        <f>IF(ISBLANK('Sem 1'!D20),"",'Sem 1'!D20)</f>
        <v/>
      </c>
      <c r="E20" s="38" t="str">
        <f>IF(ISBLANK('Sem 1'!E20),"",'Sem 1'!E20)</f>
        <v/>
      </c>
      <c r="F20" s="124"/>
      <c r="G20" s="55"/>
      <c r="H20" s="56"/>
      <c r="I20" s="78"/>
      <c r="J20" s="79"/>
      <c r="K20" s="118"/>
      <c r="L20" s="57"/>
    </row>
    <row r="21" spans="1:12" ht="13.8" x14ac:dyDescent="0.25">
      <c r="A21" s="74"/>
      <c r="B21" s="39" t="str">
        <f>IF(ISBLANK('Sem 1'!B21),"",'Sem 1'!B21)</f>
        <v/>
      </c>
      <c r="C21" s="64" t="str">
        <f>IF(ISBLANK('Sem 1'!C21),"",'Sem 1'!C21)</f>
        <v/>
      </c>
      <c r="D21" s="64" t="str">
        <f>IF(ISBLANK('Sem 1'!D21),"",'Sem 1'!D21)</f>
        <v/>
      </c>
      <c r="E21" s="37" t="str">
        <f>IF(ISBLANK('Sem 1'!E21),"",'Sem 1'!E21)</f>
        <v/>
      </c>
      <c r="F21" s="67"/>
      <c r="G21" s="51"/>
      <c r="H21" s="52"/>
      <c r="I21" s="76"/>
      <c r="J21" s="77"/>
      <c r="K21" s="21"/>
      <c r="L21" s="53"/>
    </row>
    <row r="22" spans="1:12" ht="14.4" thickBot="1" x14ac:dyDescent="0.3">
      <c r="A22" s="73"/>
      <c r="B22" s="40" t="str">
        <f>IF(ISBLANK('Sem 1'!B22),"",'Sem 1'!B22)</f>
        <v/>
      </c>
      <c r="C22" s="65" t="str">
        <f>IF(ISBLANK('Sem 1'!C22),"",'Sem 1'!C22)</f>
        <v/>
      </c>
      <c r="D22" s="65" t="str">
        <f>IF(ISBLANK('Sem 1'!D22),"",'Sem 1'!D22)</f>
        <v/>
      </c>
      <c r="E22" s="38" t="str">
        <f>IF(ISBLANK('Sem 1'!E22),"",'Sem 1'!E22)</f>
        <v/>
      </c>
      <c r="F22" s="124"/>
      <c r="G22" s="55"/>
      <c r="H22" s="56"/>
      <c r="I22" s="78"/>
      <c r="J22" s="79"/>
      <c r="K22" s="118"/>
      <c r="L22" s="57"/>
    </row>
    <row r="23" spans="1:12" ht="13.8" x14ac:dyDescent="0.25">
      <c r="A23" s="74"/>
      <c r="B23" s="39" t="str">
        <f>IF(ISBLANK('Sem 1'!B23),"",'Sem 1'!B23)</f>
        <v/>
      </c>
      <c r="C23" s="64" t="str">
        <f>IF(ISBLANK('Sem 1'!C23),"",'Sem 1'!C23)</f>
        <v/>
      </c>
      <c r="D23" s="64" t="str">
        <f>IF(ISBLANK('Sem 1'!D23),"",'Sem 1'!D23)</f>
        <v/>
      </c>
      <c r="E23" s="37" t="str">
        <f>IF(ISBLANK('Sem 1'!E23),"",'Sem 1'!E23)</f>
        <v/>
      </c>
      <c r="F23" s="67"/>
      <c r="G23" s="51"/>
      <c r="H23" s="52"/>
      <c r="I23" s="76"/>
      <c r="J23" s="77"/>
      <c r="K23" s="21"/>
      <c r="L23" s="53"/>
    </row>
    <row r="24" spans="1:12" ht="14.4" thickBot="1" x14ac:dyDescent="0.3">
      <c r="A24" s="73"/>
      <c r="B24" s="40" t="str">
        <f>IF(ISBLANK('Sem 1'!B24),"",'Sem 1'!B24)</f>
        <v/>
      </c>
      <c r="C24" s="65" t="str">
        <f>IF(ISBLANK('Sem 1'!C24),"",'Sem 1'!C24)</f>
        <v/>
      </c>
      <c r="D24" s="65" t="str">
        <f>IF(ISBLANK('Sem 1'!D24),"",'Sem 1'!D24)</f>
        <v/>
      </c>
      <c r="E24" s="38" t="str">
        <f>IF(ISBLANK('Sem 1'!E24),"",'Sem 1'!E24)</f>
        <v/>
      </c>
      <c r="F24" s="124"/>
      <c r="G24" s="55"/>
      <c r="H24" s="56"/>
      <c r="I24" s="78"/>
      <c r="J24" s="79"/>
      <c r="K24" s="118"/>
      <c r="L24" s="57"/>
    </row>
    <row r="25" spans="1:12" ht="13.8" x14ac:dyDescent="0.25">
      <c r="A25" s="74"/>
      <c r="B25" s="39" t="str">
        <f>IF(ISBLANK('Sem 1'!B25),"",'Sem 1'!B25)</f>
        <v/>
      </c>
      <c r="C25" s="64" t="str">
        <f>IF(ISBLANK('Sem 1'!C25),"",'Sem 1'!C25)</f>
        <v/>
      </c>
      <c r="D25" s="64" t="str">
        <f>IF(ISBLANK('Sem 1'!D25),"",'Sem 1'!D25)</f>
        <v/>
      </c>
      <c r="E25" s="37" t="str">
        <f>IF(ISBLANK('Sem 1'!E25),"",'Sem 1'!E25)</f>
        <v/>
      </c>
      <c r="F25" s="67"/>
      <c r="G25" s="51"/>
      <c r="H25" s="52"/>
      <c r="I25" s="76"/>
      <c r="J25" s="77"/>
      <c r="K25" s="21"/>
      <c r="L25" s="53"/>
    </row>
    <row r="26" spans="1:12" ht="14.4" thickBot="1" x14ac:dyDescent="0.3">
      <c r="A26" s="73"/>
      <c r="B26" s="40" t="str">
        <f>IF(ISBLANK('Sem 1'!B26),"",'Sem 1'!B26)</f>
        <v/>
      </c>
      <c r="C26" s="65" t="str">
        <f>IF(ISBLANK('Sem 1'!C26),"",'Sem 1'!C26)</f>
        <v/>
      </c>
      <c r="D26" s="65" t="str">
        <f>IF(ISBLANK('Sem 1'!D26),"",'Sem 1'!D26)</f>
        <v/>
      </c>
      <c r="E26" s="38" t="str">
        <f>IF(ISBLANK('Sem 1'!E26),"",'Sem 1'!E26)</f>
        <v/>
      </c>
      <c r="F26" s="124"/>
      <c r="G26" s="55"/>
      <c r="H26" s="56"/>
      <c r="I26" s="78"/>
      <c r="J26" s="79"/>
      <c r="K26" s="118"/>
      <c r="L26" s="57"/>
    </row>
    <row r="27" spans="1:12" ht="13.8" x14ac:dyDescent="0.25">
      <c r="A27" s="74"/>
      <c r="B27" s="39" t="str">
        <f>IF(ISBLANK('Sem 1'!B27),"",'Sem 1'!B27)</f>
        <v/>
      </c>
      <c r="C27" s="64" t="str">
        <f>IF(ISBLANK('Sem 1'!C27),"",'Sem 1'!C27)</f>
        <v/>
      </c>
      <c r="D27" s="64" t="str">
        <f>IF(ISBLANK('Sem 1'!D27),"",'Sem 1'!D27)</f>
        <v/>
      </c>
      <c r="E27" s="37" t="str">
        <f>IF(ISBLANK('Sem 1'!E27),"",'Sem 1'!E27)</f>
        <v/>
      </c>
      <c r="F27" s="67"/>
      <c r="G27" s="51"/>
      <c r="H27" s="52"/>
      <c r="I27" s="76"/>
      <c r="J27" s="77"/>
      <c r="K27" s="21"/>
      <c r="L27" s="53"/>
    </row>
    <row r="28" spans="1:12" ht="14.4" thickBot="1" x14ac:dyDescent="0.3">
      <c r="A28" s="73"/>
      <c r="B28" s="40" t="str">
        <f>IF(ISBLANK('Sem 1'!B28),"",'Sem 1'!B28)</f>
        <v/>
      </c>
      <c r="C28" s="65" t="str">
        <f>IF(ISBLANK('Sem 1'!C28),"",'Sem 1'!C28)</f>
        <v/>
      </c>
      <c r="D28" s="65" t="str">
        <f>IF(ISBLANK('Sem 1'!D28),"",'Sem 1'!D28)</f>
        <v/>
      </c>
      <c r="E28" s="38" t="str">
        <f>IF(ISBLANK('Sem 1'!E28),"",'Sem 1'!E28)</f>
        <v/>
      </c>
      <c r="F28" s="124"/>
      <c r="G28" s="55"/>
      <c r="H28" s="56"/>
      <c r="I28" s="78"/>
      <c r="J28" s="79"/>
      <c r="K28" s="118"/>
      <c r="L28" s="57"/>
    </row>
    <row r="29" spans="1:12" ht="13.8" x14ac:dyDescent="0.25">
      <c r="A29" s="74"/>
      <c r="B29" s="39" t="str">
        <f>IF(ISBLANK('Sem 1'!B29),"",'Sem 1'!B29)</f>
        <v/>
      </c>
      <c r="C29" s="64" t="str">
        <f>IF(ISBLANK('Sem 1'!C29),"",'Sem 1'!C29)</f>
        <v/>
      </c>
      <c r="D29" s="64" t="str">
        <f>IF(ISBLANK('Sem 1'!D29),"",'Sem 1'!D29)</f>
        <v/>
      </c>
      <c r="E29" s="37" t="str">
        <f>IF(ISBLANK('Sem 1'!E29),"",'Sem 1'!E29)</f>
        <v/>
      </c>
      <c r="F29" s="67"/>
      <c r="G29" s="51"/>
      <c r="H29" s="52"/>
      <c r="I29" s="76"/>
      <c r="J29" s="77"/>
      <c r="K29" s="21"/>
      <c r="L29" s="59"/>
    </row>
    <row r="30" spans="1:12" ht="14.4" thickBot="1" x14ac:dyDescent="0.3">
      <c r="A30" s="73"/>
      <c r="B30" s="40" t="str">
        <f>IF(ISBLANK('Sem 1'!B30),"",'Sem 1'!B30)</f>
        <v/>
      </c>
      <c r="C30" s="65" t="str">
        <f>IF(ISBLANK('Sem 1'!C30),"",'Sem 1'!C30)</f>
        <v/>
      </c>
      <c r="D30" s="65" t="str">
        <f>IF(ISBLANK('Sem 1'!D30),"",'Sem 1'!D30)</f>
        <v/>
      </c>
      <c r="E30" s="38" t="str">
        <f>IF(ISBLANK('Sem 1'!E30),"",'Sem 1'!E30)</f>
        <v/>
      </c>
      <c r="F30" s="124"/>
      <c r="G30" s="55"/>
      <c r="H30" s="56"/>
      <c r="I30" s="78"/>
      <c r="J30" s="79"/>
      <c r="K30" s="118"/>
      <c r="L30" s="60"/>
    </row>
    <row r="31" spans="1:12" ht="14.4" thickBot="1" x14ac:dyDescent="0.3">
      <c r="A31" s="75"/>
      <c r="B31" s="68" t="str">
        <f>IF(ISBLANK('Sem 1'!B31),"",'Sem 1'!B31)</f>
        <v/>
      </c>
      <c r="C31" s="69" t="str">
        <f>IF(ISBLANK('Sem 1'!C31),"",'Sem 1'!C31)</f>
        <v/>
      </c>
      <c r="D31" s="69" t="str">
        <f>IF(ISBLANK('Sem 1'!D31),"",'Sem 1'!D31)</f>
        <v/>
      </c>
      <c r="E31" s="38" t="str">
        <f>IF(ISBLANK('Sem 1'!E31),"",'Sem 1'!E31)</f>
        <v/>
      </c>
      <c r="F31" s="124"/>
      <c r="G31" s="55"/>
      <c r="H31" s="61"/>
      <c r="I31" s="80"/>
      <c r="J31" s="81"/>
      <c r="K31" s="118"/>
      <c r="L31" s="62"/>
    </row>
    <row r="32" spans="1:12" ht="14.4" thickBot="1" x14ac:dyDescent="0.3">
      <c r="A32" s="22" t="s">
        <v>17</v>
      </c>
      <c r="B32" s="31"/>
      <c r="C32" s="165"/>
      <c r="D32" s="165"/>
      <c r="E32" s="24">
        <f>SUM(E7:E31)</f>
        <v>0</v>
      </c>
      <c r="F32" s="25">
        <f>SUM(F7:F31)</f>
        <v>0</v>
      </c>
      <c r="G32" s="156"/>
      <c r="H32" s="156"/>
      <c r="I32" s="156"/>
      <c r="J32" s="156"/>
      <c r="K32" s="26">
        <f>SUM(K7:K31)</f>
        <v>0</v>
      </c>
      <c r="L32" s="18"/>
    </row>
    <row r="33" spans="1:13" ht="13.8" x14ac:dyDescent="0.25">
      <c r="A33" s="121"/>
      <c r="B33" s="121"/>
      <c r="C33" s="122"/>
      <c r="D33" s="122"/>
      <c r="E33" s="86">
        <f>(E32+ 'Sem 32'!E33)</f>
        <v>0</v>
      </c>
      <c r="F33" s="18"/>
      <c r="G33" s="123"/>
      <c r="H33" s="123"/>
      <c r="I33" s="123"/>
      <c r="J33" s="123"/>
      <c r="K33" s="86">
        <f>(K32+ 'Sem 32'!K33)</f>
        <v>0</v>
      </c>
      <c r="L33" s="18"/>
    </row>
    <row r="34" spans="1:13" ht="13.8" x14ac:dyDescent="0.25">
      <c r="A34" s="121" t="s">
        <v>14</v>
      </c>
      <c r="B34" s="121"/>
      <c r="C34" s="63" t="e">
        <f>(K32/E32)</f>
        <v>#DIV/0!</v>
      </c>
      <c r="D34" s="63" t="e">
        <f>K33/E33</f>
        <v>#DIV/0!</v>
      </c>
      <c r="E34" s="18"/>
      <c r="F34" s="18"/>
      <c r="G34" s="123"/>
      <c r="H34" s="123"/>
      <c r="I34" s="123"/>
      <c r="J34" s="123"/>
      <c r="K34" s="18"/>
      <c r="L34" s="18"/>
    </row>
    <row r="35" spans="1:13" s="83" customFormat="1" ht="12.75" customHeight="1" x14ac:dyDescent="0.25">
      <c r="B35" s="84"/>
      <c r="C35" s="159" t="s">
        <v>23</v>
      </c>
      <c r="D35" s="160"/>
      <c r="E35" s="160"/>
      <c r="F35" s="160"/>
      <c r="G35" s="160"/>
      <c r="H35" s="160"/>
      <c r="I35" s="160"/>
      <c r="J35" s="160"/>
      <c r="K35" s="160"/>
      <c r="L35" s="160"/>
    </row>
    <row r="36" spans="1:13" s="83" customFormat="1" x14ac:dyDescent="0.25">
      <c r="A36" s="84"/>
      <c r="B36" s="84"/>
      <c r="C36" s="160"/>
      <c r="D36" s="160"/>
      <c r="E36" s="160"/>
      <c r="F36" s="160"/>
      <c r="G36" s="160"/>
      <c r="H36" s="160"/>
      <c r="I36" s="160"/>
      <c r="J36" s="160"/>
      <c r="K36" s="160"/>
      <c r="L36" s="160"/>
    </row>
    <row r="37" spans="1:13" s="83" customFormat="1" x14ac:dyDescent="0.25">
      <c r="A37" s="84"/>
      <c r="B37" s="84"/>
      <c r="C37" s="160"/>
      <c r="D37" s="160"/>
      <c r="E37" s="160"/>
      <c r="F37" s="160"/>
      <c r="G37" s="160"/>
      <c r="H37" s="160"/>
      <c r="I37" s="160"/>
      <c r="J37" s="160"/>
      <c r="K37" s="160"/>
      <c r="L37" s="160"/>
    </row>
    <row r="38" spans="1:13" s="6" customFormat="1" x14ac:dyDescent="0.25">
      <c r="A38" s="121"/>
      <c r="B38" s="12"/>
      <c r="C38" s="12"/>
      <c r="D38" s="12"/>
      <c r="E38" s="12"/>
      <c r="F38" s="11"/>
      <c r="G38" s="11"/>
      <c r="H38" s="11"/>
      <c r="I38" s="11"/>
      <c r="J38" s="11"/>
      <c r="K38" s="11"/>
      <c r="L38" s="12"/>
    </row>
    <row r="39" spans="1:13" s="6" customFormat="1" ht="15.6" x14ac:dyDescent="0.25">
      <c r="A39" s="42" t="s">
        <v>19</v>
      </c>
      <c r="B39" s="43"/>
      <c r="C39" s="130"/>
      <c r="D39" s="131"/>
      <c r="E39" s="132"/>
      <c r="F39" s="157" t="s">
        <v>15</v>
      </c>
      <c r="G39" s="158"/>
      <c r="H39" s="143"/>
      <c r="I39" s="144"/>
      <c r="J39" s="145"/>
      <c r="K39" s="44" t="s">
        <v>0</v>
      </c>
      <c r="L39" s="45"/>
      <c r="M39" s="23"/>
    </row>
    <row r="40" spans="1:13" s="6" customFormat="1" ht="13.8" x14ac:dyDescent="0.25">
      <c r="A40" s="128" t="s">
        <v>22</v>
      </c>
      <c r="B40" s="129"/>
      <c r="C40" s="130"/>
      <c r="D40" s="131"/>
      <c r="E40" s="132"/>
      <c r="F40" s="11"/>
      <c r="G40" s="11"/>
      <c r="H40" s="11"/>
      <c r="I40" s="11"/>
      <c r="J40" s="11"/>
      <c r="K40" s="11"/>
      <c r="L40" s="12"/>
    </row>
    <row r="41" spans="1:13" s="6" customFormat="1" ht="14.25" customHeight="1" x14ac:dyDescent="0.3">
      <c r="B41" s="164"/>
      <c r="C41" s="164"/>
      <c r="D41" s="12"/>
      <c r="E41" s="12"/>
      <c r="F41" s="11"/>
      <c r="G41" s="11"/>
      <c r="H41" s="11"/>
      <c r="I41" s="11"/>
      <c r="J41" s="11"/>
      <c r="K41" s="11"/>
      <c r="L41" s="12"/>
    </row>
    <row r="42" spans="1:13" s="6" customFormat="1" x14ac:dyDescent="0.25">
      <c r="B42" s="12"/>
      <c r="C42" s="12"/>
      <c r="D42" s="12"/>
      <c r="E42" s="12"/>
      <c r="F42" s="11"/>
      <c r="G42" s="11"/>
      <c r="H42" s="11"/>
      <c r="I42" s="11"/>
      <c r="J42" s="11"/>
      <c r="K42" s="11"/>
      <c r="L42" s="12"/>
    </row>
  </sheetData>
  <sheetProtection selectLockedCells="1"/>
  <protectedRanges>
    <protectedRange sqref="M7:IV31" name="OpenRange"/>
    <protectedRange sqref="A7:D31 H7:J31 L7:L31" name="OpenRange_2"/>
    <protectedRange sqref="E7:E31" name="OpenRange_1"/>
    <protectedRange sqref="K7:K31" name="OpenRange_3"/>
    <protectedRange sqref="F7:G31" name="OpenRange_4"/>
  </protectedRanges>
  <mergeCells count="19">
    <mergeCell ref="B41:C41"/>
    <mergeCell ref="C35:L37"/>
    <mergeCell ref="C39:E39"/>
    <mergeCell ref="F39:G39"/>
    <mergeCell ref="H39:J39"/>
    <mergeCell ref="A40:B40"/>
    <mergeCell ref="C40:E40"/>
    <mergeCell ref="A4:C4"/>
    <mergeCell ref="G4:I4"/>
    <mergeCell ref="A5:C5"/>
    <mergeCell ref="G5:J5"/>
    <mergeCell ref="C32:D32"/>
    <mergeCell ref="G32:J32"/>
    <mergeCell ref="E1:G1"/>
    <mergeCell ref="H1:J1"/>
    <mergeCell ref="K1:L2"/>
    <mergeCell ref="E2:G2"/>
    <mergeCell ref="H2:J2"/>
    <mergeCell ref="C3:E3"/>
  </mergeCells>
  <conditionalFormatting sqref="L39">
    <cfRule type="expression" dxfId="131" priority="9" stopIfTrue="1">
      <formula>LEN(L39)&lt;10</formula>
    </cfRule>
  </conditionalFormatting>
  <conditionalFormatting sqref="C34">
    <cfRule type="expression" dxfId="130" priority="10" stopIfTrue="1">
      <formula>ISERROR(K32/E32)</formula>
    </cfRule>
    <cfRule type="expression" dxfId="129" priority="11" stopIfTrue="1">
      <formula>(C34)&gt;1</formula>
    </cfRule>
  </conditionalFormatting>
  <conditionalFormatting sqref="A7:A31">
    <cfRule type="expression" dxfId="128" priority="12" stopIfTrue="1">
      <formula>ISBLANK(B7)</formula>
    </cfRule>
    <cfRule type="expression" dxfId="127" priority="13" stopIfTrue="1">
      <formula>ISERR($E$4)</formula>
    </cfRule>
  </conditionalFormatting>
  <conditionalFormatting sqref="D4">
    <cfRule type="expression" dxfId="126" priority="14" stopIfTrue="1">
      <formula>ISERR(E4)</formula>
    </cfRule>
  </conditionalFormatting>
  <conditionalFormatting sqref="H1:J1">
    <cfRule type="expression" dxfId="125" priority="15" stopIfTrue="1">
      <formula>LEN(H1)&gt;10</formula>
    </cfRule>
    <cfRule type="expression" dxfId="124" priority="16" stopIfTrue="1">
      <formula>LEN(H1)&lt;7</formula>
    </cfRule>
  </conditionalFormatting>
  <conditionalFormatting sqref="B7:B31">
    <cfRule type="expression" dxfId="123" priority="17" stopIfTrue="1">
      <formula>LEN(B7)&lt;&gt;9</formula>
    </cfRule>
  </conditionalFormatting>
  <conditionalFormatting sqref="H7:H31">
    <cfRule type="expression" dxfId="122" priority="18" stopIfTrue="1">
      <formula>(H7)&gt;7</formula>
    </cfRule>
  </conditionalFormatting>
  <conditionalFormatting sqref="I7:J31">
    <cfRule type="expression" dxfId="121" priority="19" stopIfTrue="1">
      <formula>(I7)&gt;9999</formula>
    </cfRule>
  </conditionalFormatting>
  <conditionalFormatting sqref="E32:F32 K32">
    <cfRule type="cellIs" dxfId="120" priority="20" stopIfTrue="1" operator="equal">
      <formula>0</formula>
    </cfRule>
  </conditionalFormatting>
  <conditionalFormatting sqref="E4">
    <cfRule type="expression" dxfId="119" priority="21" stopIfTrue="1">
      <formula>ISERR(E4)</formula>
    </cfRule>
    <cfRule type="cellIs" dxfId="118" priority="22" stopIfTrue="1" operator="lessThan">
      <formula>0</formula>
    </cfRule>
  </conditionalFormatting>
  <conditionalFormatting sqref="E7:E31">
    <cfRule type="expression" dxfId="117" priority="8" stopIfTrue="1">
      <formula>(E7)&gt;100</formula>
    </cfRule>
  </conditionalFormatting>
  <conditionalFormatting sqref="K7:K31">
    <cfRule type="expression" dxfId="116" priority="7" stopIfTrue="1">
      <formula>(F7+K7)&gt;E7</formula>
    </cfRule>
  </conditionalFormatting>
  <conditionalFormatting sqref="F7:F8">
    <cfRule type="expression" dxfId="115" priority="5" stopIfTrue="1">
      <formula>(F7)&gt;100</formula>
    </cfRule>
  </conditionalFormatting>
  <conditionalFormatting sqref="G7:G8">
    <cfRule type="expression" dxfId="114" priority="6" stopIfTrue="1">
      <formula>(G7)&gt;7</formula>
    </cfRule>
  </conditionalFormatting>
  <conditionalFormatting sqref="F9:F30">
    <cfRule type="expression" dxfId="113" priority="3" stopIfTrue="1">
      <formula>(F9)&gt;100</formula>
    </cfRule>
  </conditionalFormatting>
  <conditionalFormatting sqref="G9:G30">
    <cfRule type="expression" dxfId="112" priority="4" stopIfTrue="1">
      <formula>(G9)&gt;7</formula>
    </cfRule>
  </conditionalFormatting>
  <conditionalFormatting sqref="F31">
    <cfRule type="expression" dxfId="111" priority="1" stopIfTrue="1">
      <formula>(F31)&gt;100</formula>
    </cfRule>
  </conditionalFormatting>
  <conditionalFormatting sqref="G31">
    <cfRule type="expression" dxfId="110" priority="2" stopIfTrue="1">
      <formula>(G31)&gt;7</formula>
    </cfRule>
  </conditionalFormatting>
  <dataValidations count="20">
    <dataValidation type="decimal" operator="lessThan" allowBlank="1" showInputMessage="1" promptTitle="Heures réelles de travail" prompt="Indiquez le nombre d'heures réelles de travail que l'employé a physiquement travaillé incluant les heures supplémentaires.  Les vacances, congés fériés, de maladie, ou autres absences, qu’ils soient payés ou non, ne doivent pas être inclus." sqref="F7:F31">
      <formula1>100</formula1>
    </dataValidation>
    <dataValidation type="textLength" allowBlank="1" showInputMessage="1" errorTitle="Hours missed Work-sharing" error="Maxium 4 digits e.g. 37.5" promptTitle="Heures de TP chômées" prompt="Indiquer le nombre d'heures totales de travail manquées dû au TP. Si une partie d'une heure a été manquée, arrondir à la demi-heure près, ex. 37.25 devient 37.5. Toute heure supplémentaire effectuée doit être déduite des heures chômées dû au TP." sqref="K7:K31">
      <formula1>0</formula1>
      <formula2>4</formula2>
    </dataValidation>
    <dataValidation type="decimal" operator="lessThanOrEqual" allowBlank="1" showInputMessage="1" promptTitle="Heures hebdomadaires normales" prompt="Indiquer le nombre d'heures que l'employé aurait travaillé, sans le travail partagé. Si l'employé travaille selon un horaire irrégulier, ce nombre peut varier de semaine en semaine. " sqref="E7:E31">
      <formula1>99.5</formula1>
    </dataValidation>
    <dataValidation operator="equal" allowBlank="1" showInputMessage="1" errorTitle="Date" error="Indiquez la date que le rapport a été complété." promptTitle="Date" prompt="Indiquez la date que le rapport a été complété." sqref="L39"/>
    <dataValidation type="whole" errorStyle="warning" allowBlank="1" showInputMessage="1" showErrorMessage="1" errorTitle="NAS invalide" error="Doit être entre 100000000 et 999999999 sans espaces ou traits d'union. " promptTitle="NAS" prompt="Indiquez le numéro d'assurance sociale de l'employé.  " sqref="B7:B31">
      <formula1>100000000</formula1>
      <formula2>999999999</formula2>
    </dataValidation>
    <dataValidation allowBlank="1" sqref="E32:F32"/>
    <dataValidation allowBlank="1" showErrorMessage="1" sqref="K32"/>
    <dataValidation type="whole" allowBlank="1" showInputMessage="1" showErrorMessage="1" errorTitle=" Jours manqués (maladie) " error=" Doit être entre 0 et 7" promptTitle="Jours manqués (maladie)" prompt=" Indiquez le nombre de jours complets où l'employé(e) a été incapable de travailler en raison de maladie." sqref="H7:H31">
      <formula1>0</formula1>
      <formula2>7</formula2>
    </dataValidation>
    <dataValidation type="whole" allowBlank="1" showInputMessage="1" showErrorMessage="1" errorTitle=" Jours non disponible " error="Doit être entre 0 et 7" promptTitle="Jours non disponible" prompt=" Indiquez le nombre de jours complets où l'employé(e) a été incapable de travailler pour raison autre que maladie." sqref="G7:G31">
      <formula1>0</formula1>
      <formula2>7</formula2>
    </dataValidation>
    <dataValidation type="date" errorStyle="warning" operator="greaterThan" allowBlank="1" showInputMessage="1" errorTitle="Format invalide" promptTitle="Semaine du rapport" sqref="D4">
      <formula1>39901</formula1>
    </dataValidation>
    <dataValidation allowBlank="1" showInputMessage="1" promptTitle="Poste" prompt="Indiquez le poste de la personne autorisée." sqref="H39"/>
    <dataValidation allowBlank="1" showInputMessage="1" promptTitle="Totaux" prompt="Veuillez noter que si vous remplissez ce formulaire électroniquement, une formule calculera automatiquement ce total." sqref="B32"/>
    <dataValidation allowBlank="1" showInputMessage="1" promptTitle="Commentaires" prompt="Des informations supplémentaires seraient indiquées dans cette case, par exemple, lorsque l'employé(e) a été licencié." sqref="L7:L31"/>
    <dataValidation allowBlank="1" showInputMessage="1" promptTitle="Nom de famille" prompt="Indiquez le nom de famille de l'employé(e)." sqref="D7:D31"/>
    <dataValidation allowBlank="1" showInputMessage="1" promptTitle="Employeur" prompt="Indiquez le nom de votre entreprise." sqref="H2:J2"/>
    <dataValidation allowBlank="1" showInputMessage="1" promptTitle="Prénom" prompt="Indiquez le prénom de l'employé(e)." sqref="C7:C31"/>
    <dataValidation allowBlank="1" showInputMessage="1" promptTitle="Certifié par" prompt="Ce rapport doit être signé par un représentant autorisé par l'employeur." sqref="C39:E39"/>
    <dataValidation type="textLength" allowBlank="1" showInputMessage="1" errorTitle="Invalid format" error="The Service Canada Program officer who enrolled you in the Work-sharing Program will provide this information to you._x000a__x000a_Specific criterias_x000a_- 7 or 10 Digit Number._x000a_- No spaces or non-numeric characters._x000a__x000a_" promptTitle="Numéro de l'accord" prompt="Indiquez le numéro assigné à l'accord de Travail partagé._x000a__x000a_- 7 à 10 chiffres._x000a_- Sans espaces ou caractères autres que numériques." sqref="H1">
      <formula1>7</formula1>
      <formula2>10</formula2>
    </dataValidation>
    <dataValidation type="decimal" operator="lessThan" allowBlank="1" showInputMessage="1" errorTitle="All other paid amounts" error="Invalid input. Must be under $ 10 000.00." promptTitle="Tout autre montant payé" prompt="Indiquez le montant en dollars de tout autre montant payé à l'employé(e), ex. paye de vacances, congé férié payé." sqref="J7:J31">
      <formula1>10000</formula1>
    </dataValidation>
    <dataValidation type="decimal" operator="lessThan" allowBlank="1" showInputMessage="1" errorTitle="Paid sick leave amount" error="Invalid input. Must be under $ 10 000.00." promptTitle="Congés de maladie payés" prompt="Indiquez le montant en dollars des congés de maladie payés à l'employé(e)." sqref="I7:I31">
      <formula1>10000</formula1>
    </dataValidation>
  </dataValidations>
  <printOptions horizontalCentered="1" verticalCentered="1"/>
  <pageMargins left="0.19685039370078741" right="0.19685039370078741" top="3.937007874015748E-2" bottom="3.937007874015748E-2" header="0" footer="0"/>
  <pageSetup paperSize="5" scale="98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showGridLines="0" zoomScale="75" workbookViewId="0">
      <pane xSplit="2" ySplit="6" topLeftCell="C7" activePane="bottomRight" state="frozen"/>
      <selection activeCell="K4" sqref="K4"/>
      <selection pane="topRight" activeCell="K4" sqref="K4"/>
      <selection pane="bottomLeft" activeCell="K4" sqref="K4"/>
      <selection pane="bottomRight" activeCell="F4" sqref="F4"/>
    </sheetView>
  </sheetViews>
  <sheetFormatPr defaultRowHeight="13.2" x14ac:dyDescent="0.25"/>
  <cols>
    <col min="1" max="1" width="11.6640625" customWidth="1"/>
    <col min="2" max="2" width="12.6640625" style="13" customWidth="1"/>
    <col min="3" max="4" width="20.6640625" style="12" customWidth="1"/>
    <col min="5" max="7" width="11.6640625" style="12" customWidth="1"/>
    <col min="8" max="8" width="10.6640625" style="12" customWidth="1"/>
    <col min="9" max="9" width="11.6640625" style="12" customWidth="1"/>
    <col min="10" max="10" width="10.6640625" style="12" customWidth="1"/>
    <col min="11" max="11" width="11.33203125" style="12" customWidth="1"/>
    <col min="12" max="12" width="30.6640625" style="13" customWidth="1"/>
    <col min="24" max="24" width="10.109375" bestFit="1" customWidth="1"/>
  </cols>
  <sheetData>
    <row r="1" spans="1:26" s="6" customFormat="1" ht="17.399999999999999" customHeight="1" x14ac:dyDescent="0.25">
      <c r="B1" s="9"/>
      <c r="C1" s="9"/>
      <c r="D1" s="9"/>
      <c r="E1" s="138" t="s">
        <v>20</v>
      </c>
      <c r="F1" s="138"/>
      <c r="G1" s="139"/>
      <c r="H1" s="153" t="str">
        <f>IF(ISBLANK('Sem 1'!H1:J1),"",'Sem 1'!H1:J1)</f>
        <v/>
      </c>
      <c r="I1" s="154"/>
      <c r="J1" s="155"/>
      <c r="K1" s="135" t="s">
        <v>2</v>
      </c>
      <c r="L1" s="135"/>
      <c r="X1" s="32" t="str">
        <f>SUBSTITUTE(D4,"/","")</f>
        <v>231</v>
      </c>
      <c r="Y1" s="32"/>
      <c r="Z1" s="32"/>
    </row>
    <row r="2" spans="1:26" s="6" customFormat="1" ht="17.399999999999999" customHeight="1" x14ac:dyDescent="0.25">
      <c r="B2" s="9"/>
      <c r="C2" s="9"/>
      <c r="D2" s="9"/>
      <c r="E2" s="138" t="s">
        <v>1</v>
      </c>
      <c r="F2" s="138"/>
      <c r="G2" s="139"/>
      <c r="H2" s="161" t="str">
        <f>IF(ISBLANK('Sem 1'!H2:J2),"",'Sem 1'!H2:J2)</f>
        <v/>
      </c>
      <c r="I2" s="162"/>
      <c r="J2" s="163"/>
      <c r="K2" s="135"/>
      <c r="L2" s="135"/>
      <c r="X2" s="33" t="str">
        <f>IF(LEN(X1)=7,LEFT(X1,1),LEFT(X1,2))</f>
        <v>23</v>
      </c>
      <c r="Y2" s="32" t="str">
        <f>IF(LEN(X1)=7,MID(X1,2,2),MID(X1,3,2))</f>
        <v>1</v>
      </c>
      <c r="Z2" s="32" t="str">
        <f>IF(LEN(X1)=7,RIGHT(X1,4),RIGHT(X1,4))</f>
        <v>231</v>
      </c>
    </row>
    <row r="3" spans="1:26" s="6" customFormat="1" ht="17.399999999999999" x14ac:dyDescent="0.3">
      <c r="B3" s="7"/>
      <c r="C3" s="126"/>
      <c r="D3" s="126"/>
      <c r="E3" s="126"/>
      <c r="F3" s="2"/>
      <c r="G3" s="2"/>
      <c r="H3" s="2"/>
      <c r="I3" s="2"/>
      <c r="J3" s="2"/>
      <c r="K3" s="4"/>
      <c r="L3" s="8"/>
      <c r="X3" s="32" t="str">
        <f>CONCATENATE(Z2,"-",Y2,"-",X2)</f>
        <v>231-1-23</v>
      </c>
      <c r="Y3" s="32"/>
      <c r="Z3" s="32"/>
    </row>
    <row r="4" spans="1:26" s="6" customFormat="1" ht="16.2" thickBot="1" x14ac:dyDescent="0.35">
      <c r="A4" s="127" t="s">
        <v>16</v>
      </c>
      <c r="B4" s="127"/>
      <c r="C4" s="127"/>
      <c r="D4" s="70">
        <f>'Sem 33'!D4+7</f>
        <v>231</v>
      </c>
      <c r="E4" s="19">
        <f>ROUNDUP((D4/7-4043),0)</f>
        <v>-4010</v>
      </c>
      <c r="F4" s="2"/>
      <c r="G4" s="152"/>
      <c r="H4" s="152"/>
      <c r="I4" s="152"/>
      <c r="J4" s="2"/>
      <c r="K4" s="10" t="s">
        <v>31</v>
      </c>
      <c r="L4" s="8"/>
      <c r="X4" s="32" t="e">
        <f>ROUNDUP((X3/7-4043),0)</f>
        <v>#VALUE!</v>
      </c>
      <c r="Y4" s="32"/>
      <c r="Z4" s="32"/>
    </row>
    <row r="5" spans="1:26" s="6" customFormat="1" ht="16.5" customHeight="1" thickBot="1" x14ac:dyDescent="0.35">
      <c r="A5" s="127"/>
      <c r="B5" s="127"/>
      <c r="C5" s="127"/>
      <c r="D5" s="14"/>
      <c r="E5" s="5"/>
      <c r="F5" s="1"/>
      <c r="G5" s="149" t="s">
        <v>18</v>
      </c>
      <c r="H5" s="150"/>
      <c r="I5" s="150"/>
      <c r="J5" s="151"/>
      <c r="K5" s="1"/>
      <c r="L5" s="3"/>
    </row>
    <row r="6" spans="1:26" ht="75" customHeight="1" thickBot="1" x14ac:dyDescent="0.3">
      <c r="A6" s="71" t="s">
        <v>21</v>
      </c>
      <c r="B6" s="47" t="s">
        <v>3</v>
      </c>
      <c r="C6" s="48" t="s">
        <v>4</v>
      </c>
      <c r="D6" s="48" t="s">
        <v>5</v>
      </c>
      <c r="E6" s="28" t="s">
        <v>6</v>
      </c>
      <c r="F6" s="49" t="s">
        <v>7</v>
      </c>
      <c r="G6" s="27" t="s">
        <v>8</v>
      </c>
      <c r="H6" s="28" t="s">
        <v>9</v>
      </c>
      <c r="I6" s="28" t="s">
        <v>12</v>
      </c>
      <c r="J6" s="29" t="s">
        <v>10</v>
      </c>
      <c r="K6" s="30" t="s">
        <v>11</v>
      </c>
      <c r="L6" s="50" t="s">
        <v>13</v>
      </c>
    </row>
    <row r="7" spans="1:26" ht="13.8" x14ac:dyDescent="0.25">
      <c r="A7" s="72"/>
      <c r="B7" s="39" t="str">
        <f>IF(ISBLANK('Sem 1'!B7),"",'Sem 1'!B7)</f>
        <v/>
      </c>
      <c r="C7" s="64" t="str">
        <f>IF(ISBLANK('Sem 1'!C7),"",'Sem 1'!C7)</f>
        <v/>
      </c>
      <c r="D7" s="64" t="str">
        <f>IF(ISBLANK('Sem 1'!D7),"",'Sem 1'!D7)</f>
        <v/>
      </c>
      <c r="E7" s="37" t="str">
        <f>IF(ISBLANK('Sem 1'!E7),"",'Sem 1'!E7)</f>
        <v/>
      </c>
      <c r="F7" s="67"/>
      <c r="G7" s="51"/>
      <c r="H7" s="52"/>
      <c r="I7" s="76"/>
      <c r="J7" s="77"/>
      <c r="K7" s="21"/>
      <c r="L7" s="53"/>
    </row>
    <row r="8" spans="1:26" ht="14.4" thickBot="1" x14ac:dyDescent="0.3">
      <c r="A8" s="73"/>
      <c r="B8" s="40" t="str">
        <f>IF(ISBLANK('Sem 1'!B8),"",'Sem 1'!B8)</f>
        <v/>
      </c>
      <c r="C8" s="65" t="str">
        <f>IF(ISBLANK('Sem 1'!C8),"",'Sem 1'!C8)</f>
        <v/>
      </c>
      <c r="D8" s="65" t="str">
        <f>IF(ISBLANK('Sem 1'!D8),"",'Sem 1'!D8)</f>
        <v/>
      </c>
      <c r="E8" s="38" t="str">
        <f>IF(ISBLANK('Sem 1'!E8),"",'Sem 1'!E8)</f>
        <v/>
      </c>
      <c r="F8" s="124"/>
      <c r="G8" s="55"/>
      <c r="H8" s="56"/>
      <c r="I8" s="78"/>
      <c r="J8" s="79"/>
      <c r="K8" s="118"/>
      <c r="L8" s="57"/>
    </row>
    <row r="9" spans="1:26" ht="15.6" x14ac:dyDescent="0.25">
      <c r="A9" s="74"/>
      <c r="B9" s="39" t="str">
        <f>IF(ISBLANK('Sem 1'!B9),"",'Sem 1'!B9)</f>
        <v/>
      </c>
      <c r="C9" s="64" t="str">
        <f>IF(ISBLANK('Sem 1'!C9),"",'Sem 1'!C9)</f>
        <v/>
      </c>
      <c r="D9" s="66" t="str">
        <f>IF(ISBLANK('Sem 1'!D9),"",'Sem 1'!D9)</f>
        <v/>
      </c>
      <c r="E9" s="37" t="str">
        <f>IF(ISBLANK('Sem 1'!E9),"",'Sem 1'!E9)</f>
        <v/>
      </c>
      <c r="F9" s="67"/>
      <c r="G9" s="51"/>
      <c r="H9" s="52"/>
      <c r="I9" s="76"/>
      <c r="J9" s="77"/>
      <c r="K9" s="21"/>
      <c r="L9" s="53"/>
      <c r="N9" s="46"/>
      <c r="O9" s="46"/>
      <c r="P9" s="46"/>
    </row>
    <row r="10" spans="1:26" ht="14.4" thickBot="1" x14ac:dyDescent="0.3">
      <c r="A10" s="73"/>
      <c r="B10" s="40" t="str">
        <f>IF(ISBLANK('Sem 1'!B10),"",'Sem 1'!B10)</f>
        <v/>
      </c>
      <c r="C10" s="65" t="str">
        <f>IF(ISBLANK('Sem 1'!C10),"",'Sem 1'!C10)</f>
        <v/>
      </c>
      <c r="D10" s="65" t="str">
        <f>IF(ISBLANK('Sem 1'!D10),"",'Sem 1'!D10)</f>
        <v/>
      </c>
      <c r="E10" s="38" t="str">
        <f>IF(ISBLANK('Sem 1'!E10),"",'Sem 1'!E10)</f>
        <v/>
      </c>
      <c r="F10" s="124"/>
      <c r="G10" s="55"/>
      <c r="H10" s="56"/>
      <c r="I10" s="78"/>
      <c r="J10" s="79"/>
      <c r="K10" s="118"/>
      <c r="L10" s="57"/>
    </row>
    <row r="11" spans="1:26" ht="13.8" x14ac:dyDescent="0.25">
      <c r="A11" s="74"/>
      <c r="B11" s="82" t="str">
        <f>IF(ISBLANK('Sem 1'!B11),"",'Sem 1'!B11)</f>
        <v/>
      </c>
      <c r="C11" s="64" t="str">
        <f>IF(ISBLANK('Sem 1'!C11),"",'Sem 1'!C11)</f>
        <v/>
      </c>
      <c r="D11" s="64" t="str">
        <f>IF(ISBLANK('Sem 1'!D11),"",'Sem 1'!D11)</f>
        <v/>
      </c>
      <c r="E11" s="37" t="str">
        <f>IF(ISBLANK('Sem 1'!E11),"",'Sem 1'!E11)</f>
        <v/>
      </c>
      <c r="F11" s="67"/>
      <c r="G11" s="51"/>
      <c r="H11" s="52"/>
      <c r="I11" s="76"/>
      <c r="J11" s="77"/>
      <c r="K11" s="21"/>
      <c r="L11" s="53"/>
    </row>
    <row r="12" spans="1:26" ht="14.4" thickBot="1" x14ac:dyDescent="0.3">
      <c r="A12" s="73"/>
      <c r="B12" s="40" t="str">
        <f>IF(ISBLANK('Sem 1'!B12),"",'Sem 1'!B12)</f>
        <v/>
      </c>
      <c r="C12" s="65" t="str">
        <f>IF(ISBLANK('Sem 1'!C12),"",'Sem 1'!C12)</f>
        <v/>
      </c>
      <c r="D12" s="65" t="str">
        <f>IF(ISBLANK('Sem 1'!D12),"",'Sem 1'!D12)</f>
        <v/>
      </c>
      <c r="E12" s="38" t="str">
        <f>IF(ISBLANK('Sem 1'!E12),"",'Sem 1'!E12)</f>
        <v/>
      </c>
      <c r="F12" s="124"/>
      <c r="G12" s="55"/>
      <c r="H12" s="56"/>
      <c r="I12" s="78"/>
      <c r="J12" s="79"/>
      <c r="K12" s="118"/>
      <c r="L12" s="57"/>
    </row>
    <row r="13" spans="1:26" ht="13.8" x14ac:dyDescent="0.25">
      <c r="A13" s="74"/>
      <c r="B13" s="39" t="str">
        <f>IF(ISBLANK('Sem 1'!B13),"",'Sem 1'!B13)</f>
        <v/>
      </c>
      <c r="C13" s="64" t="str">
        <f>IF(ISBLANK('Sem 1'!C13),"",'Sem 1'!C13)</f>
        <v/>
      </c>
      <c r="D13" s="64" t="str">
        <f>IF(ISBLANK('Sem 1'!D13),"",'Sem 1'!D13)</f>
        <v/>
      </c>
      <c r="E13" s="37" t="str">
        <f>IF(ISBLANK('Sem 1'!E13),"",'Sem 1'!E13)</f>
        <v/>
      </c>
      <c r="F13" s="67"/>
      <c r="G13" s="51"/>
      <c r="H13" s="52"/>
      <c r="I13" s="76"/>
      <c r="J13" s="77"/>
      <c r="K13" s="21"/>
      <c r="L13" s="53"/>
    </row>
    <row r="14" spans="1:26" ht="14.4" thickBot="1" x14ac:dyDescent="0.3">
      <c r="A14" s="73"/>
      <c r="B14" s="40" t="str">
        <f>IF(ISBLANK('Sem 1'!B14),"",'Sem 1'!B14)</f>
        <v/>
      </c>
      <c r="C14" s="65" t="str">
        <f>IF(ISBLANK('Sem 1'!C14),"",'Sem 1'!C14)</f>
        <v/>
      </c>
      <c r="D14" s="65" t="str">
        <f>IF(ISBLANK('Sem 1'!D14),"",'Sem 1'!D14)</f>
        <v/>
      </c>
      <c r="E14" s="38" t="str">
        <f>IF(ISBLANK('Sem 1'!E14),"",'Sem 1'!E14)</f>
        <v/>
      </c>
      <c r="F14" s="124"/>
      <c r="G14" s="55"/>
      <c r="H14" s="56"/>
      <c r="I14" s="78"/>
      <c r="J14" s="79"/>
      <c r="K14" s="118"/>
      <c r="L14" s="57"/>
    </row>
    <row r="15" spans="1:26" ht="13.8" x14ac:dyDescent="0.25">
      <c r="A15" s="74"/>
      <c r="B15" s="39" t="str">
        <f>IF(ISBLANK('Sem 1'!B15),"",'Sem 1'!B15)</f>
        <v/>
      </c>
      <c r="C15" s="64" t="str">
        <f>IF(ISBLANK('Sem 1'!C15),"",'Sem 1'!C15)</f>
        <v/>
      </c>
      <c r="D15" s="64" t="str">
        <f>IF(ISBLANK('Sem 1'!D15),"",'Sem 1'!D15)</f>
        <v/>
      </c>
      <c r="E15" s="37" t="str">
        <f>IF(ISBLANK('Sem 1'!E15),"",'Sem 1'!E15)</f>
        <v/>
      </c>
      <c r="F15" s="67"/>
      <c r="G15" s="51"/>
      <c r="H15" s="52"/>
      <c r="I15" s="76"/>
      <c r="J15" s="77"/>
      <c r="K15" s="21"/>
      <c r="L15" s="53"/>
    </row>
    <row r="16" spans="1:26" ht="14.4" thickBot="1" x14ac:dyDescent="0.3">
      <c r="A16" s="73"/>
      <c r="B16" s="40" t="str">
        <f>IF(ISBLANK('Sem 1'!B16),"",'Sem 1'!B16)</f>
        <v/>
      </c>
      <c r="C16" s="65" t="str">
        <f>IF(ISBLANK('Sem 1'!C16),"",'Sem 1'!C16)</f>
        <v/>
      </c>
      <c r="D16" s="65" t="str">
        <f>IF(ISBLANK('Sem 1'!D16),"",'Sem 1'!D16)</f>
        <v/>
      </c>
      <c r="E16" s="38" t="str">
        <f>IF(ISBLANK('Sem 1'!E16),"",'Sem 1'!E16)</f>
        <v/>
      </c>
      <c r="F16" s="124"/>
      <c r="G16" s="55"/>
      <c r="H16" s="56"/>
      <c r="I16" s="78"/>
      <c r="J16" s="79"/>
      <c r="K16" s="118"/>
      <c r="L16" s="57"/>
    </row>
    <row r="17" spans="1:12" ht="13.8" x14ac:dyDescent="0.25">
      <c r="A17" s="74"/>
      <c r="B17" s="39" t="str">
        <f>IF(ISBLANK('Sem 1'!B17),"",'Sem 1'!B17)</f>
        <v/>
      </c>
      <c r="C17" s="64" t="str">
        <f>IF(ISBLANK('Sem 1'!C17),"",'Sem 1'!C17)</f>
        <v/>
      </c>
      <c r="D17" s="64" t="str">
        <f>IF(ISBLANK('Sem 1'!D17),"",'Sem 1'!D17)</f>
        <v/>
      </c>
      <c r="E17" s="37" t="str">
        <f>IF(ISBLANK('Sem 1'!E17),"",'Sem 1'!E17)</f>
        <v/>
      </c>
      <c r="F17" s="67"/>
      <c r="G17" s="51"/>
      <c r="H17" s="52"/>
      <c r="I17" s="76"/>
      <c r="J17" s="77"/>
      <c r="K17" s="21"/>
      <c r="L17" s="53"/>
    </row>
    <row r="18" spans="1:12" ht="14.4" thickBot="1" x14ac:dyDescent="0.3">
      <c r="A18" s="73"/>
      <c r="B18" s="40" t="str">
        <f>IF(ISBLANK('Sem 1'!B18),"",'Sem 1'!B18)</f>
        <v/>
      </c>
      <c r="C18" s="65" t="str">
        <f>IF(ISBLANK('Sem 1'!C18),"",'Sem 1'!C18)</f>
        <v/>
      </c>
      <c r="D18" s="65" t="str">
        <f>IF(ISBLANK('Sem 1'!D18),"",'Sem 1'!D18)</f>
        <v/>
      </c>
      <c r="E18" s="38" t="str">
        <f>IF(ISBLANK('Sem 1'!E18),"",'Sem 1'!E18)</f>
        <v/>
      </c>
      <c r="F18" s="124"/>
      <c r="G18" s="55"/>
      <c r="H18" s="56"/>
      <c r="I18" s="78"/>
      <c r="J18" s="79"/>
      <c r="K18" s="118"/>
      <c r="L18" s="57"/>
    </row>
    <row r="19" spans="1:12" ht="13.8" x14ac:dyDescent="0.25">
      <c r="A19" s="74"/>
      <c r="B19" s="39" t="str">
        <f>IF(ISBLANK('Sem 1'!B19),"",'Sem 1'!B19)</f>
        <v/>
      </c>
      <c r="C19" s="64" t="str">
        <f>IF(ISBLANK('Sem 1'!C19),"",'Sem 1'!C19)</f>
        <v/>
      </c>
      <c r="D19" s="64" t="str">
        <f>IF(ISBLANK('Sem 1'!D19),"",'Sem 1'!D19)</f>
        <v/>
      </c>
      <c r="E19" s="37" t="str">
        <f>IF(ISBLANK('Sem 1'!E19),"",'Sem 1'!E19)</f>
        <v/>
      </c>
      <c r="F19" s="67"/>
      <c r="G19" s="51"/>
      <c r="H19" s="52"/>
      <c r="I19" s="76"/>
      <c r="J19" s="77"/>
      <c r="K19" s="21"/>
      <c r="L19" s="53"/>
    </row>
    <row r="20" spans="1:12" ht="14.4" thickBot="1" x14ac:dyDescent="0.3">
      <c r="A20" s="73"/>
      <c r="B20" s="40" t="str">
        <f>IF(ISBLANK('Sem 1'!B20),"",'Sem 1'!B20)</f>
        <v/>
      </c>
      <c r="C20" s="65" t="str">
        <f>IF(ISBLANK('Sem 1'!C20),"",'Sem 1'!C20)</f>
        <v/>
      </c>
      <c r="D20" s="65" t="str">
        <f>IF(ISBLANK('Sem 1'!D20),"",'Sem 1'!D20)</f>
        <v/>
      </c>
      <c r="E20" s="38" t="str">
        <f>IF(ISBLANK('Sem 1'!E20),"",'Sem 1'!E20)</f>
        <v/>
      </c>
      <c r="F20" s="124"/>
      <c r="G20" s="55"/>
      <c r="H20" s="56"/>
      <c r="I20" s="78"/>
      <c r="J20" s="79"/>
      <c r="K20" s="118"/>
      <c r="L20" s="57"/>
    </row>
    <row r="21" spans="1:12" ht="13.8" x14ac:dyDescent="0.25">
      <c r="A21" s="74"/>
      <c r="B21" s="39" t="str">
        <f>IF(ISBLANK('Sem 1'!B21),"",'Sem 1'!B21)</f>
        <v/>
      </c>
      <c r="C21" s="64" t="str">
        <f>IF(ISBLANK('Sem 1'!C21),"",'Sem 1'!C21)</f>
        <v/>
      </c>
      <c r="D21" s="64" t="str">
        <f>IF(ISBLANK('Sem 1'!D21),"",'Sem 1'!D21)</f>
        <v/>
      </c>
      <c r="E21" s="37" t="str">
        <f>IF(ISBLANK('Sem 1'!E21),"",'Sem 1'!E21)</f>
        <v/>
      </c>
      <c r="F21" s="67"/>
      <c r="G21" s="51"/>
      <c r="H21" s="52"/>
      <c r="I21" s="76"/>
      <c r="J21" s="77"/>
      <c r="K21" s="21"/>
      <c r="L21" s="53"/>
    </row>
    <row r="22" spans="1:12" ht="14.4" thickBot="1" x14ac:dyDescent="0.3">
      <c r="A22" s="73"/>
      <c r="B22" s="40" t="str">
        <f>IF(ISBLANK('Sem 1'!B22),"",'Sem 1'!B22)</f>
        <v/>
      </c>
      <c r="C22" s="65" t="str">
        <f>IF(ISBLANK('Sem 1'!C22),"",'Sem 1'!C22)</f>
        <v/>
      </c>
      <c r="D22" s="65" t="str">
        <f>IF(ISBLANK('Sem 1'!D22),"",'Sem 1'!D22)</f>
        <v/>
      </c>
      <c r="E22" s="38" t="str">
        <f>IF(ISBLANK('Sem 1'!E22),"",'Sem 1'!E22)</f>
        <v/>
      </c>
      <c r="F22" s="124"/>
      <c r="G22" s="55"/>
      <c r="H22" s="56"/>
      <c r="I22" s="78"/>
      <c r="J22" s="79"/>
      <c r="K22" s="118"/>
      <c r="L22" s="57"/>
    </row>
    <row r="23" spans="1:12" ht="13.8" x14ac:dyDescent="0.25">
      <c r="A23" s="74"/>
      <c r="B23" s="39" t="str">
        <f>IF(ISBLANK('Sem 1'!B23),"",'Sem 1'!B23)</f>
        <v/>
      </c>
      <c r="C23" s="64" t="str">
        <f>IF(ISBLANK('Sem 1'!C23),"",'Sem 1'!C23)</f>
        <v/>
      </c>
      <c r="D23" s="64" t="str">
        <f>IF(ISBLANK('Sem 1'!D23),"",'Sem 1'!D23)</f>
        <v/>
      </c>
      <c r="E23" s="37" t="str">
        <f>IF(ISBLANK('Sem 1'!E23),"",'Sem 1'!E23)</f>
        <v/>
      </c>
      <c r="F23" s="67"/>
      <c r="G23" s="51"/>
      <c r="H23" s="52"/>
      <c r="I23" s="76"/>
      <c r="J23" s="77"/>
      <c r="K23" s="21"/>
      <c r="L23" s="53"/>
    </row>
    <row r="24" spans="1:12" ht="14.4" thickBot="1" x14ac:dyDescent="0.3">
      <c r="A24" s="73"/>
      <c r="B24" s="40" t="str">
        <f>IF(ISBLANK('Sem 1'!B24),"",'Sem 1'!B24)</f>
        <v/>
      </c>
      <c r="C24" s="65" t="str">
        <f>IF(ISBLANK('Sem 1'!C24),"",'Sem 1'!C24)</f>
        <v/>
      </c>
      <c r="D24" s="65" t="str">
        <f>IF(ISBLANK('Sem 1'!D24),"",'Sem 1'!D24)</f>
        <v/>
      </c>
      <c r="E24" s="38" t="str">
        <f>IF(ISBLANK('Sem 1'!E24),"",'Sem 1'!E24)</f>
        <v/>
      </c>
      <c r="F24" s="124"/>
      <c r="G24" s="55"/>
      <c r="H24" s="56"/>
      <c r="I24" s="78"/>
      <c r="J24" s="79"/>
      <c r="K24" s="118"/>
      <c r="L24" s="57"/>
    </row>
    <row r="25" spans="1:12" ht="13.8" x14ac:dyDescent="0.25">
      <c r="A25" s="74"/>
      <c r="B25" s="39" t="str">
        <f>IF(ISBLANK('Sem 1'!B25),"",'Sem 1'!B25)</f>
        <v/>
      </c>
      <c r="C25" s="64" t="str">
        <f>IF(ISBLANK('Sem 1'!C25),"",'Sem 1'!C25)</f>
        <v/>
      </c>
      <c r="D25" s="64" t="str">
        <f>IF(ISBLANK('Sem 1'!D25),"",'Sem 1'!D25)</f>
        <v/>
      </c>
      <c r="E25" s="37" t="str">
        <f>IF(ISBLANK('Sem 1'!E25),"",'Sem 1'!E25)</f>
        <v/>
      </c>
      <c r="F25" s="67"/>
      <c r="G25" s="51"/>
      <c r="H25" s="52"/>
      <c r="I25" s="76"/>
      <c r="J25" s="77"/>
      <c r="K25" s="21"/>
      <c r="L25" s="53"/>
    </row>
    <row r="26" spans="1:12" ht="14.4" thickBot="1" x14ac:dyDescent="0.3">
      <c r="A26" s="73"/>
      <c r="B26" s="40" t="str">
        <f>IF(ISBLANK('Sem 1'!B26),"",'Sem 1'!B26)</f>
        <v/>
      </c>
      <c r="C26" s="65" t="str">
        <f>IF(ISBLANK('Sem 1'!C26),"",'Sem 1'!C26)</f>
        <v/>
      </c>
      <c r="D26" s="65" t="str">
        <f>IF(ISBLANK('Sem 1'!D26),"",'Sem 1'!D26)</f>
        <v/>
      </c>
      <c r="E26" s="38" t="str">
        <f>IF(ISBLANK('Sem 1'!E26),"",'Sem 1'!E26)</f>
        <v/>
      </c>
      <c r="F26" s="124"/>
      <c r="G26" s="55"/>
      <c r="H26" s="56"/>
      <c r="I26" s="78"/>
      <c r="J26" s="79"/>
      <c r="K26" s="118"/>
      <c r="L26" s="57"/>
    </row>
    <row r="27" spans="1:12" ht="13.8" x14ac:dyDescent="0.25">
      <c r="A27" s="74"/>
      <c r="B27" s="39" t="str">
        <f>IF(ISBLANK('Sem 1'!B27),"",'Sem 1'!B27)</f>
        <v/>
      </c>
      <c r="C27" s="64" t="str">
        <f>IF(ISBLANK('Sem 1'!C27),"",'Sem 1'!C27)</f>
        <v/>
      </c>
      <c r="D27" s="64" t="str">
        <f>IF(ISBLANK('Sem 1'!D27),"",'Sem 1'!D27)</f>
        <v/>
      </c>
      <c r="E27" s="37" t="str">
        <f>IF(ISBLANK('Sem 1'!E27),"",'Sem 1'!E27)</f>
        <v/>
      </c>
      <c r="F27" s="67"/>
      <c r="G27" s="51"/>
      <c r="H27" s="52"/>
      <c r="I27" s="76"/>
      <c r="J27" s="77"/>
      <c r="K27" s="21"/>
      <c r="L27" s="53"/>
    </row>
    <row r="28" spans="1:12" ht="14.4" thickBot="1" x14ac:dyDescent="0.3">
      <c r="A28" s="73"/>
      <c r="B28" s="40" t="str">
        <f>IF(ISBLANK('Sem 1'!B28),"",'Sem 1'!B28)</f>
        <v/>
      </c>
      <c r="C28" s="65" t="str">
        <f>IF(ISBLANK('Sem 1'!C28),"",'Sem 1'!C28)</f>
        <v/>
      </c>
      <c r="D28" s="65" t="str">
        <f>IF(ISBLANK('Sem 1'!D28),"",'Sem 1'!D28)</f>
        <v/>
      </c>
      <c r="E28" s="38" t="str">
        <f>IF(ISBLANK('Sem 1'!E28),"",'Sem 1'!E28)</f>
        <v/>
      </c>
      <c r="F28" s="124"/>
      <c r="G28" s="55"/>
      <c r="H28" s="56"/>
      <c r="I28" s="78"/>
      <c r="J28" s="79"/>
      <c r="K28" s="118"/>
      <c r="L28" s="57"/>
    </row>
    <row r="29" spans="1:12" ht="13.8" x14ac:dyDescent="0.25">
      <c r="A29" s="74"/>
      <c r="B29" s="39" t="str">
        <f>IF(ISBLANK('Sem 1'!B29),"",'Sem 1'!B29)</f>
        <v/>
      </c>
      <c r="C29" s="64" t="str">
        <f>IF(ISBLANK('Sem 1'!C29),"",'Sem 1'!C29)</f>
        <v/>
      </c>
      <c r="D29" s="64" t="str">
        <f>IF(ISBLANK('Sem 1'!D29),"",'Sem 1'!D29)</f>
        <v/>
      </c>
      <c r="E29" s="37" t="str">
        <f>IF(ISBLANK('Sem 1'!E29),"",'Sem 1'!E29)</f>
        <v/>
      </c>
      <c r="F29" s="67"/>
      <c r="G29" s="51"/>
      <c r="H29" s="52"/>
      <c r="I29" s="76"/>
      <c r="J29" s="77"/>
      <c r="K29" s="21"/>
      <c r="L29" s="59"/>
    </row>
    <row r="30" spans="1:12" ht="14.4" thickBot="1" x14ac:dyDescent="0.3">
      <c r="A30" s="73"/>
      <c r="B30" s="40" t="str">
        <f>IF(ISBLANK('Sem 1'!B30),"",'Sem 1'!B30)</f>
        <v/>
      </c>
      <c r="C30" s="65" t="str">
        <f>IF(ISBLANK('Sem 1'!C30),"",'Sem 1'!C30)</f>
        <v/>
      </c>
      <c r="D30" s="65" t="str">
        <f>IF(ISBLANK('Sem 1'!D30),"",'Sem 1'!D30)</f>
        <v/>
      </c>
      <c r="E30" s="38" t="str">
        <f>IF(ISBLANK('Sem 1'!E30),"",'Sem 1'!E30)</f>
        <v/>
      </c>
      <c r="F30" s="124"/>
      <c r="G30" s="55"/>
      <c r="H30" s="56"/>
      <c r="I30" s="78"/>
      <c r="J30" s="79"/>
      <c r="K30" s="118"/>
      <c r="L30" s="60"/>
    </row>
    <row r="31" spans="1:12" ht="14.4" thickBot="1" x14ac:dyDescent="0.3">
      <c r="A31" s="75"/>
      <c r="B31" s="68" t="str">
        <f>IF(ISBLANK('Sem 1'!B31),"",'Sem 1'!B31)</f>
        <v/>
      </c>
      <c r="C31" s="69" t="str">
        <f>IF(ISBLANK('Sem 1'!C31),"",'Sem 1'!C31)</f>
        <v/>
      </c>
      <c r="D31" s="69" t="str">
        <f>IF(ISBLANK('Sem 1'!D31),"",'Sem 1'!D31)</f>
        <v/>
      </c>
      <c r="E31" s="38" t="str">
        <f>IF(ISBLANK('Sem 1'!E31),"",'Sem 1'!E31)</f>
        <v/>
      </c>
      <c r="F31" s="124"/>
      <c r="G31" s="55"/>
      <c r="H31" s="61"/>
      <c r="I31" s="80"/>
      <c r="J31" s="81"/>
      <c r="K31" s="118"/>
      <c r="L31" s="62"/>
    </row>
    <row r="32" spans="1:12" ht="14.4" thickBot="1" x14ac:dyDescent="0.3">
      <c r="A32" s="22" t="s">
        <v>17</v>
      </c>
      <c r="B32" s="31"/>
      <c r="C32" s="165"/>
      <c r="D32" s="165"/>
      <c r="E32" s="24">
        <f>SUM(E7:E31)</f>
        <v>0</v>
      </c>
      <c r="F32" s="25">
        <f>SUM(F7:F31)</f>
        <v>0</v>
      </c>
      <c r="G32" s="156"/>
      <c r="H32" s="156"/>
      <c r="I32" s="156"/>
      <c r="J32" s="156"/>
      <c r="K32" s="26">
        <f>SUM(K7:K31)</f>
        <v>0</v>
      </c>
      <c r="L32" s="18"/>
    </row>
    <row r="33" spans="1:13" ht="13.8" x14ac:dyDescent="0.25">
      <c r="A33" s="121"/>
      <c r="B33" s="121"/>
      <c r="C33" s="122"/>
      <c r="D33" s="122"/>
      <c r="E33" s="86">
        <f>(E32+ 'Sem 33'!E33)</f>
        <v>0</v>
      </c>
      <c r="F33" s="18"/>
      <c r="G33" s="123"/>
      <c r="H33" s="123"/>
      <c r="I33" s="123"/>
      <c r="J33" s="123"/>
      <c r="K33" s="86">
        <f>(K32+ 'Sem 33'!K33)</f>
        <v>0</v>
      </c>
      <c r="L33" s="18"/>
    </row>
    <row r="34" spans="1:13" ht="13.8" x14ac:dyDescent="0.25">
      <c r="A34" s="121" t="s">
        <v>14</v>
      </c>
      <c r="B34" s="121"/>
      <c r="C34" s="63" t="e">
        <f>(K32/E32)</f>
        <v>#DIV/0!</v>
      </c>
      <c r="D34" s="63" t="e">
        <f>K33/E33</f>
        <v>#DIV/0!</v>
      </c>
      <c r="E34" s="18"/>
      <c r="F34" s="18"/>
      <c r="G34" s="123"/>
      <c r="H34" s="123"/>
      <c r="I34" s="123"/>
      <c r="J34" s="123"/>
      <c r="K34" s="18"/>
      <c r="L34" s="18"/>
    </row>
    <row r="35" spans="1:13" s="83" customFormat="1" ht="12.75" customHeight="1" x14ac:dyDescent="0.25">
      <c r="B35" s="84"/>
      <c r="C35" s="159" t="s">
        <v>23</v>
      </c>
      <c r="D35" s="160"/>
      <c r="E35" s="160"/>
      <c r="F35" s="160"/>
      <c r="G35" s="160"/>
      <c r="H35" s="160"/>
      <c r="I35" s="160"/>
      <c r="J35" s="160"/>
      <c r="K35" s="160"/>
      <c r="L35" s="160"/>
    </row>
    <row r="36" spans="1:13" s="83" customFormat="1" x14ac:dyDescent="0.25">
      <c r="A36" s="84"/>
      <c r="B36" s="84"/>
      <c r="C36" s="160"/>
      <c r="D36" s="160"/>
      <c r="E36" s="160"/>
      <c r="F36" s="160"/>
      <c r="G36" s="160"/>
      <c r="H36" s="160"/>
      <c r="I36" s="160"/>
      <c r="J36" s="160"/>
      <c r="K36" s="160"/>
      <c r="L36" s="160"/>
    </row>
    <row r="37" spans="1:13" s="83" customFormat="1" x14ac:dyDescent="0.25">
      <c r="A37" s="84"/>
      <c r="B37" s="84"/>
      <c r="C37" s="160"/>
      <c r="D37" s="160"/>
      <c r="E37" s="160"/>
      <c r="F37" s="160"/>
      <c r="G37" s="160"/>
      <c r="H37" s="160"/>
      <c r="I37" s="160"/>
      <c r="J37" s="160"/>
      <c r="K37" s="160"/>
      <c r="L37" s="160"/>
    </row>
    <row r="38" spans="1:13" s="6" customFormat="1" x14ac:dyDescent="0.25">
      <c r="A38" s="121"/>
      <c r="B38" s="12"/>
      <c r="C38" s="12"/>
      <c r="D38" s="12"/>
      <c r="E38" s="12"/>
      <c r="F38" s="11"/>
      <c r="G38" s="11"/>
      <c r="H38" s="11"/>
      <c r="I38" s="11"/>
      <c r="J38" s="11"/>
      <c r="K38" s="11"/>
      <c r="L38" s="12"/>
    </row>
    <row r="39" spans="1:13" s="6" customFormat="1" ht="15.6" x14ac:dyDescent="0.25">
      <c r="A39" s="42" t="s">
        <v>19</v>
      </c>
      <c r="B39" s="43"/>
      <c r="C39" s="130"/>
      <c r="D39" s="131"/>
      <c r="E39" s="132"/>
      <c r="F39" s="157" t="s">
        <v>15</v>
      </c>
      <c r="G39" s="158"/>
      <c r="H39" s="143"/>
      <c r="I39" s="144"/>
      <c r="J39" s="145"/>
      <c r="K39" s="44" t="s">
        <v>0</v>
      </c>
      <c r="L39" s="45"/>
      <c r="M39" s="23"/>
    </row>
    <row r="40" spans="1:13" s="6" customFormat="1" ht="13.8" x14ac:dyDescent="0.25">
      <c r="A40" s="128" t="s">
        <v>22</v>
      </c>
      <c r="B40" s="129"/>
      <c r="C40" s="130"/>
      <c r="D40" s="131"/>
      <c r="E40" s="132"/>
      <c r="F40" s="11"/>
      <c r="G40" s="11"/>
      <c r="H40" s="11"/>
      <c r="I40" s="11"/>
      <c r="J40" s="11"/>
      <c r="K40" s="11"/>
      <c r="L40" s="12"/>
    </row>
    <row r="41" spans="1:13" s="6" customFormat="1" ht="14.25" customHeight="1" x14ac:dyDescent="0.3">
      <c r="B41" s="164"/>
      <c r="C41" s="164"/>
      <c r="D41" s="12"/>
      <c r="E41" s="12"/>
      <c r="F41" s="11"/>
      <c r="G41" s="11"/>
      <c r="H41" s="11"/>
      <c r="I41" s="11"/>
      <c r="J41" s="11"/>
      <c r="K41" s="11"/>
      <c r="L41" s="12"/>
    </row>
    <row r="42" spans="1:13" s="6" customFormat="1" x14ac:dyDescent="0.25">
      <c r="B42" s="12"/>
      <c r="C42" s="12"/>
      <c r="D42" s="12"/>
      <c r="E42" s="12"/>
      <c r="F42" s="11"/>
      <c r="G42" s="11"/>
      <c r="H42" s="11"/>
      <c r="I42" s="11"/>
      <c r="J42" s="11"/>
      <c r="K42" s="11"/>
      <c r="L42" s="12"/>
    </row>
  </sheetData>
  <sheetProtection selectLockedCells="1"/>
  <protectedRanges>
    <protectedRange sqref="M7:IV31" name="OpenRange"/>
    <protectedRange sqref="A7:D31 H7:J31 L7:L31" name="OpenRange_2"/>
    <protectedRange sqref="E7:E31" name="OpenRange_1"/>
    <protectedRange sqref="K7:K31" name="OpenRange_3"/>
    <protectedRange sqref="F7:G31" name="OpenRange_4"/>
  </protectedRanges>
  <mergeCells count="19">
    <mergeCell ref="B41:C41"/>
    <mergeCell ref="C35:L37"/>
    <mergeCell ref="C39:E39"/>
    <mergeCell ref="F39:G39"/>
    <mergeCell ref="H39:J39"/>
    <mergeCell ref="A40:B40"/>
    <mergeCell ref="C40:E40"/>
    <mergeCell ref="A4:C4"/>
    <mergeCell ref="G4:I4"/>
    <mergeCell ref="A5:C5"/>
    <mergeCell ref="G5:J5"/>
    <mergeCell ref="C32:D32"/>
    <mergeCell ref="G32:J32"/>
    <mergeCell ref="E1:G1"/>
    <mergeCell ref="H1:J1"/>
    <mergeCell ref="K1:L2"/>
    <mergeCell ref="E2:G2"/>
    <mergeCell ref="H2:J2"/>
    <mergeCell ref="C3:E3"/>
  </mergeCells>
  <conditionalFormatting sqref="L39">
    <cfRule type="expression" dxfId="109" priority="9" stopIfTrue="1">
      <formula>LEN(L39)&lt;10</formula>
    </cfRule>
  </conditionalFormatting>
  <conditionalFormatting sqref="C34">
    <cfRule type="expression" dxfId="108" priority="10" stopIfTrue="1">
      <formula>ISERROR(K32/E32)</formula>
    </cfRule>
    <cfRule type="expression" dxfId="107" priority="11" stopIfTrue="1">
      <formula>(C34)&gt;1</formula>
    </cfRule>
  </conditionalFormatting>
  <conditionalFormatting sqref="A7:A31">
    <cfRule type="expression" dxfId="106" priority="12" stopIfTrue="1">
      <formula>ISBLANK(B7)</formula>
    </cfRule>
    <cfRule type="expression" dxfId="105" priority="13" stopIfTrue="1">
      <formula>ISERR($E$4)</formula>
    </cfRule>
  </conditionalFormatting>
  <conditionalFormatting sqref="D4">
    <cfRule type="expression" dxfId="104" priority="14" stopIfTrue="1">
      <formula>ISERR(E4)</formula>
    </cfRule>
  </conditionalFormatting>
  <conditionalFormatting sqref="H1:J1">
    <cfRule type="expression" dxfId="103" priority="15" stopIfTrue="1">
      <formula>LEN(H1)&gt;10</formula>
    </cfRule>
    <cfRule type="expression" dxfId="102" priority="16" stopIfTrue="1">
      <formula>LEN(H1)&lt;7</formula>
    </cfRule>
  </conditionalFormatting>
  <conditionalFormatting sqref="B7:B31">
    <cfRule type="expression" dxfId="101" priority="17" stopIfTrue="1">
      <formula>LEN(B7)&lt;&gt;9</formula>
    </cfRule>
  </conditionalFormatting>
  <conditionalFormatting sqref="H7:H31">
    <cfRule type="expression" dxfId="100" priority="18" stopIfTrue="1">
      <formula>(H7)&gt;7</formula>
    </cfRule>
  </conditionalFormatting>
  <conditionalFormatting sqref="I7:J31">
    <cfRule type="expression" dxfId="99" priority="19" stopIfTrue="1">
      <formula>(I7)&gt;9999</formula>
    </cfRule>
  </conditionalFormatting>
  <conditionalFormatting sqref="E32:F32 K32">
    <cfRule type="cellIs" dxfId="98" priority="20" stopIfTrue="1" operator="equal">
      <formula>0</formula>
    </cfRule>
  </conditionalFormatting>
  <conditionalFormatting sqref="E4">
    <cfRule type="expression" dxfId="97" priority="21" stopIfTrue="1">
      <formula>ISERR(E4)</formula>
    </cfRule>
    <cfRule type="cellIs" dxfId="96" priority="22" stopIfTrue="1" operator="lessThan">
      <formula>0</formula>
    </cfRule>
  </conditionalFormatting>
  <conditionalFormatting sqref="E7:E31">
    <cfRule type="expression" dxfId="95" priority="8" stopIfTrue="1">
      <formula>(E7)&gt;100</formula>
    </cfRule>
  </conditionalFormatting>
  <conditionalFormatting sqref="K7:K31">
    <cfRule type="expression" dxfId="94" priority="7" stopIfTrue="1">
      <formula>(F7+K7)&gt;E7</formula>
    </cfRule>
  </conditionalFormatting>
  <conditionalFormatting sqref="F7:F8">
    <cfRule type="expression" dxfId="93" priority="5" stopIfTrue="1">
      <formula>(F7)&gt;100</formula>
    </cfRule>
  </conditionalFormatting>
  <conditionalFormatting sqref="G7:G8">
    <cfRule type="expression" dxfId="92" priority="6" stopIfTrue="1">
      <formula>(G7)&gt;7</formula>
    </cfRule>
  </conditionalFormatting>
  <conditionalFormatting sqref="F9:F30">
    <cfRule type="expression" dxfId="91" priority="3" stopIfTrue="1">
      <formula>(F9)&gt;100</formula>
    </cfRule>
  </conditionalFormatting>
  <conditionalFormatting sqref="G9:G30">
    <cfRule type="expression" dxfId="90" priority="4" stopIfTrue="1">
      <formula>(G9)&gt;7</formula>
    </cfRule>
  </conditionalFormatting>
  <conditionalFormatting sqref="F31">
    <cfRule type="expression" dxfId="89" priority="1" stopIfTrue="1">
      <formula>(F31)&gt;100</formula>
    </cfRule>
  </conditionalFormatting>
  <conditionalFormatting sqref="G31">
    <cfRule type="expression" dxfId="88" priority="2" stopIfTrue="1">
      <formula>(G31)&gt;7</formula>
    </cfRule>
  </conditionalFormatting>
  <dataValidations count="20">
    <dataValidation type="decimal" operator="lessThan" allowBlank="1" showInputMessage="1" promptTitle="Heures réelles de travail" prompt="Indiquez le nombre d'heures réelles de travail que l'employé a physiquement travaillé incluant les heures supplémentaires.  Les vacances, congés fériés, de maladie, ou autres absences, qu’ils soient payés ou non, ne doivent pas être inclus." sqref="F7:F31">
      <formula1>100</formula1>
    </dataValidation>
    <dataValidation type="textLength" allowBlank="1" showInputMessage="1" errorTitle="Hours missed Work-sharing" error="Maxium 4 digits e.g. 37.5" promptTitle="Heures de TP chômées" prompt="Indiquer le nombre d'heures totales de travail manquées dû au TP. Si une partie d'une heure a été manquée, arrondir à la demi-heure près, ex. 37.25 devient 37.5. Toute heure supplémentaire effectuée doit être déduite des heures chômées dû au TP." sqref="K7:K31">
      <formula1>0</formula1>
      <formula2>4</formula2>
    </dataValidation>
    <dataValidation type="decimal" operator="lessThanOrEqual" allowBlank="1" showInputMessage="1" promptTitle="Heures hebdomadaires normales" prompt="Indiquer le nombre d'heures que l'employé aurait travaillé, sans le travail partagé. Si l'employé travaille selon un horaire irrégulier, ce nombre peut varier de semaine en semaine. " sqref="E7:E31">
      <formula1>99.5</formula1>
    </dataValidation>
    <dataValidation operator="equal" allowBlank="1" showInputMessage="1" errorTitle="Date" error="Indiquez la date que le rapport a été complété." promptTitle="Date" prompt="Indiquez la date que le rapport a été complété." sqref="L39"/>
    <dataValidation type="whole" errorStyle="warning" allowBlank="1" showInputMessage="1" showErrorMessage="1" errorTitle="NAS invalide" error="Doit être entre 100000000 et 999999999 sans espaces ou traits d'union. " promptTitle="NAS" prompt="Indiquez le numéro d'assurance sociale de l'employé.  " sqref="B7:B31">
      <formula1>100000000</formula1>
      <formula2>999999999</formula2>
    </dataValidation>
    <dataValidation allowBlank="1" sqref="E32:F32"/>
    <dataValidation allowBlank="1" showErrorMessage="1" sqref="K32"/>
    <dataValidation type="whole" allowBlank="1" showInputMessage="1" showErrorMessage="1" errorTitle=" Jours manqués (maladie) " error=" Doit être entre 0 et 7" promptTitle="Jours manqués (maladie)" prompt=" Indiquez le nombre de jours complets où l'employé(e) a été incapable de travailler en raison de maladie." sqref="H7:H31">
      <formula1>0</formula1>
      <formula2>7</formula2>
    </dataValidation>
    <dataValidation type="whole" allowBlank="1" showInputMessage="1" showErrorMessage="1" errorTitle=" Jours non disponible " error="Doit être entre 0 et 7" promptTitle="Jours non disponible" prompt=" Indiquez le nombre de jours complets où l'employé(e) a été incapable de travailler pour raison autre que maladie." sqref="G7:G31">
      <formula1>0</formula1>
      <formula2>7</formula2>
    </dataValidation>
    <dataValidation type="date" errorStyle="warning" operator="greaterThan" allowBlank="1" showInputMessage="1" errorTitle="Format invalide" promptTitle="Semaine du rapport" sqref="D4">
      <formula1>39901</formula1>
    </dataValidation>
    <dataValidation allowBlank="1" showInputMessage="1" promptTitle="Poste" prompt="Indiquez le poste de la personne autorisée." sqref="H39"/>
    <dataValidation allowBlank="1" showInputMessage="1" promptTitle="Totaux" prompt="Veuillez noter que si vous remplissez ce formulaire électroniquement, une formule calculera automatiquement ce total." sqref="B32"/>
    <dataValidation allowBlank="1" showInputMessage="1" promptTitle="Commentaires" prompt="Des informations supplémentaires seraient indiquées dans cette case, par exemple, lorsque l'employé(e) a été licencié." sqref="L7:L31"/>
    <dataValidation allowBlank="1" showInputMessage="1" promptTitle="Nom de famille" prompt="Indiquez le nom de famille de l'employé(e)." sqref="D7:D31"/>
    <dataValidation allowBlank="1" showInputMessage="1" promptTitle="Employeur" prompt="Indiquez le nom de votre entreprise." sqref="H2:J2"/>
    <dataValidation allowBlank="1" showInputMessage="1" promptTitle="Prénom" prompt="Indiquez le prénom de l'employé(e)." sqref="C7:C31"/>
    <dataValidation allowBlank="1" showInputMessage="1" promptTitle="Certifié par" prompt="Ce rapport doit être signé par un représentant autorisé par l'employeur." sqref="C39:E39"/>
    <dataValidation type="textLength" allowBlank="1" showInputMessage="1" errorTitle="Invalid format" error="The Service Canada Program officer who enrolled you in the Work-sharing Program will provide this information to you._x000a__x000a_Specific criterias_x000a_- 7 or 10 Digit Number._x000a_- No spaces or non-numeric characters._x000a__x000a_" promptTitle="Numéro de l'accord" prompt="Indiquez le numéro assigné à l'accord de Travail partagé._x000a__x000a_- 7 à 10 chiffres._x000a_- Sans espaces ou caractères autres que numériques." sqref="H1">
      <formula1>7</formula1>
      <formula2>10</formula2>
    </dataValidation>
    <dataValidation type="decimal" operator="lessThan" allowBlank="1" showInputMessage="1" errorTitle="All other paid amounts" error="Invalid input. Must be under $ 10 000.00." promptTitle="Tout autre montant payé" prompt="Indiquez le montant en dollars de tout autre montant payé à l'employé(e), ex. paye de vacances, congé férié payé." sqref="J7:J31">
      <formula1>10000</formula1>
    </dataValidation>
    <dataValidation type="decimal" operator="lessThan" allowBlank="1" showInputMessage="1" errorTitle="Paid sick leave amount" error="Invalid input. Must be under $ 10 000.00." promptTitle="Congés de maladie payés" prompt="Indiquez le montant en dollars des congés de maladie payés à l'employé(e)." sqref="I7:I31">
      <formula1>10000</formula1>
    </dataValidation>
  </dataValidations>
  <printOptions horizontalCentered="1" verticalCentered="1"/>
  <pageMargins left="0.19685039370078741" right="0.19685039370078741" top="3.937007874015748E-2" bottom="3.937007874015748E-2" header="0" footer="0"/>
  <pageSetup paperSize="5" scale="98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showGridLines="0" zoomScale="75" workbookViewId="0">
      <pane xSplit="2" ySplit="6" topLeftCell="C7" activePane="bottomRight" state="frozen"/>
      <selection activeCell="K4" sqref="K4"/>
      <selection pane="topRight" activeCell="K4" sqref="K4"/>
      <selection pane="bottomLeft" activeCell="K4" sqref="K4"/>
      <selection pane="bottomRight" activeCell="D4" sqref="D4"/>
    </sheetView>
  </sheetViews>
  <sheetFormatPr defaultRowHeight="13.2" x14ac:dyDescent="0.25"/>
  <cols>
    <col min="1" max="1" width="11.6640625" customWidth="1"/>
    <col min="2" max="2" width="12.6640625" style="13" customWidth="1"/>
    <col min="3" max="4" width="20.6640625" style="12" customWidth="1"/>
    <col min="5" max="7" width="11.6640625" style="12" customWidth="1"/>
    <col min="8" max="8" width="10.6640625" style="12" customWidth="1"/>
    <col min="9" max="9" width="11.6640625" style="12" customWidth="1"/>
    <col min="10" max="10" width="10.6640625" style="12" customWidth="1"/>
    <col min="11" max="11" width="11.33203125" style="12" customWidth="1"/>
    <col min="12" max="12" width="30.6640625" style="13" customWidth="1"/>
    <col min="24" max="24" width="10.109375" bestFit="1" customWidth="1"/>
  </cols>
  <sheetData>
    <row r="1" spans="1:26" s="6" customFormat="1" ht="17.399999999999999" customHeight="1" x14ac:dyDescent="0.25">
      <c r="B1" s="9"/>
      <c r="C1" s="9"/>
      <c r="D1" s="9"/>
      <c r="E1" s="138" t="s">
        <v>20</v>
      </c>
      <c r="F1" s="138"/>
      <c r="G1" s="139"/>
      <c r="H1" s="153" t="str">
        <f>IF(ISBLANK('Sem 1'!H1:J1),"",'Sem 1'!H1:J1)</f>
        <v/>
      </c>
      <c r="I1" s="154"/>
      <c r="J1" s="155"/>
      <c r="K1" s="135" t="s">
        <v>2</v>
      </c>
      <c r="L1" s="135"/>
      <c r="X1" s="32" t="str">
        <f>SUBSTITUTE(D4,"/","")</f>
        <v>238</v>
      </c>
      <c r="Y1" s="32"/>
      <c r="Z1" s="32"/>
    </row>
    <row r="2" spans="1:26" s="6" customFormat="1" ht="17.399999999999999" customHeight="1" x14ac:dyDescent="0.25">
      <c r="B2" s="9"/>
      <c r="C2" s="9"/>
      <c r="D2" s="9"/>
      <c r="E2" s="138" t="s">
        <v>1</v>
      </c>
      <c r="F2" s="138"/>
      <c r="G2" s="139"/>
      <c r="H2" s="161" t="str">
        <f>IF(ISBLANK('Sem 1'!H2:J2),"",'Sem 1'!H2:J2)</f>
        <v/>
      </c>
      <c r="I2" s="162"/>
      <c r="J2" s="163"/>
      <c r="K2" s="135"/>
      <c r="L2" s="135"/>
      <c r="X2" s="33" t="str">
        <f>IF(LEN(X1)=7,LEFT(X1,1),LEFT(X1,2))</f>
        <v>23</v>
      </c>
      <c r="Y2" s="32" t="str">
        <f>IF(LEN(X1)=7,MID(X1,2,2),MID(X1,3,2))</f>
        <v>8</v>
      </c>
      <c r="Z2" s="32" t="str">
        <f>IF(LEN(X1)=7,RIGHT(X1,4),RIGHT(X1,4))</f>
        <v>238</v>
      </c>
    </row>
    <row r="3" spans="1:26" s="6" customFormat="1" ht="17.399999999999999" x14ac:dyDescent="0.3">
      <c r="B3" s="7"/>
      <c r="C3" s="126"/>
      <c r="D3" s="126"/>
      <c r="E3" s="126"/>
      <c r="F3" s="2"/>
      <c r="G3" s="2"/>
      <c r="H3" s="2"/>
      <c r="I3" s="2"/>
      <c r="J3" s="2"/>
      <c r="K3" s="4"/>
      <c r="L3" s="8"/>
      <c r="X3" s="32" t="str">
        <f>CONCATENATE(Z2,"-",Y2,"-",X2)</f>
        <v>238-8-23</v>
      </c>
      <c r="Y3" s="32"/>
      <c r="Z3" s="32"/>
    </row>
    <row r="4" spans="1:26" s="6" customFormat="1" ht="16.2" thickBot="1" x14ac:dyDescent="0.35">
      <c r="A4" s="127" t="s">
        <v>16</v>
      </c>
      <c r="B4" s="127"/>
      <c r="C4" s="127"/>
      <c r="D4" s="70">
        <f>'Sem 34'!D4+7</f>
        <v>238</v>
      </c>
      <c r="E4" s="19">
        <f>ROUNDUP((D4/7-4043),0)</f>
        <v>-4009</v>
      </c>
      <c r="F4" s="2"/>
      <c r="G4" s="152"/>
      <c r="H4" s="152"/>
      <c r="I4" s="152"/>
      <c r="J4" s="2"/>
      <c r="K4" s="10" t="s">
        <v>31</v>
      </c>
      <c r="L4" s="8"/>
      <c r="X4" s="32" t="e">
        <f>ROUNDUP((X3/7-4043),0)</f>
        <v>#VALUE!</v>
      </c>
      <c r="Y4" s="32"/>
      <c r="Z4" s="32"/>
    </row>
    <row r="5" spans="1:26" s="6" customFormat="1" ht="16.5" customHeight="1" thickBot="1" x14ac:dyDescent="0.35">
      <c r="A5" s="127"/>
      <c r="B5" s="127"/>
      <c r="C5" s="127"/>
      <c r="D5" s="14"/>
      <c r="E5" s="5"/>
      <c r="F5" s="1"/>
      <c r="G5" s="149" t="s">
        <v>18</v>
      </c>
      <c r="H5" s="150"/>
      <c r="I5" s="150"/>
      <c r="J5" s="151"/>
      <c r="K5" s="1"/>
      <c r="L5" s="3"/>
    </row>
    <row r="6" spans="1:26" ht="75" customHeight="1" thickBot="1" x14ac:dyDescent="0.3">
      <c r="A6" s="71" t="s">
        <v>21</v>
      </c>
      <c r="B6" s="47" t="s">
        <v>3</v>
      </c>
      <c r="C6" s="48" t="s">
        <v>4</v>
      </c>
      <c r="D6" s="48" t="s">
        <v>5</v>
      </c>
      <c r="E6" s="28" t="s">
        <v>6</v>
      </c>
      <c r="F6" s="49" t="s">
        <v>7</v>
      </c>
      <c r="G6" s="27" t="s">
        <v>8</v>
      </c>
      <c r="H6" s="28" t="s">
        <v>9</v>
      </c>
      <c r="I6" s="28" t="s">
        <v>12</v>
      </c>
      <c r="J6" s="29" t="s">
        <v>10</v>
      </c>
      <c r="K6" s="30" t="s">
        <v>11</v>
      </c>
      <c r="L6" s="50" t="s">
        <v>13</v>
      </c>
    </row>
    <row r="7" spans="1:26" ht="13.8" x14ac:dyDescent="0.25">
      <c r="A7" s="72"/>
      <c r="B7" s="39" t="str">
        <f>IF(ISBLANK('Sem 1'!B7),"",'Sem 1'!B7)</f>
        <v/>
      </c>
      <c r="C7" s="64" t="str">
        <f>IF(ISBLANK('Sem 1'!C7),"",'Sem 1'!C7)</f>
        <v/>
      </c>
      <c r="D7" s="64" t="str">
        <f>IF(ISBLANK('Sem 1'!D7),"",'Sem 1'!D7)</f>
        <v/>
      </c>
      <c r="E7" s="37" t="str">
        <f>IF(ISBLANK('Sem 1'!E7),"",'Sem 1'!E7)</f>
        <v/>
      </c>
      <c r="F7" s="67"/>
      <c r="G7" s="51"/>
      <c r="H7" s="52"/>
      <c r="I7" s="76"/>
      <c r="J7" s="77"/>
      <c r="K7" s="21"/>
      <c r="L7" s="53"/>
    </row>
    <row r="8" spans="1:26" ht="14.4" thickBot="1" x14ac:dyDescent="0.3">
      <c r="A8" s="73"/>
      <c r="B8" s="40" t="str">
        <f>IF(ISBLANK('Sem 1'!B8),"",'Sem 1'!B8)</f>
        <v/>
      </c>
      <c r="C8" s="65" t="str">
        <f>IF(ISBLANK('Sem 1'!C8),"",'Sem 1'!C8)</f>
        <v/>
      </c>
      <c r="D8" s="65" t="str">
        <f>IF(ISBLANK('Sem 1'!D8),"",'Sem 1'!D8)</f>
        <v/>
      </c>
      <c r="E8" s="38" t="str">
        <f>IF(ISBLANK('Sem 1'!E8),"",'Sem 1'!E8)</f>
        <v/>
      </c>
      <c r="F8" s="124"/>
      <c r="G8" s="55"/>
      <c r="H8" s="56"/>
      <c r="I8" s="78"/>
      <c r="J8" s="79"/>
      <c r="K8" s="118"/>
      <c r="L8" s="57"/>
    </row>
    <row r="9" spans="1:26" ht="15.6" x14ac:dyDescent="0.25">
      <c r="A9" s="74"/>
      <c r="B9" s="39" t="str">
        <f>IF(ISBLANK('Sem 1'!B9),"",'Sem 1'!B9)</f>
        <v/>
      </c>
      <c r="C9" s="64" t="str">
        <f>IF(ISBLANK('Sem 1'!C9),"",'Sem 1'!C9)</f>
        <v/>
      </c>
      <c r="D9" s="66" t="str">
        <f>IF(ISBLANK('Sem 1'!D9),"",'Sem 1'!D9)</f>
        <v/>
      </c>
      <c r="E9" s="37" t="str">
        <f>IF(ISBLANK('Sem 1'!E9),"",'Sem 1'!E9)</f>
        <v/>
      </c>
      <c r="F9" s="67"/>
      <c r="G9" s="51"/>
      <c r="H9" s="52"/>
      <c r="I9" s="76"/>
      <c r="J9" s="77"/>
      <c r="K9" s="21"/>
      <c r="L9" s="53"/>
      <c r="N9" s="46"/>
      <c r="O9" s="46"/>
      <c r="P9" s="46"/>
    </row>
    <row r="10" spans="1:26" ht="14.4" thickBot="1" x14ac:dyDescent="0.3">
      <c r="A10" s="73"/>
      <c r="B10" s="40" t="str">
        <f>IF(ISBLANK('Sem 1'!B10),"",'Sem 1'!B10)</f>
        <v/>
      </c>
      <c r="C10" s="65" t="str">
        <f>IF(ISBLANK('Sem 1'!C10),"",'Sem 1'!C10)</f>
        <v/>
      </c>
      <c r="D10" s="65" t="str">
        <f>IF(ISBLANK('Sem 1'!D10),"",'Sem 1'!D10)</f>
        <v/>
      </c>
      <c r="E10" s="38" t="str">
        <f>IF(ISBLANK('Sem 1'!E10),"",'Sem 1'!E10)</f>
        <v/>
      </c>
      <c r="F10" s="124"/>
      <c r="G10" s="55"/>
      <c r="H10" s="56"/>
      <c r="I10" s="78"/>
      <c r="J10" s="79"/>
      <c r="K10" s="118"/>
      <c r="L10" s="57"/>
    </row>
    <row r="11" spans="1:26" ht="13.8" x14ac:dyDescent="0.25">
      <c r="A11" s="74"/>
      <c r="B11" s="82" t="str">
        <f>IF(ISBLANK('Sem 1'!B11),"",'Sem 1'!B11)</f>
        <v/>
      </c>
      <c r="C11" s="64" t="str">
        <f>IF(ISBLANK('Sem 1'!C11),"",'Sem 1'!C11)</f>
        <v/>
      </c>
      <c r="D11" s="64" t="str">
        <f>IF(ISBLANK('Sem 1'!D11),"",'Sem 1'!D11)</f>
        <v/>
      </c>
      <c r="E11" s="37" t="str">
        <f>IF(ISBLANK('Sem 1'!E11),"",'Sem 1'!E11)</f>
        <v/>
      </c>
      <c r="F11" s="67"/>
      <c r="G11" s="51"/>
      <c r="H11" s="52"/>
      <c r="I11" s="76"/>
      <c r="J11" s="77"/>
      <c r="K11" s="21"/>
      <c r="L11" s="53"/>
    </row>
    <row r="12" spans="1:26" ht="14.4" thickBot="1" x14ac:dyDescent="0.3">
      <c r="A12" s="73"/>
      <c r="B12" s="40" t="str">
        <f>IF(ISBLANK('Sem 1'!B12),"",'Sem 1'!B12)</f>
        <v/>
      </c>
      <c r="C12" s="65" t="str">
        <f>IF(ISBLANK('Sem 1'!C12),"",'Sem 1'!C12)</f>
        <v/>
      </c>
      <c r="D12" s="65" t="str">
        <f>IF(ISBLANK('Sem 1'!D12),"",'Sem 1'!D12)</f>
        <v/>
      </c>
      <c r="E12" s="38" t="str">
        <f>IF(ISBLANK('Sem 1'!E12),"",'Sem 1'!E12)</f>
        <v/>
      </c>
      <c r="F12" s="124"/>
      <c r="G12" s="55"/>
      <c r="H12" s="56"/>
      <c r="I12" s="78"/>
      <c r="J12" s="79"/>
      <c r="K12" s="118"/>
      <c r="L12" s="57"/>
    </row>
    <row r="13" spans="1:26" ht="13.8" x14ac:dyDescent="0.25">
      <c r="A13" s="74"/>
      <c r="B13" s="39" t="str">
        <f>IF(ISBLANK('Sem 1'!B13),"",'Sem 1'!B13)</f>
        <v/>
      </c>
      <c r="C13" s="64" t="str">
        <f>IF(ISBLANK('Sem 1'!C13),"",'Sem 1'!C13)</f>
        <v/>
      </c>
      <c r="D13" s="64" t="str">
        <f>IF(ISBLANK('Sem 1'!D13),"",'Sem 1'!D13)</f>
        <v/>
      </c>
      <c r="E13" s="37" t="str">
        <f>IF(ISBLANK('Sem 1'!E13),"",'Sem 1'!E13)</f>
        <v/>
      </c>
      <c r="F13" s="67"/>
      <c r="G13" s="51"/>
      <c r="H13" s="52"/>
      <c r="I13" s="76"/>
      <c r="J13" s="77"/>
      <c r="K13" s="21"/>
      <c r="L13" s="53"/>
    </row>
    <row r="14" spans="1:26" ht="14.4" thickBot="1" x14ac:dyDescent="0.3">
      <c r="A14" s="73"/>
      <c r="B14" s="40" t="str">
        <f>IF(ISBLANK('Sem 1'!B14),"",'Sem 1'!B14)</f>
        <v/>
      </c>
      <c r="C14" s="65" t="str">
        <f>IF(ISBLANK('Sem 1'!C14),"",'Sem 1'!C14)</f>
        <v/>
      </c>
      <c r="D14" s="65" t="str">
        <f>IF(ISBLANK('Sem 1'!D14),"",'Sem 1'!D14)</f>
        <v/>
      </c>
      <c r="E14" s="38" t="str">
        <f>IF(ISBLANK('Sem 1'!E14),"",'Sem 1'!E14)</f>
        <v/>
      </c>
      <c r="F14" s="124"/>
      <c r="G14" s="55"/>
      <c r="H14" s="56"/>
      <c r="I14" s="78"/>
      <c r="J14" s="79"/>
      <c r="K14" s="118"/>
      <c r="L14" s="57"/>
    </row>
    <row r="15" spans="1:26" ht="13.8" x14ac:dyDescent="0.25">
      <c r="A15" s="74"/>
      <c r="B15" s="39" t="str">
        <f>IF(ISBLANK('Sem 1'!B15),"",'Sem 1'!B15)</f>
        <v/>
      </c>
      <c r="C15" s="64" t="str">
        <f>IF(ISBLANK('Sem 1'!C15),"",'Sem 1'!C15)</f>
        <v/>
      </c>
      <c r="D15" s="64" t="str">
        <f>IF(ISBLANK('Sem 1'!D15),"",'Sem 1'!D15)</f>
        <v/>
      </c>
      <c r="E15" s="37" t="str">
        <f>IF(ISBLANK('Sem 1'!E15),"",'Sem 1'!E15)</f>
        <v/>
      </c>
      <c r="F15" s="67"/>
      <c r="G15" s="51"/>
      <c r="H15" s="52"/>
      <c r="I15" s="76"/>
      <c r="J15" s="77"/>
      <c r="K15" s="21"/>
      <c r="L15" s="53"/>
    </row>
    <row r="16" spans="1:26" ht="14.4" thickBot="1" x14ac:dyDescent="0.3">
      <c r="A16" s="73"/>
      <c r="B16" s="40" t="str">
        <f>IF(ISBLANK('Sem 1'!B16),"",'Sem 1'!B16)</f>
        <v/>
      </c>
      <c r="C16" s="65" t="str">
        <f>IF(ISBLANK('Sem 1'!C16),"",'Sem 1'!C16)</f>
        <v/>
      </c>
      <c r="D16" s="65" t="str">
        <f>IF(ISBLANK('Sem 1'!D16),"",'Sem 1'!D16)</f>
        <v/>
      </c>
      <c r="E16" s="38" t="str">
        <f>IF(ISBLANK('Sem 1'!E16),"",'Sem 1'!E16)</f>
        <v/>
      </c>
      <c r="F16" s="124"/>
      <c r="G16" s="55"/>
      <c r="H16" s="56"/>
      <c r="I16" s="78"/>
      <c r="J16" s="79"/>
      <c r="K16" s="118"/>
      <c r="L16" s="57"/>
    </row>
    <row r="17" spans="1:12" ht="13.8" x14ac:dyDescent="0.25">
      <c r="A17" s="74"/>
      <c r="B17" s="39" t="str">
        <f>IF(ISBLANK('Sem 1'!B17),"",'Sem 1'!B17)</f>
        <v/>
      </c>
      <c r="C17" s="64" t="str">
        <f>IF(ISBLANK('Sem 1'!C17),"",'Sem 1'!C17)</f>
        <v/>
      </c>
      <c r="D17" s="64" t="str">
        <f>IF(ISBLANK('Sem 1'!D17),"",'Sem 1'!D17)</f>
        <v/>
      </c>
      <c r="E17" s="37" t="str">
        <f>IF(ISBLANK('Sem 1'!E17),"",'Sem 1'!E17)</f>
        <v/>
      </c>
      <c r="F17" s="67"/>
      <c r="G17" s="51"/>
      <c r="H17" s="52"/>
      <c r="I17" s="76"/>
      <c r="J17" s="77"/>
      <c r="K17" s="21"/>
      <c r="L17" s="53"/>
    </row>
    <row r="18" spans="1:12" ht="14.4" thickBot="1" x14ac:dyDescent="0.3">
      <c r="A18" s="73"/>
      <c r="B18" s="40" t="str">
        <f>IF(ISBLANK('Sem 1'!B18),"",'Sem 1'!B18)</f>
        <v/>
      </c>
      <c r="C18" s="65" t="str">
        <f>IF(ISBLANK('Sem 1'!C18),"",'Sem 1'!C18)</f>
        <v/>
      </c>
      <c r="D18" s="65" t="str">
        <f>IF(ISBLANK('Sem 1'!D18),"",'Sem 1'!D18)</f>
        <v/>
      </c>
      <c r="E18" s="38" t="str">
        <f>IF(ISBLANK('Sem 1'!E18),"",'Sem 1'!E18)</f>
        <v/>
      </c>
      <c r="F18" s="124"/>
      <c r="G18" s="55"/>
      <c r="H18" s="56"/>
      <c r="I18" s="78"/>
      <c r="J18" s="79"/>
      <c r="K18" s="118"/>
      <c r="L18" s="57"/>
    </row>
    <row r="19" spans="1:12" ht="13.8" x14ac:dyDescent="0.25">
      <c r="A19" s="74"/>
      <c r="B19" s="39" t="str">
        <f>IF(ISBLANK('Sem 1'!B19),"",'Sem 1'!B19)</f>
        <v/>
      </c>
      <c r="C19" s="64" t="str">
        <f>IF(ISBLANK('Sem 1'!C19),"",'Sem 1'!C19)</f>
        <v/>
      </c>
      <c r="D19" s="64" t="str">
        <f>IF(ISBLANK('Sem 1'!D19),"",'Sem 1'!D19)</f>
        <v/>
      </c>
      <c r="E19" s="37" t="str">
        <f>IF(ISBLANK('Sem 1'!E19),"",'Sem 1'!E19)</f>
        <v/>
      </c>
      <c r="F19" s="67"/>
      <c r="G19" s="51"/>
      <c r="H19" s="52"/>
      <c r="I19" s="76"/>
      <c r="J19" s="77"/>
      <c r="K19" s="21"/>
      <c r="L19" s="53"/>
    </row>
    <row r="20" spans="1:12" ht="14.4" thickBot="1" x14ac:dyDescent="0.3">
      <c r="A20" s="73"/>
      <c r="B20" s="40" t="str">
        <f>IF(ISBLANK('Sem 1'!B20),"",'Sem 1'!B20)</f>
        <v/>
      </c>
      <c r="C20" s="65" t="str">
        <f>IF(ISBLANK('Sem 1'!C20),"",'Sem 1'!C20)</f>
        <v/>
      </c>
      <c r="D20" s="65" t="str">
        <f>IF(ISBLANK('Sem 1'!D20),"",'Sem 1'!D20)</f>
        <v/>
      </c>
      <c r="E20" s="38" t="str">
        <f>IF(ISBLANK('Sem 1'!E20),"",'Sem 1'!E20)</f>
        <v/>
      </c>
      <c r="F20" s="124"/>
      <c r="G20" s="55"/>
      <c r="H20" s="56"/>
      <c r="I20" s="78"/>
      <c r="J20" s="79"/>
      <c r="K20" s="118"/>
      <c r="L20" s="57"/>
    </row>
    <row r="21" spans="1:12" ht="13.8" x14ac:dyDescent="0.25">
      <c r="A21" s="74"/>
      <c r="B21" s="39" t="str">
        <f>IF(ISBLANK('Sem 1'!B21),"",'Sem 1'!B21)</f>
        <v/>
      </c>
      <c r="C21" s="64" t="str">
        <f>IF(ISBLANK('Sem 1'!C21),"",'Sem 1'!C21)</f>
        <v/>
      </c>
      <c r="D21" s="64" t="str">
        <f>IF(ISBLANK('Sem 1'!D21),"",'Sem 1'!D21)</f>
        <v/>
      </c>
      <c r="E21" s="37" t="str">
        <f>IF(ISBLANK('Sem 1'!E21),"",'Sem 1'!E21)</f>
        <v/>
      </c>
      <c r="F21" s="67"/>
      <c r="G21" s="51"/>
      <c r="H21" s="52"/>
      <c r="I21" s="76"/>
      <c r="J21" s="77"/>
      <c r="K21" s="21"/>
      <c r="L21" s="53"/>
    </row>
    <row r="22" spans="1:12" ht="14.4" thickBot="1" x14ac:dyDescent="0.3">
      <c r="A22" s="73"/>
      <c r="B22" s="40" t="str">
        <f>IF(ISBLANK('Sem 1'!B22),"",'Sem 1'!B22)</f>
        <v/>
      </c>
      <c r="C22" s="65" t="str">
        <f>IF(ISBLANK('Sem 1'!C22),"",'Sem 1'!C22)</f>
        <v/>
      </c>
      <c r="D22" s="65" t="str">
        <f>IF(ISBLANK('Sem 1'!D22),"",'Sem 1'!D22)</f>
        <v/>
      </c>
      <c r="E22" s="38" t="str">
        <f>IF(ISBLANK('Sem 1'!E22),"",'Sem 1'!E22)</f>
        <v/>
      </c>
      <c r="F22" s="124"/>
      <c r="G22" s="55"/>
      <c r="H22" s="56"/>
      <c r="I22" s="78"/>
      <c r="J22" s="79"/>
      <c r="K22" s="118"/>
      <c r="L22" s="57"/>
    </row>
    <row r="23" spans="1:12" ht="13.8" x14ac:dyDescent="0.25">
      <c r="A23" s="74"/>
      <c r="B23" s="39" t="str">
        <f>IF(ISBLANK('Sem 1'!B23),"",'Sem 1'!B23)</f>
        <v/>
      </c>
      <c r="C23" s="64" t="str">
        <f>IF(ISBLANK('Sem 1'!C23),"",'Sem 1'!C23)</f>
        <v/>
      </c>
      <c r="D23" s="64" t="str">
        <f>IF(ISBLANK('Sem 1'!D23),"",'Sem 1'!D23)</f>
        <v/>
      </c>
      <c r="E23" s="37" t="str">
        <f>IF(ISBLANK('Sem 1'!E23),"",'Sem 1'!E23)</f>
        <v/>
      </c>
      <c r="F23" s="67"/>
      <c r="G23" s="51"/>
      <c r="H23" s="52"/>
      <c r="I23" s="76"/>
      <c r="J23" s="77"/>
      <c r="K23" s="21"/>
      <c r="L23" s="53"/>
    </row>
    <row r="24" spans="1:12" ht="14.4" thickBot="1" x14ac:dyDescent="0.3">
      <c r="A24" s="73"/>
      <c r="B24" s="40" t="str">
        <f>IF(ISBLANK('Sem 1'!B24),"",'Sem 1'!B24)</f>
        <v/>
      </c>
      <c r="C24" s="65" t="str">
        <f>IF(ISBLANK('Sem 1'!C24),"",'Sem 1'!C24)</f>
        <v/>
      </c>
      <c r="D24" s="65" t="str">
        <f>IF(ISBLANK('Sem 1'!D24),"",'Sem 1'!D24)</f>
        <v/>
      </c>
      <c r="E24" s="38" t="str">
        <f>IF(ISBLANK('Sem 1'!E24),"",'Sem 1'!E24)</f>
        <v/>
      </c>
      <c r="F24" s="124"/>
      <c r="G24" s="55"/>
      <c r="H24" s="56"/>
      <c r="I24" s="78"/>
      <c r="J24" s="79"/>
      <c r="K24" s="118"/>
      <c r="L24" s="57"/>
    </row>
    <row r="25" spans="1:12" ht="13.8" x14ac:dyDescent="0.25">
      <c r="A25" s="74"/>
      <c r="B25" s="39" t="str">
        <f>IF(ISBLANK('Sem 1'!B25),"",'Sem 1'!B25)</f>
        <v/>
      </c>
      <c r="C25" s="64" t="str">
        <f>IF(ISBLANK('Sem 1'!C25),"",'Sem 1'!C25)</f>
        <v/>
      </c>
      <c r="D25" s="64" t="str">
        <f>IF(ISBLANK('Sem 1'!D25),"",'Sem 1'!D25)</f>
        <v/>
      </c>
      <c r="E25" s="37" t="str">
        <f>IF(ISBLANK('Sem 1'!E25),"",'Sem 1'!E25)</f>
        <v/>
      </c>
      <c r="F25" s="67"/>
      <c r="G25" s="51"/>
      <c r="H25" s="52"/>
      <c r="I25" s="76"/>
      <c r="J25" s="77"/>
      <c r="K25" s="21"/>
      <c r="L25" s="53"/>
    </row>
    <row r="26" spans="1:12" ht="14.4" thickBot="1" x14ac:dyDescent="0.3">
      <c r="A26" s="73"/>
      <c r="B26" s="40" t="str">
        <f>IF(ISBLANK('Sem 1'!B26),"",'Sem 1'!B26)</f>
        <v/>
      </c>
      <c r="C26" s="65" t="str">
        <f>IF(ISBLANK('Sem 1'!C26),"",'Sem 1'!C26)</f>
        <v/>
      </c>
      <c r="D26" s="65" t="str">
        <f>IF(ISBLANK('Sem 1'!D26),"",'Sem 1'!D26)</f>
        <v/>
      </c>
      <c r="E26" s="38" t="str">
        <f>IF(ISBLANK('Sem 1'!E26),"",'Sem 1'!E26)</f>
        <v/>
      </c>
      <c r="F26" s="124"/>
      <c r="G26" s="55"/>
      <c r="H26" s="56"/>
      <c r="I26" s="78"/>
      <c r="J26" s="79"/>
      <c r="K26" s="118"/>
      <c r="L26" s="57"/>
    </row>
    <row r="27" spans="1:12" ht="13.8" x14ac:dyDescent="0.25">
      <c r="A27" s="74"/>
      <c r="B27" s="39" t="str">
        <f>IF(ISBLANK('Sem 1'!B27),"",'Sem 1'!B27)</f>
        <v/>
      </c>
      <c r="C27" s="64" t="str">
        <f>IF(ISBLANK('Sem 1'!C27),"",'Sem 1'!C27)</f>
        <v/>
      </c>
      <c r="D27" s="64" t="str">
        <f>IF(ISBLANK('Sem 1'!D27),"",'Sem 1'!D27)</f>
        <v/>
      </c>
      <c r="E27" s="37" t="str">
        <f>IF(ISBLANK('Sem 1'!E27),"",'Sem 1'!E27)</f>
        <v/>
      </c>
      <c r="F27" s="67"/>
      <c r="G27" s="51"/>
      <c r="H27" s="52"/>
      <c r="I27" s="76"/>
      <c r="J27" s="77"/>
      <c r="K27" s="21"/>
      <c r="L27" s="53"/>
    </row>
    <row r="28" spans="1:12" ht="14.4" thickBot="1" x14ac:dyDescent="0.3">
      <c r="A28" s="73"/>
      <c r="B28" s="40" t="str">
        <f>IF(ISBLANK('Sem 1'!B28),"",'Sem 1'!B28)</f>
        <v/>
      </c>
      <c r="C28" s="65" t="str">
        <f>IF(ISBLANK('Sem 1'!C28),"",'Sem 1'!C28)</f>
        <v/>
      </c>
      <c r="D28" s="65" t="str">
        <f>IF(ISBLANK('Sem 1'!D28),"",'Sem 1'!D28)</f>
        <v/>
      </c>
      <c r="E28" s="38" t="str">
        <f>IF(ISBLANK('Sem 1'!E28),"",'Sem 1'!E28)</f>
        <v/>
      </c>
      <c r="F28" s="124"/>
      <c r="G28" s="55"/>
      <c r="H28" s="56"/>
      <c r="I28" s="78"/>
      <c r="J28" s="79"/>
      <c r="K28" s="118"/>
      <c r="L28" s="57"/>
    </row>
    <row r="29" spans="1:12" ht="13.8" x14ac:dyDescent="0.25">
      <c r="A29" s="74"/>
      <c r="B29" s="39" t="str">
        <f>IF(ISBLANK('Sem 1'!B29),"",'Sem 1'!B29)</f>
        <v/>
      </c>
      <c r="C29" s="64" t="str">
        <f>IF(ISBLANK('Sem 1'!C29),"",'Sem 1'!C29)</f>
        <v/>
      </c>
      <c r="D29" s="64" t="str">
        <f>IF(ISBLANK('Sem 1'!D29),"",'Sem 1'!D29)</f>
        <v/>
      </c>
      <c r="E29" s="37" t="str">
        <f>IF(ISBLANK('Sem 1'!E29),"",'Sem 1'!E29)</f>
        <v/>
      </c>
      <c r="F29" s="67"/>
      <c r="G29" s="51"/>
      <c r="H29" s="52"/>
      <c r="I29" s="76"/>
      <c r="J29" s="77"/>
      <c r="K29" s="21"/>
      <c r="L29" s="59"/>
    </row>
    <row r="30" spans="1:12" ht="14.4" thickBot="1" x14ac:dyDescent="0.3">
      <c r="A30" s="73"/>
      <c r="B30" s="40" t="str">
        <f>IF(ISBLANK('Sem 1'!B30),"",'Sem 1'!B30)</f>
        <v/>
      </c>
      <c r="C30" s="65" t="str">
        <f>IF(ISBLANK('Sem 1'!C30),"",'Sem 1'!C30)</f>
        <v/>
      </c>
      <c r="D30" s="65" t="str">
        <f>IF(ISBLANK('Sem 1'!D30),"",'Sem 1'!D30)</f>
        <v/>
      </c>
      <c r="E30" s="38" t="str">
        <f>IF(ISBLANK('Sem 1'!E30),"",'Sem 1'!E30)</f>
        <v/>
      </c>
      <c r="F30" s="124"/>
      <c r="G30" s="55"/>
      <c r="H30" s="56"/>
      <c r="I30" s="78"/>
      <c r="J30" s="79"/>
      <c r="K30" s="118"/>
      <c r="L30" s="60"/>
    </row>
    <row r="31" spans="1:12" ht="14.4" thickBot="1" x14ac:dyDescent="0.3">
      <c r="A31" s="75"/>
      <c r="B31" s="68" t="str">
        <f>IF(ISBLANK('Sem 1'!B31),"",'Sem 1'!B31)</f>
        <v/>
      </c>
      <c r="C31" s="69" t="str">
        <f>IF(ISBLANK('Sem 1'!C31),"",'Sem 1'!C31)</f>
        <v/>
      </c>
      <c r="D31" s="69" t="str">
        <f>IF(ISBLANK('Sem 1'!D31),"",'Sem 1'!D31)</f>
        <v/>
      </c>
      <c r="E31" s="38" t="str">
        <f>IF(ISBLANK('Sem 1'!E31),"",'Sem 1'!E31)</f>
        <v/>
      </c>
      <c r="F31" s="124"/>
      <c r="G31" s="55"/>
      <c r="H31" s="61"/>
      <c r="I31" s="80"/>
      <c r="J31" s="81"/>
      <c r="K31" s="118"/>
      <c r="L31" s="62"/>
    </row>
    <row r="32" spans="1:12" ht="14.4" thickBot="1" x14ac:dyDescent="0.3">
      <c r="A32" s="22" t="s">
        <v>17</v>
      </c>
      <c r="B32" s="31"/>
      <c r="C32" s="165"/>
      <c r="D32" s="165"/>
      <c r="E32" s="24">
        <f>SUM(E7:E31)</f>
        <v>0</v>
      </c>
      <c r="F32" s="25">
        <f>SUM(F7:F31)</f>
        <v>0</v>
      </c>
      <c r="G32" s="156"/>
      <c r="H32" s="156"/>
      <c r="I32" s="156"/>
      <c r="J32" s="156"/>
      <c r="K32" s="26">
        <f>SUM(K7:K31)</f>
        <v>0</v>
      </c>
      <c r="L32" s="18"/>
    </row>
    <row r="33" spans="1:13" ht="13.8" x14ac:dyDescent="0.25">
      <c r="A33" s="121"/>
      <c r="B33" s="121"/>
      <c r="C33" s="122"/>
      <c r="D33" s="122"/>
      <c r="E33" s="86">
        <f>(E32+ 'Sem 34'!E33)</f>
        <v>0</v>
      </c>
      <c r="F33" s="18"/>
      <c r="G33" s="123"/>
      <c r="H33" s="123"/>
      <c r="I33" s="123"/>
      <c r="J33" s="123"/>
      <c r="K33" s="86">
        <f>(K32+ 'Sem 34'!K33)</f>
        <v>0</v>
      </c>
      <c r="L33" s="18"/>
    </row>
    <row r="34" spans="1:13" ht="13.8" x14ac:dyDescent="0.25">
      <c r="A34" s="121" t="s">
        <v>14</v>
      </c>
      <c r="B34" s="121"/>
      <c r="C34" s="63" t="e">
        <f>(K32/E32)</f>
        <v>#DIV/0!</v>
      </c>
      <c r="D34" s="63" t="e">
        <f>K33/E33</f>
        <v>#DIV/0!</v>
      </c>
      <c r="E34" s="18"/>
      <c r="F34" s="18"/>
      <c r="G34" s="123"/>
      <c r="H34" s="123"/>
      <c r="I34" s="123"/>
      <c r="J34" s="123"/>
      <c r="K34" s="18"/>
      <c r="L34" s="18"/>
    </row>
    <row r="35" spans="1:13" s="83" customFormat="1" ht="12.75" customHeight="1" x14ac:dyDescent="0.25">
      <c r="B35" s="84"/>
      <c r="C35" s="159" t="s">
        <v>23</v>
      </c>
      <c r="D35" s="160"/>
      <c r="E35" s="160"/>
      <c r="F35" s="160"/>
      <c r="G35" s="160"/>
      <c r="H35" s="160"/>
      <c r="I35" s="160"/>
      <c r="J35" s="160"/>
      <c r="K35" s="160"/>
      <c r="L35" s="160"/>
    </row>
    <row r="36" spans="1:13" s="83" customFormat="1" x14ac:dyDescent="0.25">
      <c r="A36" s="84"/>
      <c r="B36" s="84"/>
      <c r="C36" s="160"/>
      <c r="D36" s="160"/>
      <c r="E36" s="160"/>
      <c r="F36" s="160"/>
      <c r="G36" s="160"/>
      <c r="H36" s="160"/>
      <c r="I36" s="160"/>
      <c r="J36" s="160"/>
      <c r="K36" s="160"/>
      <c r="L36" s="160"/>
    </row>
    <row r="37" spans="1:13" s="83" customFormat="1" x14ac:dyDescent="0.25">
      <c r="A37" s="84"/>
      <c r="B37" s="84"/>
      <c r="C37" s="160"/>
      <c r="D37" s="160"/>
      <c r="E37" s="160"/>
      <c r="F37" s="160"/>
      <c r="G37" s="160"/>
      <c r="H37" s="160"/>
      <c r="I37" s="160"/>
      <c r="J37" s="160"/>
      <c r="K37" s="160"/>
      <c r="L37" s="160"/>
    </row>
    <row r="38" spans="1:13" s="6" customFormat="1" x14ac:dyDescent="0.25">
      <c r="A38" s="121"/>
      <c r="B38" s="12"/>
      <c r="C38" s="12"/>
      <c r="D38" s="12"/>
      <c r="E38" s="12"/>
      <c r="F38" s="11"/>
      <c r="G38" s="11"/>
      <c r="H38" s="11"/>
      <c r="I38" s="11"/>
      <c r="J38" s="11"/>
      <c r="K38" s="11"/>
      <c r="L38" s="12"/>
    </row>
    <row r="39" spans="1:13" s="6" customFormat="1" ht="15.6" x14ac:dyDescent="0.25">
      <c r="A39" s="42" t="s">
        <v>19</v>
      </c>
      <c r="B39" s="43"/>
      <c r="C39" s="130"/>
      <c r="D39" s="131"/>
      <c r="E39" s="132"/>
      <c r="F39" s="157" t="s">
        <v>15</v>
      </c>
      <c r="G39" s="158"/>
      <c r="H39" s="143"/>
      <c r="I39" s="144"/>
      <c r="J39" s="145"/>
      <c r="K39" s="44" t="s">
        <v>0</v>
      </c>
      <c r="L39" s="45"/>
      <c r="M39" s="23"/>
    </row>
    <row r="40" spans="1:13" s="6" customFormat="1" ht="13.8" x14ac:dyDescent="0.25">
      <c r="A40" s="128" t="s">
        <v>22</v>
      </c>
      <c r="B40" s="129"/>
      <c r="C40" s="130"/>
      <c r="D40" s="131"/>
      <c r="E40" s="132"/>
      <c r="F40" s="11"/>
      <c r="G40" s="11"/>
      <c r="H40" s="11"/>
      <c r="I40" s="11"/>
      <c r="J40" s="11"/>
      <c r="K40" s="11"/>
      <c r="L40" s="12"/>
    </row>
    <row r="41" spans="1:13" s="6" customFormat="1" ht="14.25" customHeight="1" x14ac:dyDescent="0.3">
      <c r="B41" s="164"/>
      <c r="C41" s="164"/>
      <c r="D41" s="12"/>
      <c r="E41" s="12"/>
      <c r="F41" s="11"/>
      <c r="G41" s="11"/>
      <c r="H41" s="11"/>
      <c r="I41" s="11"/>
      <c r="J41" s="11"/>
      <c r="K41" s="11"/>
      <c r="L41" s="12"/>
    </row>
    <row r="42" spans="1:13" s="6" customFormat="1" x14ac:dyDescent="0.25">
      <c r="B42" s="12"/>
      <c r="C42" s="12"/>
      <c r="D42" s="12"/>
      <c r="E42" s="12"/>
      <c r="F42" s="11"/>
      <c r="G42" s="11"/>
      <c r="H42" s="11"/>
      <c r="I42" s="11"/>
      <c r="J42" s="11"/>
      <c r="K42" s="11"/>
      <c r="L42" s="12"/>
    </row>
  </sheetData>
  <sheetProtection selectLockedCells="1"/>
  <protectedRanges>
    <protectedRange sqref="M7:IV31" name="OpenRange"/>
    <protectedRange sqref="A7:D31 H7:J31 L7:L31" name="OpenRange_2"/>
    <protectedRange sqref="E7:E31" name="OpenRange_1"/>
    <protectedRange sqref="K7:K31" name="OpenRange_3"/>
    <protectedRange sqref="F7:G31" name="OpenRange_4"/>
  </protectedRanges>
  <mergeCells count="19">
    <mergeCell ref="B41:C41"/>
    <mergeCell ref="C35:L37"/>
    <mergeCell ref="C39:E39"/>
    <mergeCell ref="F39:G39"/>
    <mergeCell ref="H39:J39"/>
    <mergeCell ref="A40:B40"/>
    <mergeCell ref="C40:E40"/>
    <mergeCell ref="A4:C4"/>
    <mergeCell ref="G4:I4"/>
    <mergeCell ref="A5:C5"/>
    <mergeCell ref="G5:J5"/>
    <mergeCell ref="C32:D32"/>
    <mergeCell ref="G32:J32"/>
    <mergeCell ref="E1:G1"/>
    <mergeCell ref="H1:J1"/>
    <mergeCell ref="K1:L2"/>
    <mergeCell ref="E2:G2"/>
    <mergeCell ref="H2:J2"/>
    <mergeCell ref="C3:E3"/>
  </mergeCells>
  <conditionalFormatting sqref="L39">
    <cfRule type="expression" dxfId="87" priority="9" stopIfTrue="1">
      <formula>LEN(L39)&lt;10</formula>
    </cfRule>
  </conditionalFormatting>
  <conditionalFormatting sqref="C34">
    <cfRule type="expression" dxfId="86" priority="10" stopIfTrue="1">
      <formula>ISERROR(K32/E32)</formula>
    </cfRule>
    <cfRule type="expression" dxfId="85" priority="11" stopIfTrue="1">
      <formula>(C34)&gt;1</formula>
    </cfRule>
  </conditionalFormatting>
  <conditionalFormatting sqref="A7:A31">
    <cfRule type="expression" dxfId="84" priority="12" stopIfTrue="1">
      <formula>ISBLANK(B7)</formula>
    </cfRule>
    <cfRule type="expression" dxfId="83" priority="13" stopIfTrue="1">
      <formula>ISERR($E$4)</formula>
    </cfRule>
  </conditionalFormatting>
  <conditionalFormatting sqref="D4">
    <cfRule type="expression" dxfId="82" priority="14" stopIfTrue="1">
      <formula>ISERR(E4)</formula>
    </cfRule>
  </conditionalFormatting>
  <conditionalFormatting sqref="H1:J1">
    <cfRule type="expression" dxfId="81" priority="15" stopIfTrue="1">
      <formula>LEN(H1)&gt;10</formula>
    </cfRule>
    <cfRule type="expression" dxfId="80" priority="16" stopIfTrue="1">
      <formula>LEN(H1)&lt;7</formula>
    </cfRule>
  </conditionalFormatting>
  <conditionalFormatting sqref="B7:B31">
    <cfRule type="expression" dxfId="79" priority="17" stopIfTrue="1">
      <formula>LEN(B7)&lt;&gt;9</formula>
    </cfRule>
  </conditionalFormatting>
  <conditionalFormatting sqref="H7:H31">
    <cfRule type="expression" dxfId="78" priority="18" stopIfTrue="1">
      <formula>(H7)&gt;7</formula>
    </cfRule>
  </conditionalFormatting>
  <conditionalFormatting sqref="I7:J31">
    <cfRule type="expression" dxfId="77" priority="19" stopIfTrue="1">
      <formula>(I7)&gt;9999</formula>
    </cfRule>
  </conditionalFormatting>
  <conditionalFormatting sqref="E32:F32 K32">
    <cfRule type="cellIs" dxfId="76" priority="20" stopIfTrue="1" operator="equal">
      <formula>0</formula>
    </cfRule>
  </conditionalFormatting>
  <conditionalFormatting sqref="E4">
    <cfRule type="expression" dxfId="75" priority="21" stopIfTrue="1">
      <formula>ISERR(E4)</formula>
    </cfRule>
    <cfRule type="cellIs" dxfId="74" priority="22" stopIfTrue="1" operator="lessThan">
      <formula>0</formula>
    </cfRule>
  </conditionalFormatting>
  <conditionalFormatting sqref="E7:E31">
    <cfRule type="expression" dxfId="73" priority="8" stopIfTrue="1">
      <formula>(E7)&gt;100</formula>
    </cfRule>
  </conditionalFormatting>
  <conditionalFormatting sqref="K7:K31">
    <cfRule type="expression" dxfId="72" priority="7" stopIfTrue="1">
      <formula>(F7+K7)&gt;E7</formula>
    </cfRule>
  </conditionalFormatting>
  <conditionalFormatting sqref="F7:F8">
    <cfRule type="expression" dxfId="71" priority="5" stopIfTrue="1">
      <formula>(F7)&gt;100</formula>
    </cfRule>
  </conditionalFormatting>
  <conditionalFormatting sqref="G7:G8">
    <cfRule type="expression" dxfId="70" priority="6" stopIfTrue="1">
      <formula>(G7)&gt;7</formula>
    </cfRule>
  </conditionalFormatting>
  <conditionalFormatting sqref="F9:F30">
    <cfRule type="expression" dxfId="69" priority="3" stopIfTrue="1">
      <formula>(F9)&gt;100</formula>
    </cfRule>
  </conditionalFormatting>
  <conditionalFormatting sqref="G9:G30">
    <cfRule type="expression" dxfId="68" priority="4" stopIfTrue="1">
      <formula>(G9)&gt;7</formula>
    </cfRule>
  </conditionalFormatting>
  <conditionalFormatting sqref="F31">
    <cfRule type="expression" dxfId="67" priority="1" stopIfTrue="1">
      <formula>(F31)&gt;100</formula>
    </cfRule>
  </conditionalFormatting>
  <conditionalFormatting sqref="G31">
    <cfRule type="expression" dxfId="66" priority="2" stopIfTrue="1">
      <formula>(G31)&gt;7</formula>
    </cfRule>
  </conditionalFormatting>
  <dataValidations count="20">
    <dataValidation type="decimal" operator="lessThan" allowBlank="1" showInputMessage="1" promptTitle="Heures réelles de travail" prompt="Indiquez le nombre d'heures réelles de travail que l'employé a physiquement travaillé incluant les heures supplémentaires.  Les vacances, congés fériés, de maladie, ou autres absences, qu’ils soient payés ou non, ne doivent pas être inclus." sqref="F7:F31">
      <formula1>100</formula1>
    </dataValidation>
    <dataValidation type="textLength" allowBlank="1" showInputMessage="1" errorTitle="Hours missed Work-sharing" error="Maxium 4 digits e.g. 37.5" promptTitle="Heures de TP chômées" prompt="Indiquer le nombre d'heures totales de travail manquées dû au TP. Si une partie d'une heure a été manquée, arrondir à la demi-heure près, ex. 37.25 devient 37.5. Toute heure supplémentaire effectuée doit être déduite des heures chômées dû au TP." sqref="K7:K31">
      <formula1>0</formula1>
      <formula2>4</formula2>
    </dataValidation>
    <dataValidation type="decimal" operator="lessThanOrEqual" allowBlank="1" showInputMessage="1" promptTitle="Heures hebdomadaires normales" prompt="Indiquer le nombre d'heures que l'employé aurait travaillé, sans le travail partagé. Si l'employé travaille selon un horaire irrégulier, ce nombre peut varier de semaine en semaine. " sqref="E7:E31">
      <formula1>99.5</formula1>
    </dataValidation>
    <dataValidation operator="equal" allowBlank="1" showInputMessage="1" errorTitle="Date" error="Indiquez la date que le rapport a été complété." promptTitle="Date" prompt="Indiquez la date que le rapport a été complété." sqref="L39"/>
    <dataValidation type="whole" errorStyle="warning" allowBlank="1" showInputMessage="1" showErrorMessage="1" errorTitle="NAS invalide" error="Doit être entre 100000000 et 999999999 sans espaces ou traits d'union. " promptTitle="NAS" prompt="Indiquez le numéro d'assurance sociale de l'employé.  " sqref="B7:B31">
      <formula1>100000000</formula1>
      <formula2>999999999</formula2>
    </dataValidation>
    <dataValidation allowBlank="1" sqref="E32:F32"/>
    <dataValidation allowBlank="1" showErrorMessage="1" sqref="K32"/>
    <dataValidation type="whole" allowBlank="1" showInputMessage="1" showErrorMessage="1" errorTitle=" Jours manqués (maladie) " error=" Doit être entre 0 et 7" promptTitle="Jours manqués (maladie)" prompt=" Indiquez le nombre de jours complets où l'employé(e) a été incapable de travailler en raison de maladie." sqref="H7:H31">
      <formula1>0</formula1>
      <formula2>7</formula2>
    </dataValidation>
    <dataValidation type="whole" allowBlank="1" showInputMessage="1" showErrorMessage="1" errorTitle=" Jours non disponible " error="Doit être entre 0 et 7" promptTitle="Jours non disponible" prompt=" Indiquez le nombre de jours complets où l'employé(e) a été incapable de travailler pour raison autre que maladie." sqref="G7:G31">
      <formula1>0</formula1>
      <formula2>7</formula2>
    </dataValidation>
    <dataValidation type="date" errorStyle="warning" operator="greaterThan" allowBlank="1" showInputMessage="1" errorTitle="Format invalide" promptTitle="Semaine du rapport" sqref="D4">
      <formula1>39901</formula1>
    </dataValidation>
    <dataValidation allowBlank="1" showInputMessage="1" promptTitle="Poste" prompt="Indiquez le poste de la personne autorisée." sqref="H39"/>
    <dataValidation allowBlank="1" showInputMessage="1" promptTitle="Totaux" prompt="Veuillez noter que si vous remplissez ce formulaire électroniquement, une formule calculera automatiquement ce total." sqref="B32"/>
    <dataValidation allowBlank="1" showInputMessage="1" promptTitle="Commentaires" prompt="Des informations supplémentaires seraient indiquées dans cette case, par exemple, lorsque l'employé(e) a été licencié." sqref="L7:L31"/>
    <dataValidation allowBlank="1" showInputMessage="1" promptTitle="Nom de famille" prompt="Indiquez le nom de famille de l'employé(e)." sqref="D7:D31"/>
    <dataValidation allowBlank="1" showInputMessage="1" promptTitle="Employeur" prompt="Indiquez le nom de votre entreprise." sqref="H2:J2"/>
    <dataValidation allowBlank="1" showInputMessage="1" promptTitle="Prénom" prompt="Indiquez le prénom de l'employé(e)." sqref="C7:C31"/>
    <dataValidation allowBlank="1" showInputMessage="1" promptTitle="Certifié par" prompt="Ce rapport doit être signé par un représentant autorisé par l'employeur." sqref="C39:E39"/>
    <dataValidation type="textLength" allowBlank="1" showInputMessage="1" errorTitle="Invalid format" error="The Service Canada Program officer who enrolled you in the Work-sharing Program will provide this information to you._x000a__x000a_Specific criterias_x000a_- 7 or 10 Digit Number._x000a_- No spaces or non-numeric characters._x000a__x000a_" promptTitle="Numéro de l'accord" prompt="Indiquez le numéro assigné à l'accord de Travail partagé._x000a__x000a_- 7 à 10 chiffres._x000a_- Sans espaces ou caractères autres que numériques." sqref="H1">
      <formula1>7</formula1>
      <formula2>10</formula2>
    </dataValidation>
    <dataValidation type="decimal" operator="lessThan" allowBlank="1" showInputMessage="1" errorTitle="All other paid amounts" error="Invalid input. Must be under $ 10 000.00." promptTitle="Tout autre montant payé" prompt="Indiquez le montant en dollars de tout autre montant payé à l'employé(e), ex. paye de vacances, congé férié payé." sqref="J7:J31">
      <formula1>10000</formula1>
    </dataValidation>
    <dataValidation type="decimal" operator="lessThan" allowBlank="1" showInputMessage="1" errorTitle="Paid sick leave amount" error="Invalid input. Must be under $ 10 000.00." promptTitle="Congés de maladie payés" prompt="Indiquez le montant en dollars des congés de maladie payés à l'employé(e)." sqref="I7:I31">
      <formula1>10000</formula1>
    </dataValidation>
  </dataValidations>
  <printOptions horizontalCentered="1" verticalCentered="1"/>
  <pageMargins left="0.19685039370078741" right="0.19685039370078741" top="3.937007874015748E-2" bottom="3.937007874015748E-2" header="0" footer="0"/>
  <pageSetup paperSize="5" scale="98" orientation="landscape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showGridLines="0" zoomScale="75" workbookViewId="0">
      <pane xSplit="2" ySplit="6" topLeftCell="C7" activePane="bottomRight" state="frozen"/>
      <selection activeCell="K4" sqref="K4"/>
      <selection pane="topRight" activeCell="K4" sqref="K4"/>
      <selection pane="bottomLeft" activeCell="K4" sqref="K4"/>
      <selection pane="bottomRight" activeCell="L33" sqref="L33"/>
    </sheetView>
  </sheetViews>
  <sheetFormatPr defaultRowHeight="13.2" x14ac:dyDescent="0.25"/>
  <cols>
    <col min="1" max="1" width="11.6640625" customWidth="1"/>
    <col min="2" max="2" width="12.6640625" style="13" customWidth="1"/>
    <col min="3" max="4" width="20.6640625" style="12" customWidth="1"/>
    <col min="5" max="7" width="11.6640625" style="12" customWidth="1"/>
    <col min="8" max="8" width="10.6640625" style="12" customWidth="1"/>
    <col min="9" max="9" width="11.6640625" style="12" customWidth="1"/>
    <col min="10" max="10" width="10.6640625" style="12" customWidth="1"/>
    <col min="11" max="11" width="11.33203125" style="12" customWidth="1"/>
    <col min="12" max="12" width="30.6640625" style="13" customWidth="1"/>
    <col min="24" max="24" width="10.109375" bestFit="1" customWidth="1"/>
  </cols>
  <sheetData>
    <row r="1" spans="1:26" s="6" customFormat="1" ht="17.399999999999999" customHeight="1" x14ac:dyDescent="0.25">
      <c r="B1" s="9"/>
      <c r="C1" s="9"/>
      <c r="D1" s="9"/>
      <c r="E1" s="138" t="s">
        <v>20</v>
      </c>
      <c r="F1" s="138"/>
      <c r="G1" s="139"/>
      <c r="H1" s="153" t="str">
        <f>IF(ISBLANK('Sem 1'!H1:J1),"",'Sem 1'!H1:J1)</f>
        <v/>
      </c>
      <c r="I1" s="154"/>
      <c r="J1" s="155"/>
      <c r="K1" s="135" t="s">
        <v>2</v>
      </c>
      <c r="L1" s="135"/>
      <c r="X1" s="32" t="str">
        <f>SUBSTITUTE(D4,"/","")</f>
        <v>245</v>
      </c>
      <c r="Y1" s="32"/>
      <c r="Z1" s="32"/>
    </row>
    <row r="2" spans="1:26" s="6" customFormat="1" ht="17.399999999999999" customHeight="1" x14ac:dyDescent="0.25">
      <c r="B2" s="9"/>
      <c r="C2" s="9"/>
      <c r="D2" s="9"/>
      <c r="E2" s="138" t="s">
        <v>1</v>
      </c>
      <c r="F2" s="138"/>
      <c r="G2" s="139"/>
      <c r="H2" s="161" t="str">
        <f>IF(ISBLANK('Sem 1'!H2:J2),"",'Sem 1'!H2:J2)</f>
        <v/>
      </c>
      <c r="I2" s="162"/>
      <c r="J2" s="163"/>
      <c r="K2" s="135"/>
      <c r="L2" s="135"/>
      <c r="X2" s="33" t="str">
        <f>IF(LEN(X1)=7,LEFT(X1,1),LEFT(X1,2))</f>
        <v>24</v>
      </c>
      <c r="Y2" s="32" t="str">
        <f>IF(LEN(X1)=7,MID(X1,2,2),MID(X1,3,2))</f>
        <v>5</v>
      </c>
      <c r="Z2" s="32" t="str">
        <f>IF(LEN(X1)=7,RIGHT(X1,4),RIGHT(X1,4))</f>
        <v>245</v>
      </c>
    </row>
    <row r="3" spans="1:26" s="6" customFormat="1" ht="17.399999999999999" x14ac:dyDescent="0.3">
      <c r="B3" s="7"/>
      <c r="C3" s="126"/>
      <c r="D3" s="126"/>
      <c r="E3" s="126"/>
      <c r="F3" s="2"/>
      <c r="G3" s="2"/>
      <c r="H3" s="2"/>
      <c r="I3" s="2"/>
      <c r="J3" s="2"/>
      <c r="K3" s="4"/>
      <c r="L3" s="8"/>
      <c r="X3" s="32" t="str">
        <f>CONCATENATE(Z2,"-",Y2,"-",X2)</f>
        <v>245-5-24</v>
      </c>
      <c r="Y3" s="32"/>
      <c r="Z3" s="32"/>
    </row>
    <row r="4" spans="1:26" s="6" customFormat="1" ht="16.2" thickBot="1" x14ac:dyDescent="0.35">
      <c r="A4" s="127" t="s">
        <v>16</v>
      </c>
      <c r="B4" s="127"/>
      <c r="C4" s="127"/>
      <c r="D4" s="70">
        <f>'Sem 35'!D4+7</f>
        <v>245</v>
      </c>
      <c r="E4" s="19">
        <f>ROUNDUP((D4/7-4043),0)</f>
        <v>-4008</v>
      </c>
      <c r="F4" s="2"/>
      <c r="G4" s="152"/>
      <c r="H4" s="152"/>
      <c r="I4" s="152"/>
      <c r="J4" s="2"/>
      <c r="K4" s="10" t="s">
        <v>31</v>
      </c>
      <c r="L4" s="8"/>
      <c r="X4" s="32" t="e">
        <f>ROUNDUP((X3/7-4043),0)</f>
        <v>#VALUE!</v>
      </c>
      <c r="Y4" s="32"/>
      <c r="Z4" s="32"/>
    </row>
    <row r="5" spans="1:26" s="6" customFormat="1" ht="16.5" customHeight="1" thickBot="1" x14ac:dyDescent="0.35">
      <c r="A5" s="127"/>
      <c r="B5" s="127"/>
      <c r="C5" s="127"/>
      <c r="D5" s="14"/>
      <c r="E5" s="5"/>
      <c r="F5" s="1"/>
      <c r="G5" s="149" t="s">
        <v>18</v>
      </c>
      <c r="H5" s="150"/>
      <c r="I5" s="150"/>
      <c r="J5" s="151"/>
      <c r="K5" s="1"/>
      <c r="L5" s="3"/>
    </row>
    <row r="6" spans="1:26" ht="75" customHeight="1" thickBot="1" x14ac:dyDescent="0.3">
      <c r="A6" s="71" t="s">
        <v>21</v>
      </c>
      <c r="B6" s="47" t="s">
        <v>3</v>
      </c>
      <c r="C6" s="48" t="s">
        <v>4</v>
      </c>
      <c r="D6" s="48" t="s">
        <v>5</v>
      </c>
      <c r="E6" s="28" t="s">
        <v>6</v>
      </c>
      <c r="F6" s="49" t="s">
        <v>7</v>
      </c>
      <c r="G6" s="27" t="s">
        <v>8</v>
      </c>
      <c r="H6" s="28" t="s">
        <v>9</v>
      </c>
      <c r="I6" s="28" t="s">
        <v>12</v>
      </c>
      <c r="J6" s="29" t="s">
        <v>10</v>
      </c>
      <c r="K6" s="30" t="s">
        <v>11</v>
      </c>
      <c r="L6" s="50" t="s">
        <v>13</v>
      </c>
    </row>
    <row r="7" spans="1:26" ht="13.8" x14ac:dyDescent="0.25">
      <c r="A7" s="72"/>
      <c r="B7" s="39" t="str">
        <f>IF(ISBLANK('Sem 1'!B7),"",'Sem 1'!B7)</f>
        <v/>
      </c>
      <c r="C7" s="64" t="str">
        <f>IF(ISBLANK('Sem 1'!C7),"",'Sem 1'!C7)</f>
        <v/>
      </c>
      <c r="D7" s="64" t="str">
        <f>IF(ISBLANK('Sem 1'!D7),"",'Sem 1'!D7)</f>
        <v/>
      </c>
      <c r="E7" s="37" t="str">
        <f>IF(ISBLANK('Sem 1'!E7),"",'Sem 1'!E7)</f>
        <v/>
      </c>
      <c r="F7" s="67"/>
      <c r="G7" s="51"/>
      <c r="H7" s="52"/>
      <c r="I7" s="76"/>
      <c r="J7" s="77"/>
      <c r="K7" s="21"/>
      <c r="L7" s="53"/>
    </row>
    <row r="8" spans="1:26" ht="14.4" thickBot="1" x14ac:dyDescent="0.3">
      <c r="A8" s="73"/>
      <c r="B8" s="40" t="str">
        <f>IF(ISBLANK('Sem 1'!B8),"",'Sem 1'!B8)</f>
        <v/>
      </c>
      <c r="C8" s="65" t="str">
        <f>IF(ISBLANK('Sem 1'!C8),"",'Sem 1'!C8)</f>
        <v/>
      </c>
      <c r="D8" s="65" t="str">
        <f>IF(ISBLANK('Sem 1'!D8),"",'Sem 1'!D8)</f>
        <v/>
      </c>
      <c r="E8" s="38" t="str">
        <f>IF(ISBLANK('Sem 1'!E8),"",'Sem 1'!E8)</f>
        <v/>
      </c>
      <c r="F8" s="124"/>
      <c r="G8" s="55"/>
      <c r="H8" s="56"/>
      <c r="I8" s="78"/>
      <c r="J8" s="79"/>
      <c r="K8" s="118"/>
      <c r="L8" s="57"/>
    </row>
    <row r="9" spans="1:26" ht="15.6" x14ac:dyDescent="0.25">
      <c r="A9" s="74"/>
      <c r="B9" s="39" t="str">
        <f>IF(ISBLANK('Sem 1'!B9),"",'Sem 1'!B9)</f>
        <v/>
      </c>
      <c r="C9" s="64" t="str">
        <f>IF(ISBLANK('Sem 1'!C9),"",'Sem 1'!C9)</f>
        <v/>
      </c>
      <c r="D9" s="66" t="str">
        <f>IF(ISBLANK('Sem 1'!D9),"",'Sem 1'!D9)</f>
        <v/>
      </c>
      <c r="E9" s="37" t="str">
        <f>IF(ISBLANK('Sem 1'!E9),"",'Sem 1'!E9)</f>
        <v/>
      </c>
      <c r="F9" s="67"/>
      <c r="G9" s="51"/>
      <c r="H9" s="52"/>
      <c r="I9" s="76"/>
      <c r="J9" s="77"/>
      <c r="K9" s="21"/>
      <c r="L9" s="53"/>
      <c r="N9" s="46"/>
      <c r="O9" s="46"/>
      <c r="P9" s="46"/>
    </row>
    <row r="10" spans="1:26" ht="14.4" thickBot="1" x14ac:dyDescent="0.3">
      <c r="A10" s="73"/>
      <c r="B10" s="40" t="str">
        <f>IF(ISBLANK('Sem 1'!B10),"",'Sem 1'!B10)</f>
        <v/>
      </c>
      <c r="C10" s="65" t="str">
        <f>IF(ISBLANK('Sem 1'!C10),"",'Sem 1'!C10)</f>
        <v/>
      </c>
      <c r="D10" s="65" t="str">
        <f>IF(ISBLANK('Sem 1'!D10),"",'Sem 1'!D10)</f>
        <v/>
      </c>
      <c r="E10" s="38" t="str">
        <f>IF(ISBLANK('Sem 1'!E10),"",'Sem 1'!E10)</f>
        <v/>
      </c>
      <c r="F10" s="124"/>
      <c r="G10" s="55"/>
      <c r="H10" s="56"/>
      <c r="I10" s="78"/>
      <c r="J10" s="79"/>
      <c r="K10" s="118"/>
      <c r="L10" s="57"/>
    </row>
    <row r="11" spans="1:26" ht="13.8" x14ac:dyDescent="0.25">
      <c r="A11" s="74"/>
      <c r="B11" s="82" t="str">
        <f>IF(ISBLANK('Sem 1'!B11),"",'Sem 1'!B11)</f>
        <v/>
      </c>
      <c r="C11" s="64" t="str">
        <f>IF(ISBLANK('Sem 1'!C11),"",'Sem 1'!C11)</f>
        <v/>
      </c>
      <c r="D11" s="64" t="str">
        <f>IF(ISBLANK('Sem 1'!D11),"",'Sem 1'!D11)</f>
        <v/>
      </c>
      <c r="E11" s="37" t="str">
        <f>IF(ISBLANK('Sem 1'!E11),"",'Sem 1'!E11)</f>
        <v/>
      </c>
      <c r="F11" s="67"/>
      <c r="G11" s="51"/>
      <c r="H11" s="52"/>
      <c r="I11" s="76"/>
      <c r="J11" s="77"/>
      <c r="K11" s="21"/>
      <c r="L11" s="53"/>
    </row>
    <row r="12" spans="1:26" ht="14.4" thickBot="1" x14ac:dyDescent="0.3">
      <c r="A12" s="73"/>
      <c r="B12" s="40" t="str">
        <f>IF(ISBLANK('Sem 1'!B12),"",'Sem 1'!B12)</f>
        <v/>
      </c>
      <c r="C12" s="65" t="str">
        <f>IF(ISBLANK('Sem 1'!C12),"",'Sem 1'!C12)</f>
        <v/>
      </c>
      <c r="D12" s="65" t="str">
        <f>IF(ISBLANK('Sem 1'!D12),"",'Sem 1'!D12)</f>
        <v/>
      </c>
      <c r="E12" s="38" t="str">
        <f>IF(ISBLANK('Sem 1'!E12),"",'Sem 1'!E12)</f>
        <v/>
      </c>
      <c r="F12" s="124"/>
      <c r="G12" s="55"/>
      <c r="H12" s="56"/>
      <c r="I12" s="78"/>
      <c r="J12" s="79"/>
      <c r="K12" s="118"/>
      <c r="L12" s="57"/>
    </row>
    <row r="13" spans="1:26" ht="13.8" x14ac:dyDescent="0.25">
      <c r="A13" s="74"/>
      <c r="B13" s="39" t="str">
        <f>IF(ISBLANK('Sem 1'!B13),"",'Sem 1'!B13)</f>
        <v/>
      </c>
      <c r="C13" s="64" t="str">
        <f>IF(ISBLANK('Sem 1'!C13),"",'Sem 1'!C13)</f>
        <v/>
      </c>
      <c r="D13" s="64" t="str">
        <f>IF(ISBLANK('Sem 1'!D13),"",'Sem 1'!D13)</f>
        <v/>
      </c>
      <c r="E13" s="37" t="str">
        <f>IF(ISBLANK('Sem 1'!E13),"",'Sem 1'!E13)</f>
        <v/>
      </c>
      <c r="F13" s="67"/>
      <c r="G13" s="51"/>
      <c r="H13" s="52"/>
      <c r="I13" s="76"/>
      <c r="J13" s="77"/>
      <c r="K13" s="21"/>
      <c r="L13" s="53"/>
    </row>
    <row r="14" spans="1:26" ht="14.4" thickBot="1" x14ac:dyDescent="0.3">
      <c r="A14" s="73"/>
      <c r="B14" s="40" t="str">
        <f>IF(ISBLANK('Sem 1'!B14),"",'Sem 1'!B14)</f>
        <v/>
      </c>
      <c r="C14" s="65" t="str">
        <f>IF(ISBLANK('Sem 1'!C14),"",'Sem 1'!C14)</f>
        <v/>
      </c>
      <c r="D14" s="65" t="str">
        <f>IF(ISBLANK('Sem 1'!D14),"",'Sem 1'!D14)</f>
        <v/>
      </c>
      <c r="E14" s="38" t="str">
        <f>IF(ISBLANK('Sem 1'!E14),"",'Sem 1'!E14)</f>
        <v/>
      </c>
      <c r="F14" s="124"/>
      <c r="G14" s="55"/>
      <c r="H14" s="56"/>
      <c r="I14" s="78"/>
      <c r="J14" s="79"/>
      <c r="K14" s="118"/>
      <c r="L14" s="57"/>
    </row>
    <row r="15" spans="1:26" ht="13.8" x14ac:dyDescent="0.25">
      <c r="A15" s="74"/>
      <c r="B15" s="39" t="str">
        <f>IF(ISBLANK('Sem 1'!B15),"",'Sem 1'!B15)</f>
        <v/>
      </c>
      <c r="C15" s="64" t="str">
        <f>IF(ISBLANK('Sem 1'!C15),"",'Sem 1'!C15)</f>
        <v/>
      </c>
      <c r="D15" s="64" t="str">
        <f>IF(ISBLANK('Sem 1'!D15),"",'Sem 1'!D15)</f>
        <v/>
      </c>
      <c r="E15" s="37" t="str">
        <f>IF(ISBLANK('Sem 1'!E15),"",'Sem 1'!E15)</f>
        <v/>
      </c>
      <c r="F15" s="67"/>
      <c r="G15" s="51"/>
      <c r="H15" s="52"/>
      <c r="I15" s="76"/>
      <c r="J15" s="77"/>
      <c r="K15" s="21"/>
      <c r="L15" s="53"/>
    </row>
    <row r="16" spans="1:26" ht="14.4" thickBot="1" x14ac:dyDescent="0.3">
      <c r="A16" s="73"/>
      <c r="B16" s="40" t="str">
        <f>IF(ISBLANK('Sem 1'!B16),"",'Sem 1'!B16)</f>
        <v/>
      </c>
      <c r="C16" s="65" t="str">
        <f>IF(ISBLANK('Sem 1'!C16),"",'Sem 1'!C16)</f>
        <v/>
      </c>
      <c r="D16" s="65" t="str">
        <f>IF(ISBLANK('Sem 1'!D16),"",'Sem 1'!D16)</f>
        <v/>
      </c>
      <c r="E16" s="38" t="str">
        <f>IF(ISBLANK('Sem 1'!E16),"",'Sem 1'!E16)</f>
        <v/>
      </c>
      <c r="F16" s="124"/>
      <c r="G16" s="55"/>
      <c r="H16" s="56"/>
      <c r="I16" s="78"/>
      <c r="J16" s="79"/>
      <c r="K16" s="118"/>
      <c r="L16" s="57"/>
    </row>
    <row r="17" spans="1:12" ht="13.8" x14ac:dyDescent="0.25">
      <c r="A17" s="74"/>
      <c r="B17" s="39" t="str">
        <f>IF(ISBLANK('Sem 1'!B17),"",'Sem 1'!B17)</f>
        <v/>
      </c>
      <c r="C17" s="64" t="str">
        <f>IF(ISBLANK('Sem 1'!C17),"",'Sem 1'!C17)</f>
        <v/>
      </c>
      <c r="D17" s="64" t="str">
        <f>IF(ISBLANK('Sem 1'!D17),"",'Sem 1'!D17)</f>
        <v/>
      </c>
      <c r="E17" s="37" t="str">
        <f>IF(ISBLANK('Sem 1'!E17),"",'Sem 1'!E17)</f>
        <v/>
      </c>
      <c r="F17" s="67"/>
      <c r="G17" s="51"/>
      <c r="H17" s="52"/>
      <c r="I17" s="76"/>
      <c r="J17" s="77"/>
      <c r="K17" s="21"/>
      <c r="L17" s="53"/>
    </row>
    <row r="18" spans="1:12" ht="14.4" thickBot="1" x14ac:dyDescent="0.3">
      <c r="A18" s="73"/>
      <c r="B18" s="40" t="str">
        <f>IF(ISBLANK('Sem 1'!B18),"",'Sem 1'!B18)</f>
        <v/>
      </c>
      <c r="C18" s="65" t="str">
        <f>IF(ISBLANK('Sem 1'!C18),"",'Sem 1'!C18)</f>
        <v/>
      </c>
      <c r="D18" s="65" t="str">
        <f>IF(ISBLANK('Sem 1'!D18),"",'Sem 1'!D18)</f>
        <v/>
      </c>
      <c r="E18" s="38" t="str">
        <f>IF(ISBLANK('Sem 1'!E18),"",'Sem 1'!E18)</f>
        <v/>
      </c>
      <c r="F18" s="124"/>
      <c r="G18" s="55"/>
      <c r="H18" s="56"/>
      <c r="I18" s="78"/>
      <c r="J18" s="79"/>
      <c r="K18" s="118"/>
      <c r="L18" s="57"/>
    </row>
    <row r="19" spans="1:12" ht="13.8" x14ac:dyDescent="0.25">
      <c r="A19" s="74"/>
      <c r="B19" s="39" t="str">
        <f>IF(ISBLANK('Sem 1'!B19),"",'Sem 1'!B19)</f>
        <v/>
      </c>
      <c r="C19" s="64" t="str">
        <f>IF(ISBLANK('Sem 1'!C19),"",'Sem 1'!C19)</f>
        <v/>
      </c>
      <c r="D19" s="64" t="str">
        <f>IF(ISBLANK('Sem 1'!D19),"",'Sem 1'!D19)</f>
        <v/>
      </c>
      <c r="E19" s="37" t="str">
        <f>IF(ISBLANK('Sem 1'!E19),"",'Sem 1'!E19)</f>
        <v/>
      </c>
      <c r="F19" s="67"/>
      <c r="G19" s="51"/>
      <c r="H19" s="52"/>
      <c r="I19" s="76"/>
      <c r="J19" s="77"/>
      <c r="K19" s="21"/>
      <c r="L19" s="53"/>
    </row>
    <row r="20" spans="1:12" ht="14.4" thickBot="1" x14ac:dyDescent="0.3">
      <c r="A20" s="73"/>
      <c r="B20" s="40" t="str">
        <f>IF(ISBLANK('Sem 1'!B20),"",'Sem 1'!B20)</f>
        <v/>
      </c>
      <c r="C20" s="65" t="str">
        <f>IF(ISBLANK('Sem 1'!C20),"",'Sem 1'!C20)</f>
        <v/>
      </c>
      <c r="D20" s="65" t="str">
        <f>IF(ISBLANK('Sem 1'!D20),"",'Sem 1'!D20)</f>
        <v/>
      </c>
      <c r="E20" s="38" t="str">
        <f>IF(ISBLANK('Sem 1'!E20),"",'Sem 1'!E20)</f>
        <v/>
      </c>
      <c r="F20" s="124"/>
      <c r="G20" s="55"/>
      <c r="H20" s="56"/>
      <c r="I20" s="78"/>
      <c r="J20" s="79"/>
      <c r="K20" s="118"/>
      <c r="L20" s="57"/>
    </row>
    <row r="21" spans="1:12" ht="13.8" x14ac:dyDescent="0.25">
      <c r="A21" s="74"/>
      <c r="B21" s="39" t="str">
        <f>IF(ISBLANK('Sem 1'!B21),"",'Sem 1'!B21)</f>
        <v/>
      </c>
      <c r="C21" s="64" t="str">
        <f>IF(ISBLANK('Sem 1'!C21),"",'Sem 1'!C21)</f>
        <v/>
      </c>
      <c r="D21" s="64" t="str">
        <f>IF(ISBLANK('Sem 1'!D21),"",'Sem 1'!D21)</f>
        <v/>
      </c>
      <c r="E21" s="37" t="str">
        <f>IF(ISBLANK('Sem 1'!E21),"",'Sem 1'!E21)</f>
        <v/>
      </c>
      <c r="F21" s="67"/>
      <c r="G21" s="51"/>
      <c r="H21" s="52"/>
      <c r="I21" s="76"/>
      <c r="J21" s="77"/>
      <c r="K21" s="21"/>
      <c r="L21" s="53"/>
    </row>
    <row r="22" spans="1:12" ht="14.4" thickBot="1" x14ac:dyDescent="0.3">
      <c r="A22" s="73"/>
      <c r="B22" s="40" t="str">
        <f>IF(ISBLANK('Sem 1'!B22),"",'Sem 1'!B22)</f>
        <v/>
      </c>
      <c r="C22" s="65" t="str">
        <f>IF(ISBLANK('Sem 1'!C22),"",'Sem 1'!C22)</f>
        <v/>
      </c>
      <c r="D22" s="65" t="str">
        <f>IF(ISBLANK('Sem 1'!D22),"",'Sem 1'!D22)</f>
        <v/>
      </c>
      <c r="E22" s="38" t="str">
        <f>IF(ISBLANK('Sem 1'!E22),"",'Sem 1'!E22)</f>
        <v/>
      </c>
      <c r="F22" s="124"/>
      <c r="G22" s="55"/>
      <c r="H22" s="56"/>
      <c r="I22" s="78"/>
      <c r="J22" s="79"/>
      <c r="K22" s="118"/>
      <c r="L22" s="57"/>
    </row>
    <row r="23" spans="1:12" ht="13.8" x14ac:dyDescent="0.25">
      <c r="A23" s="74"/>
      <c r="B23" s="39" t="str">
        <f>IF(ISBLANK('Sem 1'!B23),"",'Sem 1'!B23)</f>
        <v/>
      </c>
      <c r="C23" s="64" t="str">
        <f>IF(ISBLANK('Sem 1'!C23),"",'Sem 1'!C23)</f>
        <v/>
      </c>
      <c r="D23" s="64" t="str">
        <f>IF(ISBLANK('Sem 1'!D23),"",'Sem 1'!D23)</f>
        <v/>
      </c>
      <c r="E23" s="37" t="str">
        <f>IF(ISBLANK('Sem 1'!E23),"",'Sem 1'!E23)</f>
        <v/>
      </c>
      <c r="F23" s="67"/>
      <c r="G23" s="51"/>
      <c r="H23" s="52"/>
      <c r="I23" s="76"/>
      <c r="J23" s="77"/>
      <c r="K23" s="21"/>
      <c r="L23" s="53"/>
    </row>
    <row r="24" spans="1:12" ht="14.4" thickBot="1" x14ac:dyDescent="0.3">
      <c r="A24" s="73"/>
      <c r="B24" s="40" t="str">
        <f>IF(ISBLANK('Sem 1'!B24),"",'Sem 1'!B24)</f>
        <v/>
      </c>
      <c r="C24" s="65" t="str">
        <f>IF(ISBLANK('Sem 1'!C24),"",'Sem 1'!C24)</f>
        <v/>
      </c>
      <c r="D24" s="65" t="str">
        <f>IF(ISBLANK('Sem 1'!D24),"",'Sem 1'!D24)</f>
        <v/>
      </c>
      <c r="E24" s="38" t="str">
        <f>IF(ISBLANK('Sem 1'!E24),"",'Sem 1'!E24)</f>
        <v/>
      </c>
      <c r="F24" s="124"/>
      <c r="G24" s="55"/>
      <c r="H24" s="56"/>
      <c r="I24" s="78"/>
      <c r="J24" s="79"/>
      <c r="K24" s="118"/>
      <c r="L24" s="57"/>
    </row>
    <row r="25" spans="1:12" ht="13.8" x14ac:dyDescent="0.25">
      <c r="A25" s="74"/>
      <c r="B25" s="39" t="str">
        <f>IF(ISBLANK('Sem 1'!B25),"",'Sem 1'!B25)</f>
        <v/>
      </c>
      <c r="C25" s="64" t="str">
        <f>IF(ISBLANK('Sem 1'!C25),"",'Sem 1'!C25)</f>
        <v/>
      </c>
      <c r="D25" s="64" t="str">
        <f>IF(ISBLANK('Sem 1'!D25),"",'Sem 1'!D25)</f>
        <v/>
      </c>
      <c r="E25" s="37" t="str">
        <f>IF(ISBLANK('Sem 1'!E25),"",'Sem 1'!E25)</f>
        <v/>
      </c>
      <c r="F25" s="67"/>
      <c r="G25" s="51"/>
      <c r="H25" s="52"/>
      <c r="I25" s="76"/>
      <c r="J25" s="77"/>
      <c r="K25" s="21"/>
      <c r="L25" s="53"/>
    </row>
    <row r="26" spans="1:12" ht="14.4" thickBot="1" x14ac:dyDescent="0.3">
      <c r="A26" s="73"/>
      <c r="B26" s="40" t="str">
        <f>IF(ISBLANK('Sem 1'!B26),"",'Sem 1'!B26)</f>
        <v/>
      </c>
      <c r="C26" s="65" t="str">
        <f>IF(ISBLANK('Sem 1'!C26),"",'Sem 1'!C26)</f>
        <v/>
      </c>
      <c r="D26" s="65" t="str">
        <f>IF(ISBLANK('Sem 1'!D26),"",'Sem 1'!D26)</f>
        <v/>
      </c>
      <c r="E26" s="38" t="str">
        <f>IF(ISBLANK('Sem 1'!E26),"",'Sem 1'!E26)</f>
        <v/>
      </c>
      <c r="F26" s="124"/>
      <c r="G26" s="55"/>
      <c r="H26" s="56"/>
      <c r="I26" s="78"/>
      <c r="J26" s="79"/>
      <c r="K26" s="118"/>
      <c r="L26" s="57"/>
    </row>
    <row r="27" spans="1:12" ht="13.8" x14ac:dyDescent="0.25">
      <c r="A27" s="74"/>
      <c r="B27" s="39" t="str">
        <f>IF(ISBLANK('Sem 1'!B27),"",'Sem 1'!B27)</f>
        <v/>
      </c>
      <c r="C27" s="64" t="str">
        <f>IF(ISBLANK('Sem 1'!C27),"",'Sem 1'!C27)</f>
        <v/>
      </c>
      <c r="D27" s="64" t="str">
        <f>IF(ISBLANK('Sem 1'!D27),"",'Sem 1'!D27)</f>
        <v/>
      </c>
      <c r="E27" s="37" t="str">
        <f>IF(ISBLANK('Sem 1'!E27),"",'Sem 1'!E27)</f>
        <v/>
      </c>
      <c r="F27" s="67"/>
      <c r="G27" s="51"/>
      <c r="H27" s="52"/>
      <c r="I27" s="76"/>
      <c r="J27" s="77"/>
      <c r="K27" s="21"/>
      <c r="L27" s="53"/>
    </row>
    <row r="28" spans="1:12" ht="14.4" thickBot="1" x14ac:dyDescent="0.3">
      <c r="A28" s="73"/>
      <c r="B28" s="40" t="str">
        <f>IF(ISBLANK('Sem 1'!B28),"",'Sem 1'!B28)</f>
        <v/>
      </c>
      <c r="C28" s="65" t="str">
        <f>IF(ISBLANK('Sem 1'!C28),"",'Sem 1'!C28)</f>
        <v/>
      </c>
      <c r="D28" s="65" t="str">
        <f>IF(ISBLANK('Sem 1'!D28),"",'Sem 1'!D28)</f>
        <v/>
      </c>
      <c r="E28" s="38" t="str">
        <f>IF(ISBLANK('Sem 1'!E28),"",'Sem 1'!E28)</f>
        <v/>
      </c>
      <c r="F28" s="124"/>
      <c r="G28" s="55"/>
      <c r="H28" s="56"/>
      <c r="I28" s="78"/>
      <c r="J28" s="79"/>
      <c r="K28" s="118"/>
      <c r="L28" s="57"/>
    </row>
    <row r="29" spans="1:12" ht="13.8" x14ac:dyDescent="0.25">
      <c r="A29" s="74"/>
      <c r="B29" s="39" t="str">
        <f>IF(ISBLANK('Sem 1'!B29),"",'Sem 1'!B29)</f>
        <v/>
      </c>
      <c r="C29" s="64" t="str">
        <f>IF(ISBLANK('Sem 1'!C29),"",'Sem 1'!C29)</f>
        <v/>
      </c>
      <c r="D29" s="64" t="str">
        <f>IF(ISBLANK('Sem 1'!D29),"",'Sem 1'!D29)</f>
        <v/>
      </c>
      <c r="E29" s="37" t="str">
        <f>IF(ISBLANK('Sem 1'!E29),"",'Sem 1'!E29)</f>
        <v/>
      </c>
      <c r="F29" s="67"/>
      <c r="G29" s="51"/>
      <c r="H29" s="52"/>
      <c r="I29" s="76"/>
      <c r="J29" s="77"/>
      <c r="K29" s="21"/>
      <c r="L29" s="59"/>
    </row>
    <row r="30" spans="1:12" ht="14.4" thickBot="1" x14ac:dyDescent="0.3">
      <c r="A30" s="73"/>
      <c r="B30" s="40" t="str">
        <f>IF(ISBLANK('Sem 1'!B30),"",'Sem 1'!B30)</f>
        <v/>
      </c>
      <c r="C30" s="65" t="str">
        <f>IF(ISBLANK('Sem 1'!C30),"",'Sem 1'!C30)</f>
        <v/>
      </c>
      <c r="D30" s="65" t="str">
        <f>IF(ISBLANK('Sem 1'!D30),"",'Sem 1'!D30)</f>
        <v/>
      </c>
      <c r="E30" s="38" t="str">
        <f>IF(ISBLANK('Sem 1'!E30),"",'Sem 1'!E30)</f>
        <v/>
      </c>
      <c r="F30" s="124"/>
      <c r="G30" s="55"/>
      <c r="H30" s="56"/>
      <c r="I30" s="78"/>
      <c r="J30" s="79"/>
      <c r="K30" s="118"/>
      <c r="L30" s="60"/>
    </row>
    <row r="31" spans="1:12" ht="14.4" thickBot="1" x14ac:dyDescent="0.3">
      <c r="A31" s="75"/>
      <c r="B31" s="68" t="str">
        <f>IF(ISBLANK('Sem 1'!B31),"",'Sem 1'!B31)</f>
        <v/>
      </c>
      <c r="C31" s="69" t="str">
        <f>IF(ISBLANK('Sem 1'!C31),"",'Sem 1'!C31)</f>
        <v/>
      </c>
      <c r="D31" s="69" t="str">
        <f>IF(ISBLANK('Sem 1'!D31),"",'Sem 1'!D31)</f>
        <v/>
      </c>
      <c r="E31" s="38" t="str">
        <f>IF(ISBLANK('Sem 1'!E31),"",'Sem 1'!E31)</f>
        <v/>
      </c>
      <c r="F31" s="124"/>
      <c r="G31" s="55"/>
      <c r="H31" s="61"/>
      <c r="I31" s="80"/>
      <c r="J31" s="81"/>
      <c r="K31" s="118"/>
      <c r="L31" s="62"/>
    </row>
    <row r="32" spans="1:12" ht="14.4" thickBot="1" x14ac:dyDescent="0.3">
      <c r="A32" s="22" t="s">
        <v>17</v>
      </c>
      <c r="B32" s="31"/>
      <c r="C32" s="165"/>
      <c r="D32" s="165"/>
      <c r="E32" s="24">
        <f>SUM(E7:E31)</f>
        <v>0</v>
      </c>
      <c r="F32" s="25">
        <f>SUM(F7:F31)</f>
        <v>0</v>
      </c>
      <c r="G32" s="156"/>
      <c r="H32" s="156"/>
      <c r="I32" s="156"/>
      <c r="J32" s="156"/>
      <c r="K32" s="26">
        <f>SUM(K7:K31)</f>
        <v>0</v>
      </c>
      <c r="L32" s="18"/>
    </row>
    <row r="33" spans="1:13" ht="13.8" x14ac:dyDescent="0.25">
      <c r="A33" s="121"/>
      <c r="B33" s="121"/>
      <c r="C33" s="122"/>
      <c r="D33" s="122"/>
      <c r="E33" s="86">
        <f>(E32+ 'Sem 35'!E33)</f>
        <v>0</v>
      </c>
      <c r="F33" s="18"/>
      <c r="G33" s="123"/>
      <c r="H33" s="123"/>
      <c r="I33" s="123"/>
      <c r="J33" s="123"/>
      <c r="K33" s="86">
        <f>(K32+ 'Sem 35'!K33)</f>
        <v>0</v>
      </c>
      <c r="L33" s="18"/>
    </row>
    <row r="34" spans="1:13" ht="13.8" x14ac:dyDescent="0.25">
      <c r="A34" s="121" t="s">
        <v>14</v>
      </c>
      <c r="B34" s="121"/>
      <c r="C34" s="63" t="e">
        <f>(K32/E32)</f>
        <v>#DIV/0!</v>
      </c>
      <c r="D34" s="63" t="e">
        <f>K33/E33</f>
        <v>#DIV/0!</v>
      </c>
      <c r="E34" s="18"/>
      <c r="F34" s="18"/>
      <c r="G34" s="123"/>
      <c r="H34" s="123"/>
      <c r="I34" s="123"/>
      <c r="J34" s="123"/>
      <c r="K34" s="18"/>
      <c r="L34" s="18"/>
    </row>
    <row r="35" spans="1:13" s="83" customFormat="1" ht="12.75" customHeight="1" x14ac:dyDescent="0.25">
      <c r="B35" s="84"/>
      <c r="C35" s="159" t="s">
        <v>23</v>
      </c>
      <c r="D35" s="160"/>
      <c r="E35" s="160"/>
      <c r="F35" s="160"/>
      <c r="G35" s="160"/>
      <c r="H35" s="160"/>
      <c r="I35" s="160"/>
      <c r="J35" s="160"/>
      <c r="K35" s="160"/>
      <c r="L35" s="160"/>
    </row>
    <row r="36" spans="1:13" s="83" customFormat="1" x14ac:dyDescent="0.25">
      <c r="A36" s="84"/>
      <c r="B36" s="84"/>
      <c r="C36" s="160"/>
      <c r="D36" s="160"/>
      <c r="E36" s="160"/>
      <c r="F36" s="160"/>
      <c r="G36" s="160"/>
      <c r="H36" s="160"/>
      <c r="I36" s="160"/>
      <c r="J36" s="160"/>
      <c r="K36" s="160"/>
      <c r="L36" s="160"/>
    </row>
    <row r="37" spans="1:13" s="83" customFormat="1" x14ac:dyDescent="0.25">
      <c r="A37" s="84"/>
      <c r="B37" s="84"/>
      <c r="C37" s="160"/>
      <c r="D37" s="160"/>
      <c r="E37" s="160"/>
      <c r="F37" s="160"/>
      <c r="G37" s="160"/>
      <c r="H37" s="160"/>
      <c r="I37" s="160"/>
      <c r="J37" s="160"/>
      <c r="K37" s="160"/>
      <c r="L37" s="160"/>
    </row>
    <row r="38" spans="1:13" s="6" customFormat="1" x14ac:dyDescent="0.25">
      <c r="A38" s="121"/>
      <c r="B38" s="12"/>
      <c r="C38" s="12"/>
      <c r="D38" s="12"/>
      <c r="E38" s="12"/>
      <c r="F38" s="11"/>
      <c r="G38" s="11"/>
      <c r="H38" s="11"/>
      <c r="I38" s="11"/>
      <c r="J38" s="11"/>
      <c r="K38" s="11"/>
      <c r="L38" s="12"/>
    </row>
    <row r="39" spans="1:13" s="6" customFormat="1" ht="15.6" x14ac:dyDescent="0.25">
      <c r="A39" s="42" t="s">
        <v>19</v>
      </c>
      <c r="B39" s="43"/>
      <c r="C39" s="130"/>
      <c r="D39" s="131"/>
      <c r="E39" s="132"/>
      <c r="F39" s="157" t="s">
        <v>15</v>
      </c>
      <c r="G39" s="158"/>
      <c r="H39" s="143"/>
      <c r="I39" s="144"/>
      <c r="J39" s="145"/>
      <c r="K39" s="44" t="s">
        <v>0</v>
      </c>
      <c r="L39" s="45"/>
      <c r="M39" s="23"/>
    </row>
    <row r="40" spans="1:13" s="6" customFormat="1" ht="13.8" x14ac:dyDescent="0.25">
      <c r="A40" s="128" t="s">
        <v>22</v>
      </c>
      <c r="B40" s="129"/>
      <c r="C40" s="130"/>
      <c r="D40" s="131"/>
      <c r="E40" s="132"/>
      <c r="F40" s="11"/>
      <c r="G40" s="11"/>
      <c r="H40" s="11"/>
      <c r="I40" s="11"/>
      <c r="J40" s="11"/>
      <c r="K40" s="11"/>
      <c r="L40" s="12"/>
    </row>
    <row r="41" spans="1:13" s="6" customFormat="1" ht="14.25" customHeight="1" x14ac:dyDescent="0.3">
      <c r="B41" s="164"/>
      <c r="C41" s="164"/>
      <c r="D41" s="12"/>
      <c r="E41" s="12"/>
      <c r="F41" s="11"/>
      <c r="G41" s="11"/>
      <c r="H41" s="11"/>
      <c r="I41" s="11"/>
      <c r="J41" s="11"/>
      <c r="K41" s="11"/>
      <c r="L41" s="12"/>
    </row>
    <row r="42" spans="1:13" s="6" customFormat="1" x14ac:dyDescent="0.25">
      <c r="B42" s="12"/>
      <c r="C42" s="12"/>
      <c r="D42" s="12"/>
      <c r="E42" s="12"/>
      <c r="F42" s="11"/>
      <c r="G42" s="11"/>
      <c r="H42" s="11"/>
      <c r="I42" s="11"/>
      <c r="J42" s="11"/>
      <c r="K42" s="11"/>
      <c r="L42" s="12"/>
    </row>
  </sheetData>
  <sheetProtection selectLockedCells="1"/>
  <protectedRanges>
    <protectedRange sqref="M7:IV31" name="OpenRange"/>
    <protectedRange sqref="A7:D31 H7:J31 L7:L31" name="OpenRange_2"/>
    <protectedRange sqref="E7:E31" name="OpenRange_1"/>
    <protectedRange sqref="K7:K31" name="OpenRange_3"/>
    <protectedRange sqref="F7:G31" name="OpenRange_4"/>
  </protectedRanges>
  <mergeCells count="19">
    <mergeCell ref="B41:C41"/>
    <mergeCell ref="C35:L37"/>
    <mergeCell ref="C39:E39"/>
    <mergeCell ref="F39:G39"/>
    <mergeCell ref="H39:J39"/>
    <mergeCell ref="A40:B40"/>
    <mergeCell ref="C40:E40"/>
    <mergeCell ref="A4:C4"/>
    <mergeCell ref="G4:I4"/>
    <mergeCell ref="A5:C5"/>
    <mergeCell ref="G5:J5"/>
    <mergeCell ref="C32:D32"/>
    <mergeCell ref="G32:J32"/>
    <mergeCell ref="E1:G1"/>
    <mergeCell ref="H1:J1"/>
    <mergeCell ref="K1:L2"/>
    <mergeCell ref="E2:G2"/>
    <mergeCell ref="H2:J2"/>
    <mergeCell ref="C3:E3"/>
  </mergeCells>
  <conditionalFormatting sqref="L39">
    <cfRule type="expression" dxfId="65" priority="9" stopIfTrue="1">
      <formula>LEN(L39)&lt;10</formula>
    </cfRule>
  </conditionalFormatting>
  <conditionalFormatting sqref="C34">
    <cfRule type="expression" dxfId="64" priority="10" stopIfTrue="1">
      <formula>ISERROR(K32/E32)</formula>
    </cfRule>
    <cfRule type="expression" dxfId="63" priority="11" stopIfTrue="1">
      <formula>(C34)&gt;1</formula>
    </cfRule>
  </conditionalFormatting>
  <conditionalFormatting sqref="A7:A31">
    <cfRule type="expression" dxfId="62" priority="12" stopIfTrue="1">
      <formula>ISBLANK(B7)</formula>
    </cfRule>
    <cfRule type="expression" dxfId="61" priority="13" stopIfTrue="1">
      <formula>ISERR($E$4)</formula>
    </cfRule>
  </conditionalFormatting>
  <conditionalFormatting sqref="D4">
    <cfRule type="expression" dxfId="60" priority="14" stopIfTrue="1">
      <formula>ISERR(E4)</formula>
    </cfRule>
  </conditionalFormatting>
  <conditionalFormatting sqref="H1:J1">
    <cfRule type="expression" dxfId="59" priority="15" stopIfTrue="1">
      <formula>LEN(H1)&gt;10</formula>
    </cfRule>
    <cfRule type="expression" dxfId="58" priority="16" stopIfTrue="1">
      <formula>LEN(H1)&lt;7</formula>
    </cfRule>
  </conditionalFormatting>
  <conditionalFormatting sqref="B7:B31">
    <cfRule type="expression" dxfId="57" priority="17" stopIfTrue="1">
      <formula>LEN(B7)&lt;&gt;9</formula>
    </cfRule>
  </conditionalFormatting>
  <conditionalFormatting sqref="H7:H31">
    <cfRule type="expression" dxfId="56" priority="18" stopIfTrue="1">
      <formula>(H7)&gt;7</formula>
    </cfRule>
  </conditionalFormatting>
  <conditionalFormatting sqref="I7:J31">
    <cfRule type="expression" dxfId="55" priority="19" stopIfTrue="1">
      <formula>(I7)&gt;9999</formula>
    </cfRule>
  </conditionalFormatting>
  <conditionalFormatting sqref="E32:F32 K32">
    <cfRule type="cellIs" dxfId="54" priority="20" stopIfTrue="1" operator="equal">
      <formula>0</formula>
    </cfRule>
  </conditionalFormatting>
  <conditionalFormatting sqref="E4">
    <cfRule type="expression" dxfId="53" priority="21" stopIfTrue="1">
      <formula>ISERR(E4)</formula>
    </cfRule>
    <cfRule type="cellIs" dxfId="52" priority="22" stopIfTrue="1" operator="lessThan">
      <formula>0</formula>
    </cfRule>
  </conditionalFormatting>
  <conditionalFormatting sqref="E7:E31">
    <cfRule type="expression" dxfId="51" priority="8" stopIfTrue="1">
      <formula>(E7)&gt;100</formula>
    </cfRule>
  </conditionalFormatting>
  <conditionalFormatting sqref="K7:K31">
    <cfRule type="expression" dxfId="50" priority="7" stopIfTrue="1">
      <formula>(F7+K7)&gt;E7</formula>
    </cfRule>
  </conditionalFormatting>
  <conditionalFormatting sqref="F7:F8">
    <cfRule type="expression" dxfId="49" priority="5" stopIfTrue="1">
      <formula>(F7)&gt;100</formula>
    </cfRule>
  </conditionalFormatting>
  <conditionalFormatting sqref="G7:G8">
    <cfRule type="expression" dxfId="48" priority="6" stopIfTrue="1">
      <formula>(G7)&gt;7</formula>
    </cfRule>
  </conditionalFormatting>
  <conditionalFormatting sqref="F9:F30">
    <cfRule type="expression" dxfId="47" priority="3" stopIfTrue="1">
      <formula>(F9)&gt;100</formula>
    </cfRule>
  </conditionalFormatting>
  <conditionalFormatting sqref="G9:G30">
    <cfRule type="expression" dxfId="46" priority="4" stopIfTrue="1">
      <formula>(G9)&gt;7</formula>
    </cfRule>
  </conditionalFormatting>
  <conditionalFormatting sqref="F31">
    <cfRule type="expression" dxfId="45" priority="1" stopIfTrue="1">
      <formula>(F31)&gt;100</formula>
    </cfRule>
  </conditionalFormatting>
  <conditionalFormatting sqref="G31">
    <cfRule type="expression" dxfId="44" priority="2" stopIfTrue="1">
      <formula>(G31)&gt;7</formula>
    </cfRule>
  </conditionalFormatting>
  <dataValidations count="20">
    <dataValidation type="decimal" operator="lessThan" allowBlank="1" showInputMessage="1" promptTitle="Heures réelles de travail" prompt="Indiquez le nombre d'heures réelles de travail que l'employé a physiquement travaillé incluant les heures supplémentaires.  Les vacances, congés fériés, de maladie, ou autres absences, qu’ils soient payés ou non, ne doivent pas être inclus." sqref="F7:F31">
      <formula1>100</formula1>
    </dataValidation>
    <dataValidation type="textLength" allowBlank="1" showInputMessage="1" errorTitle="Hours missed Work-sharing" error="Maxium 4 digits e.g. 37.5" promptTitle="Heures de TP chômées" prompt="Indiquer le nombre d'heures totales de travail manquées dû au TP. Si une partie d'une heure a été manquée, arrondir à la demi-heure près, ex. 37.25 devient 37.5. Toute heure supplémentaire effectuée doit être déduite des heures chômées dû au TP." sqref="K7:K31">
      <formula1>0</formula1>
      <formula2>4</formula2>
    </dataValidation>
    <dataValidation type="decimal" operator="lessThanOrEqual" allowBlank="1" showInputMessage="1" promptTitle="Heures hebdomadaires normales" prompt="Indiquer le nombre d'heures que l'employé aurait travaillé, sans le travail partagé. Si l'employé travaille selon un horaire irrégulier, ce nombre peut varier de semaine en semaine. " sqref="E7:E31">
      <formula1>99.5</formula1>
    </dataValidation>
    <dataValidation operator="equal" allowBlank="1" showInputMessage="1" errorTitle="Date" error="Indiquez la date que le rapport a été complété." promptTitle="Date" prompt="Indiquez la date que le rapport a été complété." sqref="L39"/>
    <dataValidation type="whole" errorStyle="warning" allowBlank="1" showInputMessage="1" showErrorMessage="1" errorTitle="NAS invalide" error="Doit être entre 100000000 et 999999999 sans espaces ou traits d'union. " promptTitle="NAS" prompt="Indiquez le numéro d'assurance sociale de l'employé.  " sqref="B7:B31">
      <formula1>100000000</formula1>
      <formula2>999999999</formula2>
    </dataValidation>
    <dataValidation allowBlank="1" sqref="E32:F32"/>
    <dataValidation allowBlank="1" showErrorMessage="1" sqref="K32"/>
    <dataValidation type="whole" allowBlank="1" showInputMessage="1" showErrorMessage="1" errorTitle=" Jours manqués (maladie) " error=" Doit être entre 0 et 7" promptTitle="Jours manqués (maladie)" prompt=" Indiquez le nombre de jours complets où l'employé(e) a été incapable de travailler en raison de maladie." sqref="H7:H31">
      <formula1>0</formula1>
      <formula2>7</formula2>
    </dataValidation>
    <dataValidation type="whole" allowBlank="1" showInputMessage="1" showErrorMessage="1" errorTitle=" Jours non disponible " error="Doit être entre 0 et 7" promptTitle="Jours non disponible" prompt=" Indiquez le nombre de jours complets où l'employé(e) a été incapable de travailler pour raison autre que maladie." sqref="G7:G31">
      <formula1>0</formula1>
      <formula2>7</formula2>
    </dataValidation>
    <dataValidation type="date" errorStyle="warning" operator="greaterThan" allowBlank="1" showInputMessage="1" errorTitle="Format invalide" promptTitle="Semaine du rapport" sqref="D4">
      <formula1>39901</formula1>
    </dataValidation>
    <dataValidation allowBlank="1" showInputMessage="1" promptTitle="Poste" prompt="Indiquez le poste de la personne autorisée." sqref="H39"/>
    <dataValidation allowBlank="1" showInputMessage="1" promptTitle="Totaux" prompt="Veuillez noter que si vous remplissez ce formulaire électroniquement, une formule calculera automatiquement ce total." sqref="B32"/>
    <dataValidation allowBlank="1" showInputMessage="1" promptTitle="Commentaires" prompt="Des informations supplémentaires seraient indiquées dans cette case, par exemple, lorsque l'employé(e) a été licencié." sqref="L7:L31"/>
    <dataValidation allowBlank="1" showInputMessage="1" promptTitle="Nom de famille" prompt="Indiquez le nom de famille de l'employé(e)." sqref="D7:D31"/>
    <dataValidation allowBlank="1" showInputMessage="1" promptTitle="Employeur" prompt="Indiquez le nom de votre entreprise." sqref="H2:J2"/>
    <dataValidation allowBlank="1" showInputMessage="1" promptTitle="Prénom" prompt="Indiquez le prénom de l'employé(e)." sqref="C7:C31"/>
    <dataValidation allowBlank="1" showInputMessage="1" promptTitle="Certifié par" prompt="Ce rapport doit être signé par un représentant autorisé par l'employeur." sqref="C39:E39"/>
    <dataValidation type="textLength" allowBlank="1" showInputMessage="1" errorTitle="Invalid format" error="The Service Canada Program officer who enrolled you in the Work-sharing Program will provide this information to you._x000a__x000a_Specific criterias_x000a_- 7 or 10 Digit Number._x000a_- No spaces or non-numeric characters._x000a__x000a_" promptTitle="Numéro de l'accord" prompt="Indiquez le numéro assigné à l'accord de Travail partagé._x000a__x000a_- 7 à 10 chiffres._x000a_- Sans espaces ou caractères autres que numériques." sqref="H1">
      <formula1>7</formula1>
      <formula2>10</formula2>
    </dataValidation>
    <dataValidation type="decimal" operator="lessThan" allowBlank="1" showInputMessage="1" errorTitle="All other paid amounts" error="Invalid input. Must be under $ 10 000.00." promptTitle="Tout autre montant payé" prompt="Indiquez le montant en dollars de tout autre montant payé à l'employé(e), ex. paye de vacances, congé férié payé." sqref="J7:J31">
      <formula1>10000</formula1>
    </dataValidation>
    <dataValidation type="decimal" operator="lessThan" allowBlank="1" showInputMessage="1" errorTitle="Paid sick leave amount" error="Invalid input. Must be under $ 10 000.00." promptTitle="Congés de maladie payés" prompt="Indiquez le montant en dollars des congés de maladie payés à l'employé(e)." sqref="I7:I31">
      <formula1>10000</formula1>
    </dataValidation>
  </dataValidations>
  <printOptions horizontalCentered="1" verticalCentered="1"/>
  <pageMargins left="0.19685039370078741" right="0.19685039370078741" top="3.937007874015748E-2" bottom="3.937007874015748E-2" header="0" footer="0"/>
  <pageSetup paperSize="5" scale="98" orientation="landscape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showGridLines="0" zoomScale="75" workbookViewId="0">
      <pane xSplit="2" ySplit="6" topLeftCell="C7" activePane="bottomRight" state="frozen"/>
      <selection activeCell="K4" sqref="K4"/>
      <selection pane="topRight" activeCell="K4" sqref="K4"/>
      <selection pane="bottomLeft" activeCell="K4" sqref="K4"/>
      <selection pane="bottomRight" activeCell="D4" sqref="D4"/>
    </sheetView>
  </sheetViews>
  <sheetFormatPr defaultRowHeight="13.2" x14ac:dyDescent="0.25"/>
  <cols>
    <col min="1" max="1" width="11.6640625" customWidth="1"/>
    <col min="2" max="2" width="12.6640625" style="13" customWidth="1"/>
    <col min="3" max="4" width="20.6640625" style="12" customWidth="1"/>
    <col min="5" max="7" width="11.6640625" style="12" customWidth="1"/>
    <col min="8" max="8" width="10.6640625" style="12" customWidth="1"/>
    <col min="9" max="9" width="11.6640625" style="12" customWidth="1"/>
    <col min="10" max="10" width="10.6640625" style="12" customWidth="1"/>
    <col min="11" max="11" width="11.33203125" style="12" customWidth="1"/>
    <col min="12" max="12" width="30.6640625" style="13" customWidth="1"/>
    <col min="24" max="24" width="10.109375" bestFit="1" customWidth="1"/>
  </cols>
  <sheetData>
    <row r="1" spans="1:26" s="6" customFormat="1" ht="17.399999999999999" customHeight="1" x14ac:dyDescent="0.25">
      <c r="B1" s="9"/>
      <c r="C1" s="9"/>
      <c r="D1" s="9"/>
      <c r="E1" s="138" t="s">
        <v>20</v>
      </c>
      <c r="F1" s="138"/>
      <c r="G1" s="139"/>
      <c r="H1" s="153" t="str">
        <f>IF(ISBLANK('Sem 1'!H1:J1),"",'Sem 1'!H1:J1)</f>
        <v/>
      </c>
      <c r="I1" s="154"/>
      <c r="J1" s="155"/>
      <c r="K1" s="135" t="s">
        <v>2</v>
      </c>
      <c r="L1" s="135"/>
      <c r="X1" s="32" t="str">
        <f>SUBSTITUTE(D4,"/","")</f>
        <v>252</v>
      </c>
      <c r="Y1" s="32"/>
      <c r="Z1" s="32"/>
    </row>
    <row r="2" spans="1:26" s="6" customFormat="1" ht="17.399999999999999" customHeight="1" x14ac:dyDescent="0.25">
      <c r="B2" s="9"/>
      <c r="C2" s="9"/>
      <c r="D2" s="9"/>
      <c r="E2" s="138" t="s">
        <v>1</v>
      </c>
      <c r="F2" s="138"/>
      <c r="G2" s="139"/>
      <c r="H2" s="161" t="str">
        <f>IF(ISBLANK('Sem 1'!H2:J2),"",'Sem 1'!H2:J2)</f>
        <v/>
      </c>
      <c r="I2" s="162"/>
      <c r="J2" s="163"/>
      <c r="K2" s="135"/>
      <c r="L2" s="135"/>
      <c r="X2" s="33" t="str">
        <f>IF(LEN(X1)=7,LEFT(X1,1),LEFT(X1,2))</f>
        <v>25</v>
      </c>
      <c r="Y2" s="32" t="str">
        <f>IF(LEN(X1)=7,MID(X1,2,2),MID(X1,3,2))</f>
        <v>2</v>
      </c>
      <c r="Z2" s="32" t="str">
        <f>IF(LEN(X1)=7,RIGHT(X1,4),RIGHT(X1,4))</f>
        <v>252</v>
      </c>
    </row>
    <row r="3" spans="1:26" s="6" customFormat="1" ht="17.399999999999999" x14ac:dyDescent="0.3">
      <c r="B3" s="7"/>
      <c r="C3" s="126"/>
      <c r="D3" s="126"/>
      <c r="E3" s="126"/>
      <c r="F3" s="2"/>
      <c r="G3" s="2"/>
      <c r="H3" s="2"/>
      <c r="I3" s="2"/>
      <c r="J3" s="2"/>
      <c r="K3" s="4"/>
      <c r="L3" s="8"/>
      <c r="X3" s="32" t="str">
        <f>CONCATENATE(Z2,"-",Y2,"-",X2)</f>
        <v>252-2-25</v>
      </c>
      <c r="Y3" s="32"/>
      <c r="Z3" s="32"/>
    </row>
    <row r="4" spans="1:26" s="6" customFormat="1" ht="16.2" thickBot="1" x14ac:dyDescent="0.35">
      <c r="A4" s="127" t="s">
        <v>16</v>
      </c>
      <c r="B4" s="127"/>
      <c r="C4" s="127"/>
      <c r="D4" s="70">
        <f>'Sem 36'!D4+7</f>
        <v>252</v>
      </c>
      <c r="E4" s="19">
        <f>ROUNDUP((D4/7-4043),0)</f>
        <v>-4007</v>
      </c>
      <c r="F4" s="2"/>
      <c r="G4" s="152"/>
      <c r="H4" s="152"/>
      <c r="I4" s="152"/>
      <c r="J4" s="2"/>
      <c r="K4" s="10" t="s">
        <v>31</v>
      </c>
      <c r="L4" s="8"/>
      <c r="X4" s="32" t="e">
        <f>ROUNDUP((X3/7-4043),0)</f>
        <v>#VALUE!</v>
      </c>
      <c r="Y4" s="32"/>
      <c r="Z4" s="32"/>
    </row>
    <row r="5" spans="1:26" s="6" customFormat="1" ht="16.5" customHeight="1" thickBot="1" x14ac:dyDescent="0.35">
      <c r="A5" s="127"/>
      <c r="B5" s="127"/>
      <c r="C5" s="127"/>
      <c r="D5" s="14"/>
      <c r="E5" s="5"/>
      <c r="F5" s="1"/>
      <c r="G5" s="149" t="s">
        <v>18</v>
      </c>
      <c r="H5" s="150"/>
      <c r="I5" s="150"/>
      <c r="J5" s="151"/>
      <c r="K5" s="1"/>
      <c r="L5" s="3"/>
    </row>
    <row r="6" spans="1:26" ht="75" customHeight="1" thickBot="1" x14ac:dyDescent="0.3">
      <c r="A6" s="71" t="s">
        <v>21</v>
      </c>
      <c r="B6" s="47" t="s">
        <v>3</v>
      </c>
      <c r="C6" s="48" t="s">
        <v>4</v>
      </c>
      <c r="D6" s="48" t="s">
        <v>5</v>
      </c>
      <c r="E6" s="28" t="s">
        <v>6</v>
      </c>
      <c r="F6" s="49" t="s">
        <v>7</v>
      </c>
      <c r="G6" s="27" t="s">
        <v>8</v>
      </c>
      <c r="H6" s="28" t="s">
        <v>9</v>
      </c>
      <c r="I6" s="28" t="s">
        <v>12</v>
      </c>
      <c r="J6" s="29" t="s">
        <v>10</v>
      </c>
      <c r="K6" s="30" t="s">
        <v>11</v>
      </c>
      <c r="L6" s="50" t="s">
        <v>13</v>
      </c>
    </row>
    <row r="7" spans="1:26" ht="13.8" x14ac:dyDescent="0.25">
      <c r="A7" s="72"/>
      <c r="B7" s="39" t="str">
        <f>IF(ISBLANK('Sem 1'!B7),"",'Sem 1'!B7)</f>
        <v/>
      </c>
      <c r="C7" s="64" t="str">
        <f>IF(ISBLANK('Sem 1'!C7),"",'Sem 1'!C7)</f>
        <v/>
      </c>
      <c r="D7" s="64" t="str">
        <f>IF(ISBLANK('Sem 1'!D7),"",'Sem 1'!D7)</f>
        <v/>
      </c>
      <c r="E7" s="37" t="str">
        <f>IF(ISBLANK('Sem 1'!E7),"",'Sem 1'!E7)</f>
        <v/>
      </c>
      <c r="F7" s="67"/>
      <c r="G7" s="51"/>
      <c r="H7" s="52"/>
      <c r="I7" s="76"/>
      <c r="J7" s="77"/>
      <c r="K7" s="21"/>
      <c r="L7" s="53"/>
    </row>
    <row r="8" spans="1:26" ht="14.4" thickBot="1" x14ac:dyDescent="0.3">
      <c r="A8" s="73"/>
      <c r="B8" s="40" t="str">
        <f>IF(ISBLANK('Sem 1'!B8),"",'Sem 1'!B8)</f>
        <v/>
      </c>
      <c r="C8" s="65" t="str">
        <f>IF(ISBLANK('Sem 1'!C8),"",'Sem 1'!C8)</f>
        <v/>
      </c>
      <c r="D8" s="65" t="str">
        <f>IF(ISBLANK('Sem 1'!D8),"",'Sem 1'!D8)</f>
        <v/>
      </c>
      <c r="E8" s="38" t="str">
        <f>IF(ISBLANK('Sem 1'!E8),"",'Sem 1'!E8)</f>
        <v/>
      </c>
      <c r="F8" s="124"/>
      <c r="G8" s="55"/>
      <c r="H8" s="56"/>
      <c r="I8" s="78"/>
      <c r="J8" s="79"/>
      <c r="K8" s="118"/>
      <c r="L8" s="57"/>
    </row>
    <row r="9" spans="1:26" ht="15.6" x14ac:dyDescent="0.25">
      <c r="A9" s="74"/>
      <c r="B9" s="39" t="str">
        <f>IF(ISBLANK('Sem 1'!B9),"",'Sem 1'!B9)</f>
        <v/>
      </c>
      <c r="C9" s="64" t="str">
        <f>IF(ISBLANK('Sem 1'!C9),"",'Sem 1'!C9)</f>
        <v/>
      </c>
      <c r="D9" s="66" t="str">
        <f>IF(ISBLANK('Sem 1'!D9),"",'Sem 1'!D9)</f>
        <v/>
      </c>
      <c r="E9" s="37" t="str">
        <f>IF(ISBLANK('Sem 1'!E9),"",'Sem 1'!E9)</f>
        <v/>
      </c>
      <c r="F9" s="67"/>
      <c r="G9" s="51"/>
      <c r="H9" s="52"/>
      <c r="I9" s="76"/>
      <c r="J9" s="77"/>
      <c r="K9" s="21"/>
      <c r="L9" s="53"/>
      <c r="N9" s="46"/>
      <c r="O9" s="46"/>
      <c r="P9" s="46"/>
    </row>
    <row r="10" spans="1:26" ht="14.4" thickBot="1" x14ac:dyDescent="0.3">
      <c r="A10" s="73"/>
      <c r="B10" s="40" t="str">
        <f>IF(ISBLANK('Sem 1'!B10),"",'Sem 1'!B10)</f>
        <v/>
      </c>
      <c r="C10" s="65" t="str">
        <f>IF(ISBLANK('Sem 1'!C10),"",'Sem 1'!C10)</f>
        <v/>
      </c>
      <c r="D10" s="65" t="str">
        <f>IF(ISBLANK('Sem 1'!D10),"",'Sem 1'!D10)</f>
        <v/>
      </c>
      <c r="E10" s="38" t="str">
        <f>IF(ISBLANK('Sem 1'!E10),"",'Sem 1'!E10)</f>
        <v/>
      </c>
      <c r="F10" s="124"/>
      <c r="G10" s="55"/>
      <c r="H10" s="56"/>
      <c r="I10" s="78"/>
      <c r="J10" s="79"/>
      <c r="K10" s="118"/>
      <c r="L10" s="57"/>
    </row>
    <row r="11" spans="1:26" ht="13.8" x14ac:dyDescent="0.25">
      <c r="A11" s="74"/>
      <c r="B11" s="82" t="str">
        <f>IF(ISBLANK('Sem 1'!B11),"",'Sem 1'!B11)</f>
        <v/>
      </c>
      <c r="C11" s="64" t="str">
        <f>IF(ISBLANK('Sem 1'!C11),"",'Sem 1'!C11)</f>
        <v/>
      </c>
      <c r="D11" s="64" t="str">
        <f>IF(ISBLANK('Sem 1'!D11),"",'Sem 1'!D11)</f>
        <v/>
      </c>
      <c r="E11" s="37" t="str">
        <f>IF(ISBLANK('Sem 1'!E11),"",'Sem 1'!E11)</f>
        <v/>
      </c>
      <c r="F11" s="67"/>
      <c r="G11" s="51"/>
      <c r="H11" s="52"/>
      <c r="I11" s="76"/>
      <c r="J11" s="77"/>
      <c r="K11" s="21"/>
      <c r="L11" s="53"/>
    </row>
    <row r="12" spans="1:26" ht="14.4" thickBot="1" x14ac:dyDescent="0.3">
      <c r="A12" s="73"/>
      <c r="B12" s="40" t="str">
        <f>IF(ISBLANK('Sem 1'!B12),"",'Sem 1'!B12)</f>
        <v/>
      </c>
      <c r="C12" s="65" t="str">
        <f>IF(ISBLANK('Sem 1'!C12),"",'Sem 1'!C12)</f>
        <v/>
      </c>
      <c r="D12" s="65" t="str">
        <f>IF(ISBLANK('Sem 1'!D12),"",'Sem 1'!D12)</f>
        <v/>
      </c>
      <c r="E12" s="38" t="str">
        <f>IF(ISBLANK('Sem 1'!E12),"",'Sem 1'!E12)</f>
        <v/>
      </c>
      <c r="F12" s="124"/>
      <c r="G12" s="55"/>
      <c r="H12" s="56"/>
      <c r="I12" s="78"/>
      <c r="J12" s="79"/>
      <c r="K12" s="118"/>
      <c r="L12" s="57"/>
    </row>
    <row r="13" spans="1:26" ht="13.8" x14ac:dyDescent="0.25">
      <c r="A13" s="74"/>
      <c r="B13" s="39" t="str">
        <f>IF(ISBLANK('Sem 1'!B13),"",'Sem 1'!B13)</f>
        <v/>
      </c>
      <c r="C13" s="64" t="str">
        <f>IF(ISBLANK('Sem 1'!C13),"",'Sem 1'!C13)</f>
        <v/>
      </c>
      <c r="D13" s="64" t="str">
        <f>IF(ISBLANK('Sem 1'!D13),"",'Sem 1'!D13)</f>
        <v/>
      </c>
      <c r="E13" s="37" t="str">
        <f>IF(ISBLANK('Sem 1'!E13),"",'Sem 1'!E13)</f>
        <v/>
      </c>
      <c r="F13" s="67"/>
      <c r="G13" s="51"/>
      <c r="H13" s="52"/>
      <c r="I13" s="76"/>
      <c r="J13" s="77"/>
      <c r="K13" s="21"/>
      <c r="L13" s="53"/>
    </row>
    <row r="14" spans="1:26" ht="14.4" thickBot="1" x14ac:dyDescent="0.3">
      <c r="A14" s="73"/>
      <c r="B14" s="40" t="str">
        <f>IF(ISBLANK('Sem 1'!B14),"",'Sem 1'!B14)</f>
        <v/>
      </c>
      <c r="C14" s="65" t="str">
        <f>IF(ISBLANK('Sem 1'!C14),"",'Sem 1'!C14)</f>
        <v/>
      </c>
      <c r="D14" s="65" t="str">
        <f>IF(ISBLANK('Sem 1'!D14),"",'Sem 1'!D14)</f>
        <v/>
      </c>
      <c r="E14" s="38" t="str">
        <f>IF(ISBLANK('Sem 1'!E14),"",'Sem 1'!E14)</f>
        <v/>
      </c>
      <c r="F14" s="124"/>
      <c r="G14" s="55"/>
      <c r="H14" s="56"/>
      <c r="I14" s="78"/>
      <c r="J14" s="79"/>
      <c r="K14" s="118"/>
      <c r="L14" s="57"/>
    </row>
    <row r="15" spans="1:26" ht="13.8" x14ac:dyDescent="0.25">
      <c r="A15" s="74"/>
      <c r="B15" s="39" t="str">
        <f>IF(ISBLANK('Sem 1'!B15),"",'Sem 1'!B15)</f>
        <v/>
      </c>
      <c r="C15" s="64" t="str">
        <f>IF(ISBLANK('Sem 1'!C15),"",'Sem 1'!C15)</f>
        <v/>
      </c>
      <c r="D15" s="64" t="str">
        <f>IF(ISBLANK('Sem 1'!D15),"",'Sem 1'!D15)</f>
        <v/>
      </c>
      <c r="E15" s="37" t="str">
        <f>IF(ISBLANK('Sem 1'!E15),"",'Sem 1'!E15)</f>
        <v/>
      </c>
      <c r="F15" s="67"/>
      <c r="G15" s="51"/>
      <c r="H15" s="52"/>
      <c r="I15" s="76"/>
      <c r="J15" s="77"/>
      <c r="K15" s="21"/>
      <c r="L15" s="53"/>
    </row>
    <row r="16" spans="1:26" ht="14.4" thickBot="1" x14ac:dyDescent="0.3">
      <c r="A16" s="73"/>
      <c r="B16" s="40" t="str">
        <f>IF(ISBLANK('Sem 1'!B16),"",'Sem 1'!B16)</f>
        <v/>
      </c>
      <c r="C16" s="65" t="str">
        <f>IF(ISBLANK('Sem 1'!C16),"",'Sem 1'!C16)</f>
        <v/>
      </c>
      <c r="D16" s="65" t="str">
        <f>IF(ISBLANK('Sem 1'!D16),"",'Sem 1'!D16)</f>
        <v/>
      </c>
      <c r="E16" s="38" t="str">
        <f>IF(ISBLANK('Sem 1'!E16),"",'Sem 1'!E16)</f>
        <v/>
      </c>
      <c r="F16" s="124"/>
      <c r="G16" s="55"/>
      <c r="H16" s="56"/>
      <c r="I16" s="78"/>
      <c r="J16" s="79"/>
      <c r="K16" s="118"/>
      <c r="L16" s="57"/>
    </row>
    <row r="17" spans="1:12" ht="13.8" x14ac:dyDescent="0.25">
      <c r="A17" s="74"/>
      <c r="B17" s="39" t="str">
        <f>IF(ISBLANK('Sem 1'!B17),"",'Sem 1'!B17)</f>
        <v/>
      </c>
      <c r="C17" s="64" t="str">
        <f>IF(ISBLANK('Sem 1'!C17),"",'Sem 1'!C17)</f>
        <v/>
      </c>
      <c r="D17" s="64" t="str">
        <f>IF(ISBLANK('Sem 1'!D17),"",'Sem 1'!D17)</f>
        <v/>
      </c>
      <c r="E17" s="37" t="str">
        <f>IF(ISBLANK('Sem 1'!E17),"",'Sem 1'!E17)</f>
        <v/>
      </c>
      <c r="F17" s="67"/>
      <c r="G17" s="51"/>
      <c r="H17" s="52"/>
      <c r="I17" s="76"/>
      <c r="J17" s="77"/>
      <c r="K17" s="21"/>
      <c r="L17" s="53"/>
    </row>
    <row r="18" spans="1:12" ht="14.4" thickBot="1" x14ac:dyDescent="0.3">
      <c r="A18" s="73"/>
      <c r="B18" s="40" t="str">
        <f>IF(ISBLANK('Sem 1'!B18),"",'Sem 1'!B18)</f>
        <v/>
      </c>
      <c r="C18" s="65" t="str">
        <f>IF(ISBLANK('Sem 1'!C18),"",'Sem 1'!C18)</f>
        <v/>
      </c>
      <c r="D18" s="65" t="str">
        <f>IF(ISBLANK('Sem 1'!D18),"",'Sem 1'!D18)</f>
        <v/>
      </c>
      <c r="E18" s="38" t="str">
        <f>IF(ISBLANK('Sem 1'!E18),"",'Sem 1'!E18)</f>
        <v/>
      </c>
      <c r="F18" s="124"/>
      <c r="G18" s="55"/>
      <c r="H18" s="56"/>
      <c r="I18" s="78"/>
      <c r="J18" s="79"/>
      <c r="K18" s="118"/>
      <c r="L18" s="57"/>
    </row>
    <row r="19" spans="1:12" ht="13.8" x14ac:dyDescent="0.25">
      <c r="A19" s="74"/>
      <c r="B19" s="39" t="str">
        <f>IF(ISBLANK('Sem 1'!B19),"",'Sem 1'!B19)</f>
        <v/>
      </c>
      <c r="C19" s="64" t="str">
        <f>IF(ISBLANK('Sem 1'!C19),"",'Sem 1'!C19)</f>
        <v/>
      </c>
      <c r="D19" s="64" t="str">
        <f>IF(ISBLANK('Sem 1'!D19),"",'Sem 1'!D19)</f>
        <v/>
      </c>
      <c r="E19" s="37" t="str">
        <f>IF(ISBLANK('Sem 1'!E19),"",'Sem 1'!E19)</f>
        <v/>
      </c>
      <c r="F19" s="67"/>
      <c r="G19" s="51"/>
      <c r="H19" s="52"/>
      <c r="I19" s="76"/>
      <c r="J19" s="77"/>
      <c r="K19" s="21"/>
      <c r="L19" s="53"/>
    </row>
    <row r="20" spans="1:12" ht="14.4" thickBot="1" x14ac:dyDescent="0.3">
      <c r="A20" s="73"/>
      <c r="B20" s="40" t="str">
        <f>IF(ISBLANK('Sem 1'!B20),"",'Sem 1'!B20)</f>
        <v/>
      </c>
      <c r="C20" s="65" t="str">
        <f>IF(ISBLANK('Sem 1'!C20),"",'Sem 1'!C20)</f>
        <v/>
      </c>
      <c r="D20" s="65" t="str">
        <f>IF(ISBLANK('Sem 1'!D20),"",'Sem 1'!D20)</f>
        <v/>
      </c>
      <c r="E20" s="38" t="str">
        <f>IF(ISBLANK('Sem 1'!E20),"",'Sem 1'!E20)</f>
        <v/>
      </c>
      <c r="F20" s="124"/>
      <c r="G20" s="55"/>
      <c r="H20" s="56"/>
      <c r="I20" s="78"/>
      <c r="J20" s="79"/>
      <c r="K20" s="118"/>
      <c r="L20" s="57"/>
    </row>
    <row r="21" spans="1:12" ht="13.8" x14ac:dyDescent="0.25">
      <c r="A21" s="74"/>
      <c r="B21" s="39" t="str">
        <f>IF(ISBLANK('Sem 1'!B21),"",'Sem 1'!B21)</f>
        <v/>
      </c>
      <c r="C21" s="64" t="str">
        <f>IF(ISBLANK('Sem 1'!C21),"",'Sem 1'!C21)</f>
        <v/>
      </c>
      <c r="D21" s="64" t="str">
        <f>IF(ISBLANK('Sem 1'!D21),"",'Sem 1'!D21)</f>
        <v/>
      </c>
      <c r="E21" s="37" t="str">
        <f>IF(ISBLANK('Sem 1'!E21),"",'Sem 1'!E21)</f>
        <v/>
      </c>
      <c r="F21" s="67"/>
      <c r="G21" s="51"/>
      <c r="H21" s="52"/>
      <c r="I21" s="76"/>
      <c r="J21" s="77"/>
      <c r="K21" s="21"/>
      <c r="L21" s="53"/>
    </row>
    <row r="22" spans="1:12" ht="14.4" thickBot="1" x14ac:dyDescent="0.3">
      <c r="A22" s="73"/>
      <c r="B22" s="40" t="str">
        <f>IF(ISBLANK('Sem 1'!B22),"",'Sem 1'!B22)</f>
        <v/>
      </c>
      <c r="C22" s="65" t="str">
        <f>IF(ISBLANK('Sem 1'!C22),"",'Sem 1'!C22)</f>
        <v/>
      </c>
      <c r="D22" s="65" t="str">
        <f>IF(ISBLANK('Sem 1'!D22),"",'Sem 1'!D22)</f>
        <v/>
      </c>
      <c r="E22" s="38" t="str">
        <f>IF(ISBLANK('Sem 1'!E22),"",'Sem 1'!E22)</f>
        <v/>
      </c>
      <c r="F22" s="124"/>
      <c r="G22" s="55"/>
      <c r="H22" s="56"/>
      <c r="I22" s="78"/>
      <c r="J22" s="79"/>
      <c r="K22" s="118"/>
      <c r="L22" s="57"/>
    </row>
    <row r="23" spans="1:12" ht="13.8" x14ac:dyDescent="0.25">
      <c r="A23" s="74"/>
      <c r="B23" s="39" t="str">
        <f>IF(ISBLANK('Sem 1'!B23),"",'Sem 1'!B23)</f>
        <v/>
      </c>
      <c r="C23" s="64" t="str">
        <f>IF(ISBLANK('Sem 1'!C23),"",'Sem 1'!C23)</f>
        <v/>
      </c>
      <c r="D23" s="64" t="str">
        <f>IF(ISBLANK('Sem 1'!D23),"",'Sem 1'!D23)</f>
        <v/>
      </c>
      <c r="E23" s="37" t="str">
        <f>IF(ISBLANK('Sem 1'!E23),"",'Sem 1'!E23)</f>
        <v/>
      </c>
      <c r="F23" s="67"/>
      <c r="G23" s="51"/>
      <c r="H23" s="52"/>
      <c r="I23" s="76"/>
      <c r="J23" s="77"/>
      <c r="K23" s="21"/>
      <c r="L23" s="53"/>
    </row>
    <row r="24" spans="1:12" ht="14.4" thickBot="1" x14ac:dyDescent="0.3">
      <c r="A24" s="73"/>
      <c r="B24" s="40" t="str">
        <f>IF(ISBLANK('Sem 1'!B24),"",'Sem 1'!B24)</f>
        <v/>
      </c>
      <c r="C24" s="65" t="str">
        <f>IF(ISBLANK('Sem 1'!C24),"",'Sem 1'!C24)</f>
        <v/>
      </c>
      <c r="D24" s="65" t="str">
        <f>IF(ISBLANK('Sem 1'!D24),"",'Sem 1'!D24)</f>
        <v/>
      </c>
      <c r="E24" s="38" t="str">
        <f>IF(ISBLANK('Sem 1'!E24),"",'Sem 1'!E24)</f>
        <v/>
      </c>
      <c r="F24" s="124"/>
      <c r="G24" s="55"/>
      <c r="H24" s="56"/>
      <c r="I24" s="78"/>
      <c r="J24" s="79"/>
      <c r="K24" s="118"/>
      <c r="L24" s="57"/>
    </row>
    <row r="25" spans="1:12" ht="13.8" x14ac:dyDescent="0.25">
      <c r="A25" s="74"/>
      <c r="B25" s="39" t="str">
        <f>IF(ISBLANK('Sem 1'!B25),"",'Sem 1'!B25)</f>
        <v/>
      </c>
      <c r="C25" s="64" t="str">
        <f>IF(ISBLANK('Sem 1'!C25),"",'Sem 1'!C25)</f>
        <v/>
      </c>
      <c r="D25" s="64" t="str">
        <f>IF(ISBLANK('Sem 1'!D25),"",'Sem 1'!D25)</f>
        <v/>
      </c>
      <c r="E25" s="37" t="str">
        <f>IF(ISBLANK('Sem 1'!E25),"",'Sem 1'!E25)</f>
        <v/>
      </c>
      <c r="F25" s="67"/>
      <c r="G25" s="51"/>
      <c r="H25" s="52"/>
      <c r="I25" s="76"/>
      <c r="J25" s="77"/>
      <c r="K25" s="21"/>
      <c r="L25" s="53"/>
    </row>
    <row r="26" spans="1:12" ht="14.4" thickBot="1" x14ac:dyDescent="0.3">
      <c r="A26" s="73"/>
      <c r="B26" s="40" t="str">
        <f>IF(ISBLANK('Sem 1'!B26),"",'Sem 1'!B26)</f>
        <v/>
      </c>
      <c r="C26" s="65" t="str">
        <f>IF(ISBLANK('Sem 1'!C26),"",'Sem 1'!C26)</f>
        <v/>
      </c>
      <c r="D26" s="65" t="str">
        <f>IF(ISBLANK('Sem 1'!D26),"",'Sem 1'!D26)</f>
        <v/>
      </c>
      <c r="E26" s="38" t="str">
        <f>IF(ISBLANK('Sem 1'!E26),"",'Sem 1'!E26)</f>
        <v/>
      </c>
      <c r="F26" s="124"/>
      <c r="G26" s="55"/>
      <c r="H26" s="56"/>
      <c r="I26" s="78"/>
      <c r="J26" s="79"/>
      <c r="K26" s="118"/>
      <c r="L26" s="57"/>
    </row>
    <row r="27" spans="1:12" ht="13.8" x14ac:dyDescent="0.25">
      <c r="A27" s="74"/>
      <c r="B27" s="39" t="str">
        <f>IF(ISBLANK('Sem 1'!B27),"",'Sem 1'!B27)</f>
        <v/>
      </c>
      <c r="C27" s="64" t="str">
        <f>IF(ISBLANK('Sem 1'!C27),"",'Sem 1'!C27)</f>
        <v/>
      </c>
      <c r="D27" s="64" t="str">
        <f>IF(ISBLANK('Sem 1'!D27),"",'Sem 1'!D27)</f>
        <v/>
      </c>
      <c r="E27" s="37" t="str">
        <f>IF(ISBLANK('Sem 1'!E27),"",'Sem 1'!E27)</f>
        <v/>
      </c>
      <c r="F27" s="67"/>
      <c r="G27" s="51"/>
      <c r="H27" s="52"/>
      <c r="I27" s="76"/>
      <c r="J27" s="77"/>
      <c r="K27" s="21"/>
      <c r="L27" s="53"/>
    </row>
    <row r="28" spans="1:12" ht="14.4" thickBot="1" x14ac:dyDescent="0.3">
      <c r="A28" s="73"/>
      <c r="B28" s="40" t="str">
        <f>IF(ISBLANK('Sem 1'!B28),"",'Sem 1'!B28)</f>
        <v/>
      </c>
      <c r="C28" s="65" t="str">
        <f>IF(ISBLANK('Sem 1'!C28),"",'Sem 1'!C28)</f>
        <v/>
      </c>
      <c r="D28" s="65" t="str">
        <f>IF(ISBLANK('Sem 1'!D28),"",'Sem 1'!D28)</f>
        <v/>
      </c>
      <c r="E28" s="38" t="str">
        <f>IF(ISBLANK('Sem 1'!E28),"",'Sem 1'!E28)</f>
        <v/>
      </c>
      <c r="F28" s="124"/>
      <c r="G28" s="55"/>
      <c r="H28" s="56"/>
      <c r="I28" s="78"/>
      <c r="J28" s="79"/>
      <c r="K28" s="118"/>
      <c r="L28" s="57"/>
    </row>
    <row r="29" spans="1:12" ht="13.8" x14ac:dyDescent="0.25">
      <c r="A29" s="74"/>
      <c r="B29" s="39" t="str">
        <f>IF(ISBLANK('Sem 1'!B29),"",'Sem 1'!B29)</f>
        <v/>
      </c>
      <c r="C29" s="64" t="str">
        <f>IF(ISBLANK('Sem 1'!C29),"",'Sem 1'!C29)</f>
        <v/>
      </c>
      <c r="D29" s="64" t="str">
        <f>IF(ISBLANK('Sem 1'!D29),"",'Sem 1'!D29)</f>
        <v/>
      </c>
      <c r="E29" s="37" t="str">
        <f>IF(ISBLANK('Sem 1'!E29),"",'Sem 1'!E29)</f>
        <v/>
      </c>
      <c r="F29" s="67"/>
      <c r="G29" s="51"/>
      <c r="H29" s="52"/>
      <c r="I29" s="76"/>
      <c r="J29" s="77"/>
      <c r="K29" s="21"/>
      <c r="L29" s="59"/>
    </row>
    <row r="30" spans="1:12" ht="14.4" thickBot="1" x14ac:dyDescent="0.3">
      <c r="A30" s="73"/>
      <c r="B30" s="40" t="str">
        <f>IF(ISBLANK('Sem 1'!B30),"",'Sem 1'!B30)</f>
        <v/>
      </c>
      <c r="C30" s="65" t="str">
        <f>IF(ISBLANK('Sem 1'!C30),"",'Sem 1'!C30)</f>
        <v/>
      </c>
      <c r="D30" s="65" t="str">
        <f>IF(ISBLANK('Sem 1'!D30),"",'Sem 1'!D30)</f>
        <v/>
      </c>
      <c r="E30" s="38" t="str">
        <f>IF(ISBLANK('Sem 1'!E30),"",'Sem 1'!E30)</f>
        <v/>
      </c>
      <c r="F30" s="124"/>
      <c r="G30" s="55"/>
      <c r="H30" s="56"/>
      <c r="I30" s="78"/>
      <c r="J30" s="79"/>
      <c r="K30" s="118"/>
      <c r="L30" s="60"/>
    </row>
    <row r="31" spans="1:12" ht="14.4" thickBot="1" x14ac:dyDescent="0.3">
      <c r="A31" s="75"/>
      <c r="B31" s="68" t="str">
        <f>IF(ISBLANK('Sem 1'!B31),"",'Sem 1'!B31)</f>
        <v/>
      </c>
      <c r="C31" s="69" t="str">
        <f>IF(ISBLANK('Sem 1'!C31),"",'Sem 1'!C31)</f>
        <v/>
      </c>
      <c r="D31" s="69" t="str">
        <f>IF(ISBLANK('Sem 1'!D31),"",'Sem 1'!D31)</f>
        <v/>
      </c>
      <c r="E31" s="38" t="str">
        <f>IF(ISBLANK('Sem 1'!E31),"",'Sem 1'!E31)</f>
        <v/>
      </c>
      <c r="F31" s="124"/>
      <c r="G31" s="55"/>
      <c r="H31" s="61"/>
      <c r="I31" s="80"/>
      <c r="J31" s="81"/>
      <c r="K31" s="118"/>
      <c r="L31" s="62"/>
    </row>
    <row r="32" spans="1:12" ht="14.4" thickBot="1" x14ac:dyDescent="0.3">
      <c r="A32" s="22" t="s">
        <v>17</v>
      </c>
      <c r="B32" s="31"/>
      <c r="C32" s="165"/>
      <c r="D32" s="165"/>
      <c r="E32" s="24">
        <f>SUM(E7:E31)</f>
        <v>0</v>
      </c>
      <c r="F32" s="25">
        <f>SUM(F7:F31)</f>
        <v>0</v>
      </c>
      <c r="G32" s="156"/>
      <c r="H32" s="156"/>
      <c r="I32" s="156"/>
      <c r="J32" s="156"/>
      <c r="K32" s="26">
        <f>SUM(K7:K31)</f>
        <v>0</v>
      </c>
      <c r="L32" s="18"/>
    </row>
    <row r="33" spans="1:13" ht="13.8" x14ac:dyDescent="0.25">
      <c r="A33" s="121"/>
      <c r="B33" s="121"/>
      <c r="C33" s="122"/>
      <c r="D33" s="122"/>
      <c r="E33" s="86">
        <f>(E32+ 'Sem 36'!E33)</f>
        <v>0</v>
      </c>
      <c r="F33" s="18"/>
      <c r="G33" s="123"/>
      <c r="H33" s="123"/>
      <c r="I33" s="123"/>
      <c r="J33" s="123"/>
      <c r="K33" s="86">
        <f>(K32+ 'Sem 36'!K33)</f>
        <v>0</v>
      </c>
      <c r="L33" s="18"/>
    </row>
    <row r="34" spans="1:13" ht="13.8" x14ac:dyDescent="0.25">
      <c r="A34" s="121" t="s">
        <v>14</v>
      </c>
      <c r="B34" s="121"/>
      <c r="C34" s="63" t="e">
        <f>(K32/E32)</f>
        <v>#DIV/0!</v>
      </c>
      <c r="D34" s="63" t="e">
        <f>K33/E33</f>
        <v>#DIV/0!</v>
      </c>
      <c r="E34" s="18"/>
      <c r="F34" s="18"/>
      <c r="G34" s="123"/>
      <c r="H34" s="123"/>
      <c r="I34" s="123"/>
      <c r="J34" s="123"/>
      <c r="K34" s="18"/>
      <c r="L34" s="18"/>
    </row>
    <row r="35" spans="1:13" s="83" customFormat="1" ht="12.75" customHeight="1" x14ac:dyDescent="0.25">
      <c r="B35" s="84"/>
      <c r="C35" s="159" t="s">
        <v>23</v>
      </c>
      <c r="D35" s="160"/>
      <c r="E35" s="160"/>
      <c r="F35" s="160"/>
      <c r="G35" s="160"/>
      <c r="H35" s="160"/>
      <c r="I35" s="160"/>
      <c r="J35" s="160"/>
      <c r="K35" s="160"/>
      <c r="L35" s="160"/>
    </row>
    <row r="36" spans="1:13" s="83" customFormat="1" x14ac:dyDescent="0.25">
      <c r="A36" s="84"/>
      <c r="B36" s="84"/>
      <c r="C36" s="160"/>
      <c r="D36" s="160"/>
      <c r="E36" s="160"/>
      <c r="F36" s="160"/>
      <c r="G36" s="160"/>
      <c r="H36" s="160"/>
      <c r="I36" s="160"/>
      <c r="J36" s="160"/>
      <c r="K36" s="160"/>
      <c r="L36" s="160"/>
    </row>
    <row r="37" spans="1:13" s="83" customFormat="1" x14ac:dyDescent="0.25">
      <c r="A37" s="84"/>
      <c r="B37" s="84"/>
      <c r="C37" s="160"/>
      <c r="D37" s="160"/>
      <c r="E37" s="160"/>
      <c r="F37" s="160"/>
      <c r="G37" s="160"/>
      <c r="H37" s="160"/>
      <c r="I37" s="160"/>
      <c r="J37" s="160"/>
      <c r="K37" s="160"/>
      <c r="L37" s="160"/>
    </row>
    <row r="38" spans="1:13" s="6" customFormat="1" x14ac:dyDescent="0.25">
      <c r="A38" s="121"/>
      <c r="B38" s="12"/>
      <c r="C38" s="12"/>
      <c r="D38" s="12"/>
      <c r="E38" s="12"/>
      <c r="F38" s="11"/>
      <c r="G38" s="11"/>
      <c r="H38" s="11"/>
      <c r="I38" s="11"/>
      <c r="J38" s="11"/>
      <c r="K38" s="11"/>
      <c r="L38" s="12"/>
    </row>
    <row r="39" spans="1:13" s="6" customFormat="1" ht="15.6" x14ac:dyDescent="0.25">
      <c r="A39" s="42" t="s">
        <v>19</v>
      </c>
      <c r="B39" s="43"/>
      <c r="C39" s="130"/>
      <c r="D39" s="131"/>
      <c r="E39" s="132"/>
      <c r="F39" s="157" t="s">
        <v>15</v>
      </c>
      <c r="G39" s="158"/>
      <c r="H39" s="143"/>
      <c r="I39" s="144"/>
      <c r="J39" s="145"/>
      <c r="K39" s="44" t="s">
        <v>0</v>
      </c>
      <c r="L39" s="45"/>
      <c r="M39" s="23"/>
    </row>
    <row r="40" spans="1:13" s="6" customFormat="1" ht="13.8" x14ac:dyDescent="0.25">
      <c r="A40" s="128" t="s">
        <v>22</v>
      </c>
      <c r="B40" s="129"/>
      <c r="C40" s="130"/>
      <c r="D40" s="131"/>
      <c r="E40" s="132"/>
      <c r="F40" s="11"/>
      <c r="G40" s="11"/>
      <c r="H40" s="11"/>
      <c r="I40" s="11"/>
      <c r="J40" s="11"/>
      <c r="K40" s="11"/>
      <c r="L40" s="12"/>
    </row>
    <row r="41" spans="1:13" s="6" customFormat="1" ht="14.25" customHeight="1" x14ac:dyDescent="0.3">
      <c r="B41" s="164"/>
      <c r="C41" s="164"/>
      <c r="D41" s="12"/>
      <c r="E41" s="12"/>
      <c r="F41" s="11"/>
      <c r="G41" s="11"/>
      <c r="H41" s="11"/>
      <c r="I41" s="11"/>
      <c r="J41" s="11"/>
      <c r="K41" s="11"/>
      <c r="L41" s="12"/>
    </row>
    <row r="42" spans="1:13" s="6" customFormat="1" x14ac:dyDescent="0.25">
      <c r="B42" s="12"/>
      <c r="C42" s="12"/>
      <c r="D42" s="12"/>
      <c r="E42" s="12"/>
      <c r="F42" s="11"/>
      <c r="G42" s="11"/>
      <c r="H42" s="11"/>
      <c r="I42" s="11"/>
      <c r="J42" s="11"/>
      <c r="K42" s="11"/>
      <c r="L42" s="12"/>
    </row>
  </sheetData>
  <sheetProtection selectLockedCells="1"/>
  <protectedRanges>
    <protectedRange sqref="M7:IV31" name="OpenRange"/>
    <protectedRange sqref="A7:D31 H7:J31 L7:L31" name="OpenRange_2"/>
    <protectedRange sqref="E7:E31" name="OpenRange_1"/>
    <protectedRange sqref="K7:K31" name="OpenRange_3"/>
    <protectedRange sqref="F7:G31" name="OpenRange_4"/>
  </protectedRanges>
  <mergeCells count="19">
    <mergeCell ref="B41:C41"/>
    <mergeCell ref="C35:L37"/>
    <mergeCell ref="C39:E39"/>
    <mergeCell ref="F39:G39"/>
    <mergeCell ref="H39:J39"/>
    <mergeCell ref="A40:B40"/>
    <mergeCell ref="C40:E40"/>
    <mergeCell ref="A4:C4"/>
    <mergeCell ref="G4:I4"/>
    <mergeCell ref="A5:C5"/>
    <mergeCell ref="G5:J5"/>
    <mergeCell ref="C32:D32"/>
    <mergeCell ref="G32:J32"/>
    <mergeCell ref="E1:G1"/>
    <mergeCell ref="H1:J1"/>
    <mergeCell ref="K1:L2"/>
    <mergeCell ref="E2:G2"/>
    <mergeCell ref="H2:J2"/>
    <mergeCell ref="C3:E3"/>
  </mergeCells>
  <conditionalFormatting sqref="L39">
    <cfRule type="expression" dxfId="43" priority="9" stopIfTrue="1">
      <formula>LEN(L39)&lt;10</formula>
    </cfRule>
  </conditionalFormatting>
  <conditionalFormatting sqref="C34">
    <cfRule type="expression" dxfId="42" priority="10" stopIfTrue="1">
      <formula>ISERROR(K32/E32)</formula>
    </cfRule>
    <cfRule type="expression" dxfId="41" priority="11" stopIfTrue="1">
      <formula>(C34)&gt;1</formula>
    </cfRule>
  </conditionalFormatting>
  <conditionalFormatting sqref="A7:A31">
    <cfRule type="expression" dxfId="40" priority="12" stopIfTrue="1">
      <formula>ISBLANK(B7)</formula>
    </cfRule>
    <cfRule type="expression" dxfId="39" priority="13" stopIfTrue="1">
      <formula>ISERR($E$4)</formula>
    </cfRule>
  </conditionalFormatting>
  <conditionalFormatting sqref="D4">
    <cfRule type="expression" dxfId="38" priority="14" stopIfTrue="1">
      <formula>ISERR(E4)</formula>
    </cfRule>
  </conditionalFormatting>
  <conditionalFormatting sqref="H1:J1">
    <cfRule type="expression" dxfId="37" priority="15" stopIfTrue="1">
      <formula>LEN(H1)&gt;10</formula>
    </cfRule>
    <cfRule type="expression" dxfId="36" priority="16" stopIfTrue="1">
      <formula>LEN(H1)&lt;7</formula>
    </cfRule>
  </conditionalFormatting>
  <conditionalFormatting sqref="B7:B31">
    <cfRule type="expression" dxfId="35" priority="17" stopIfTrue="1">
      <formula>LEN(B7)&lt;&gt;9</formula>
    </cfRule>
  </conditionalFormatting>
  <conditionalFormatting sqref="H7:H31">
    <cfRule type="expression" dxfId="34" priority="18" stopIfTrue="1">
      <formula>(H7)&gt;7</formula>
    </cfRule>
  </conditionalFormatting>
  <conditionalFormatting sqref="I7:J31">
    <cfRule type="expression" dxfId="33" priority="19" stopIfTrue="1">
      <formula>(I7)&gt;9999</formula>
    </cfRule>
  </conditionalFormatting>
  <conditionalFormatting sqref="E32:F32 K32">
    <cfRule type="cellIs" dxfId="32" priority="20" stopIfTrue="1" operator="equal">
      <formula>0</formula>
    </cfRule>
  </conditionalFormatting>
  <conditionalFormatting sqref="E4">
    <cfRule type="expression" dxfId="31" priority="21" stopIfTrue="1">
      <formula>ISERR(E4)</formula>
    </cfRule>
    <cfRule type="cellIs" dxfId="30" priority="22" stopIfTrue="1" operator="lessThan">
      <formula>0</formula>
    </cfRule>
  </conditionalFormatting>
  <conditionalFormatting sqref="E7:E31">
    <cfRule type="expression" dxfId="29" priority="8" stopIfTrue="1">
      <formula>(E7)&gt;100</formula>
    </cfRule>
  </conditionalFormatting>
  <conditionalFormatting sqref="K7:K31">
    <cfRule type="expression" dxfId="28" priority="7" stopIfTrue="1">
      <formula>(F7+K7)&gt;E7</formula>
    </cfRule>
  </conditionalFormatting>
  <conditionalFormatting sqref="F7:F8">
    <cfRule type="expression" dxfId="27" priority="5" stopIfTrue="1">
      <formula>(F7)&gt;100</formula>
    </cfRule>
  </conditionalFormatting>
  <conditionalFormatting sqref="G7:G8">
    <cfRule type="expression" dxfId="26" priority="6" stopIfTrue="1">
      <formula>(G7)&gt;7</formula>
    </cfRule>
  </conditionalFormatting>
  <conditionalFormatting sqref="F9:F30">
    <cfRule type="expression" dxfId="25" priority="3" stopIfTrue="1">
      <formula>(F9)&gt;100</formula>
    </cfRule>
  </conditionalFormatting>
  <conditionalFormatting sqref="G9:G30">
    <cfRule type="expression" dxfId="24" priority="4" stopIfTrue="1">
      <formula>(G9)&gt;7</formula>
    </cfRule>
  </conditionalFormatting>
  <conditionalFormatting sqref="F31">
    <cfRule type="expression" dxfId="23" priority="1" stopIfTrue="1">
      <formula>(F31)&gt;100</formula>
    </cfRule>
  </conditionalFormatting>
  <conditionalFormatting sqref="G31">
    <cfRule type="expression" dxfId="22" priority="2" stopIfTrue="1">
      <formula>(G31)&gt;7</formula>
    </cfRule>
  </conditionalFormatting>
  <dataValidations count="20">
    <dataValidation type="decimal" operator="lessThan" allowBlank="1" showInputMessage="1" promptTitle="Heures réelles de travail" prompt="Indiquez le nombre d'heures réelles de travail que l'employé a physiquement travaillé incluant les heures supplémentaires.  Les vacances, congés fériés, de maladie, ou autres absences, qu’ils soient payés ou non, ne doivent pas être inclus." sqref="F7:F31">
      <formula1>100</formula1>
    </dataValidation>
    <dataValidation type="textLength" allowBlank="1" showInputMessage="1" errorTitle="Hours missed Work-sharing" error="Maxium 4 digits e.g. 37.5" promptTitle="Heures de TP chômées" prompt="Indiquer le nombre d'heures totales de travail manquées dû au TP. Si une partie d'une heure a été manquée, arrondir à la demi-heure près, ex. 37.25 devient 37.5. Toute heure supplémentaire effectuée doit être déduite des heures chômées dû au TP." sqref="K7:K31">
      <formula1>0</formula1>
      <formula2>4</formula2>
    </dataValidation>
    <dataValidation type="decimal" operator="lessThanOrEqual" allowBlank="1" showInputMessage="1" promptTitle="Heures hebdomadaires normales" prompt="Indiquer le nombre d'heures que l'employé aurait travaillé, sans le travail partagé. Si l'employé travaille selon un horaire irrégulier, ce nombre peut varier de semaine en semaine. " sqref="E7:E31">
      <formula1>99.5</formula1>
    </dataValidation>
    <dataValidation operator="equal" allowBlank="1" showInputMessage="1" errorTitle="Date" error="Indiquez la date que le rapport a été complété." promptTitle="Date" prompt="Indiquez la date que le rapport a été complété." sqref="L39"/>
    <dataValidation type="whole" errorStyle="warning" allowBlank="1" showInputMessage="1" showErrorMessage="1" errorTitle="NAS invalide" error="Doit être entre 100000000 et 999999999 sans espaces ou traits d'union. " promptTitle="NAS" prompt="Indiquez le numéro d'assurance sociale de l'employé.  " sqref="B7:B31">
      <formula1>100000000</formula1>
      <formula2>999999999</formula2>
    </dataValidation>
    <dataValidation allowBlank="1" sqref="E32:F32"/>
    <dataValidation allowBlank="1" showErrorMessage="1" sqref="K32"/>
    <dataValidation type="whole" allowBlank="1" showInputMessage="1" showErrorMessage="1" errorTitle=" Jours manqués (maladie) " error=" Doit être entre 0 et 7" promptTitle="Jours manqués (maladie)" prompt=" Indiquez le nombre de jours complets où l'employé(e) a été incapable de travailler en raison de maladie." sqref="H7:H31">
      <formula1>0</formula1>
      <formula2>7</formula2>
    </dataValidation>
    <dataValidation type="whole" allowBlank="1" showInputMessage="1" showErrorMessage="1" errorTitle=" Jours non disponible " error="Doit être entre 0 et 7" promptTitle="Jours non disponible" prompt=" Indiquez le nombre de jours complets où l'employé(e) a été incapable de travailler pour raison autre que maladie." sqref="G7:G31">
      <formula1>0</formula1>
      <formula2>7</formula2>
    </dataValidation>
    <dataValidation type="date" errorStyle="warning" operator="greaterThan" allowBlank="1" showInputMessage="1" errorTitle="Format invalide" promptTitle="Semaine du rapport" sqref="D4">
      <formula1>39901</formula1>
    </dataValidation>
    <dataValidation allowBlank="1" showInputMessage="1" promptTitle="Poste" prompt="Indiquez le poste de la personne autorisée." sqref="H39"/>
    <dataValidation allowBlank="1" showInputMessage="1" promptTitle="Totaux" prompt="Veuillez noter que si vous remplissez ce formulaire électroniquement, une formule calculera automatiquement ce total." sqref="B32"/>
    <dataValidation allowBlank="1" showInputMessage="1" promptTitle="Commentaires" prompt="Des informations supplémentaires seraient indiquées dans cette case, par exemple, lorsque l'employé(e) a été licencié." sqref="L7:L31"/>
    <dataValidation allowBlank="1" showInputMessage="1" promptTitle="Nom de famille" prompt="Indiquez le nom de famille de l'employé(e)." sqref="D7:D31"/>
    <dataValidation allowBlank="1" showInputMessage="1" promptTitle="Employeur" prompt="Indiquez le nom de votre entreprise." sqref="H2:J2"/>
    <dataValidation allowBlank="1" showInputMessage="1" promptTitle="Prénom" prompt="Indiquez le prénom de l'employé(e)." sqref="C7:C31"/>
    <dataValidation allowBlank="1" showInputMessage="1" promptTitle="Certifié par" prompt="Ce rapport doit être signé par un représentant autorisé par l'employeur." sqref="C39:E39"/>
    <dataValidation type="textLength" allowBlank="1" showInputMessage="1" errorTitle="Invalid format" error="The Service Canada Program officer who enrolled you in the Work-sharing Program will provide this information to you._x000a__x000a_Specific criterias_x000a_- 7 or 10 Digit Number._x000a_- No spaces or non-numeric characters._x000a__x000a_" promptTitle="Numéro de l'accord" prompt="Indiquez le numéro assigné à l'accord de Travail partagé._x000a__x000a_- 7 à 10 chiffres._x000a_- Sans espaces ou caractères autres que numériques." sqref="H1">
      <formula1>7</formula1>
      <formula2>10</formula2>
    </dataValidation>
    <dataValidation type="decimal" operator="lessThan" allowBlank="1" showInputMessage="1" errorTitle="All other paid amounts" error="Invalid input. Must be under $ 10 000.00." promptTitle="Tout autre montant payé" prompt="Indiquez le montant en dollars de tout autre montant payé à l'employé(e), ex. paye de vacances, congé férié payé." sqref="J7:J31">
      <formula1>10000</formula1>
    </dataValidation>
    <dataValidation type="decimal" operator="lessThan" allowBlank="1" showInputMessage="1" errorTitle="Paid sick leave amount" error="Invalid input. Must be under $ 10 000.00." promptTitle="Congés de maladie payés" prompt="Indiquez le montant en dollars des congés de maladie payés à l'employé(e)." sqref="I7:I31">
      <formula1>10000</formula1>
    </dataValidation>
  </dataValidations>
  <printOptions horizontalCentered="1" verticalCentered="1"/>
  <pageMargins left="0.19685039370078741" right="0.19685039370078741" top="3.937007874015748E-2" bottom="3.937007874015748E-2" header="0" footer="0"/>
  <pageSetup paperSize="5" scale="98" orientation="landscape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showGridLines="0" zoomScale="75" workbookViewId="0">
      <pane xSplit="2" ySplit="6" topLeftCell="C7" activePane="bottomRight" state="frozen"/>
      <selection activeCell="K4" sqref="K4"/>
      <selection pane="topRight" activeCell="K4" sqref="K4"/>
      <selection pane="bottomLeft" activeCell="K4" sqref="K4"/>
      <selection pane="bottomRight" activeCell="N27" sqref="N27"/>
    </sheetView>
  </sheetViews>
  <sheetFormatPr defaultRowHeight="13.2" x14ac:dyDescent="0.25"/>
  <cols>
    <col min="1" max="1" width="11.6640625" customWidth="1"/>
    <col min="2" max="2" width="12.6640625" style="13" customWidth="1"/>
    <col min="3" max="4" width="20.6640625" style="12" customWidth="1"/>
    <col min="5" max="7" width="11.6640625" style="12" customWidth="1"/>
    <col min="8" max="8" width="10.6640625" style="12" customWidth="1"/>
    <col min="9" max="9" width="11.6640625" style="12" customWidth="1"/>
    <col min="10" max="10" width="10.6640625" style="12" customWidth="1"/>
    <col min="11" max="11" width="11.33203125" style="12" customWidth="1"/>
    <col min="12" max="12" width="30.6640625" style="13" customWidth="1"/>
    <col min="24" max="24" width="10.109375" bestFit="1" customWidth="1"/>
  </cols>
  <sheetData>
    <row r="1" spans="1:26" s="6" customFormat="1" ht="17.399999999999999" customHeight="1" x14ac:dyDescent="0.25">
      <c r="B1" s="9"/>
      <c r="C1" s="9"/>
      <c r="D1" s="9"/>
      <c r="E1" s="138" t="s">
        <v>20</v>
      </c>
      <c r="F1" s="138"/>
      <c r="G1" s="139"/>
      <c r="H1" s="153" t="str">
        <f>IF(ISBLANK('Sem 1'!H1:J1),"",'Sem 1'!H1:J1)</f>
        <v/>
      </c>
      <c r="I1" s="154"/>
      <c r="J1" s="155"/>
      <c r="K1" s="135" t="s">
        <v>2</v>
      </c>
      <c r="L1" s="135"/>
      <c r="X1" s="32" t="str">
        <f>SUBSTITUTE(D4,"/","")</f>
        <v>259</v>
      </c>
      <c r="Y1" s="32"/>
      <c r="Z1" s="32"/>
    </row>
    <row r="2" spans="1:26" s="6" customFormat="1" ht="17.399999999999999" customHeight="1" x14ac:dyDescent="0.25">
      <c r="B2" s="9"/>
      <c r="C2" s="9"/>
      <c r="D2" s="9"/>
      <c r="E2" s="138" t="s">
        <v>1</v>
      </c>
      <c r="F2" s="138"/>
      <c r="G2" s="139"/>
      <c r="H2" s="161" t="str">
        <f>IF(ISBLANK('Sem 1'!H2:J2),"",'Sem 1'!H2:J2)</f>
        <v/>
      </c>
      <c r="I2" s="162"/>
      <c r="J2" s="163"/>
      <c r="K2" s="135"/>
      <c r="L2" s="135"/>
      <c r="X2" s="33" t="str">
        <f>IF(LEN(X1)=7,LEFT(X1,1),LEFT(X1,2))</f>
        <v>25</v>
      </c>
      <c r="Y2" s="32" t="str">
        <f>IF(LEN(X1)=7,MID(X1,2,2),MID(X1,3,2))</f>
        <v>9</v>
      </c>
      <c r="Z2" s="32" t="str">
        <f>IF(LEN(X1)=7,RIGHT(X1,4),RIGHT(X1,4))</f>
        <v>259</v>
      </c>
    </row>
    <row r="3" spans="1:26" s="6" customFormat="1" ht="17.399999999999999" x14ac:dyDescent="0.3">
      <c r="B3" s="7"/>
      <c r="C3" s="126"/>
      <c r="D3" s="126"/>
      <c r="E3" s="126"/>
      <c r="F3" s="2"/>
      <c r="G3" s="2"/>
      <c r="H3" s="2"/>
      <c r="I3" s="2"/>
      <c r="J3" s="2"/>
      <c r="K3" s="4"/>
      <c r="L3" s="8"/>
      <c r="X3" s="32" t="str">
        <f>CONCATENATE(Z2,"-",Y2,"-",X2)</f>
        <v>259-9-25</v>
      </c>
      <c r="Y3" s="32"/>
      <c r="Z3" s="32"/>
    </row>
    <row r="4" spans="1:26" s="6" customFormat="1" ht="16.2" thickBot="1" x14ac:dyDescent="0.35">
      <c r="A4" s="127" t="s">
        <v>16</v>
      </c>
      <c r="B4" s="127"/>
      <c r="C4" s="127"/>
      <c r="D4" s="70">
        <f>'Sem 37'!D4+7</f>
        <v>259</v>
      </c>
      <c r="E4" s="19">
        <f>ROUNDUP((D4/7-4043),0)</f>
        <v>-4006</v>
      </c>
      <c r="F4" s="2"/>
      <c r="G4" s="152"/>
      <c r="H4" s="152"/>
      <c r="I4" s="152"/>
      <c r="J4" s="2"/>
      <c r="K4" s="10" t="s">
        <v>31</v>
      </c>
      <c r="L4" s="8"/>
      <c r="X4" s="32" t="e">
        <f>ROUNDUP((X3/7-4043),0)</f>
        <v>#VALUE!</v>
      </c>
      <c r="Y4" s="32"/>
      <c r="Z4" s="32"/>
    </row>
    <row r="5" spans="1:26" s="6" customFormat="1" ht="16.5" customHeight="1" thickBot="1" x14ac:dyDescent="0.35">
      <c r="A5" s="127"/>
      <c r="B5" s="127"/>
      <c r="C5" s="127"/>
      <c r="D5" s="14"/>
      <c r="E5" s="5"/>
      <c r="F5" s="1"/>
      <c r="G5" s="149" t="s">
        <v>18</v>
      </c>
      <c r="H5" s="150"/>
      <c r="I5" s="150"/>
      <c r="J5" s="151"/>
      <c r="K5" s="1"/>
      <c r="L5" s="3"/>
    </row>
    <row r="6" spans="1:26" ht="75" customHeight="1" thickBot="1" x14ac:dyDescent="0.3">
      <c r="A6" s="71" t="s">
        <v>21</v>
      </c>
      <c r="B6" s="47" t="s">
        <v>3</v>
      </c>
      <c r="C6" s="48" t="s">
        <v>4</v>
      </c>
      <c r="D6" s="48" t="s">
        <v>5</v>
      </c>
      <c r="E6" s="28" t="s">
        <v>6</v>
      </c>
      <c r="F6" s="49" t="s">
        <v>7</v>
      </c>
      <c r="G6" s="27" t="s">
        <v>8</v>
      </c>
      <c r="H6" s="28" t="s">
        <v>9</v>
      </c>
      <c r="I6" s="28" t="s">
        <v>12</v>
      </c>
      <c r="J6" s="29" t="s">
        <v>10</v>
      </c>
      <c r="K6" s="30" t="s">
        <v>11</v>
      </c>
      <c r="L6" s="50" t="s">
        <v>13</v>
      </c>
    </row>
    <row r="7" spans="1:26" ht="13.8" x14ac:dyDescent="0.25">
      <c r="A7" s="72"/>
      <c r="B7" s="39" t="str">
        <f>IF(ISBLANK('Sem 1'!B7),"",'Sem 1'!B7)</f>
        <v/>
      </c>
      <c r="C7" s="64" t="str">
        <f>IF(ISBLANK('Sem 1'!C7),"",'Sem 1'!C7)</f>
        <v/>
      </c>
      <c r="D7" s="64" t="str">
        <f>IF(ISBLANK('Sem 1'!D7),"",'Sem 1'!D7)</f>
        <v/>
      </c>
      <c r="E7" s="37" t="str">
        <f>IF(ISBLANK('Sem 1'!E7),"",'Sem 1'!E7)</f>
        <v/>
      </c>
      <c r="F7" s="67"/>
      <c r="G7" s="51"/>
      <c r="H7" s="52"/>
      <c r="I7" s="76"/>
      <c r="J7" s="77"/>
      <c r="K7" s="21"/>
      <c r="L7" s="53"/>
    </row>
    <row r="8" spans="1:26" ht="14.4" thickBot="1" x14ac:dyDescent="0.3">
      <c r="A8" s="73"/>
      <c r="B8" s="40" t="str">
        <f>IF(ISBLANK('Sem 1'!B8),"",'Sem 1'!B8)</f>
        <v/>
      </c>
      <c r="C8" s="65" t="str">
        <f>IF(ISBLANK('Sem 1'!C8),"",'Sem 1'!C8)</f>
        <v/>
      </c>
      <c r="D8" s="65" t="str">
        <f>IF(ISBLANK('Sem 1'!D8),"",'Sem 1'!D8)</f>
        <v/>
      </c>
      <c r="E8" s="38" t="str">
        <f>IF(ISBLANK('Sem 1'!E8),"",'Sem 1'!E8)</f>
        <v/>
      </c>
      <c r="F8" s="124"/>
      <c r="G8" s="55"/>
      <c r="H8" s="56"/>
      <c r="I8" s="78"/>
      <c r="J8" s="79"/>
      <c r="K8" s="118"/>
      <c r="L8" s="57"/>
    </row>
    <row r="9" spans="1:26" ht="15.6" x14ac:dyDescent="0.25">
      <c r="A9" s="74"/>
      <c r="B9" s="39" t="str">
        <f>IF(ISBLANK('Sem 1'!B9),"",'Sem 1'!B9)</f>
        <v/>
      </c>
      <c r="C9" s="64" t="str">
        <f>IF(ISBLANK('Sem 1'!C9),"",'Sem 1'!C9)</f>
        <v/>
      </c>
      <c r="D9" s="66" t="str">
        <f>IF(ISBLANK('Sem 1'!D9),"",'Sem 1'!D9)</f>
        <v/>
      </c>
      <c r="E9" s="37" t="str">
        <f>IF(ISBLANK('Sem 1'!E9),"",'Sem 1'!E9)</f>
        <v/>
      </c>
      <c r="F9" s="67"/>
      <c r="G9" s="51"/>
      <c r="H9" s="52"/>
      <c r="I9" s="76"/>
      <c r="J9" s="77"/>
      <c r="K9" s="21"/>
      <c r="L9" s="53"/>
      <c r="N9" s="46"/>
      <c r="O9" s="46"/>
      <c r="P9" s="46"/>
    </row>
    <row r="10" spans="1:26" ht="14.4" thickBot="1" x14ac:dyDescent="0.3">
      <c r="A10" s="73"/>
      <c r="B10" s="40" t="str">
        <f>IF(ISBLANK('Sem 1'!B10),"",'Sem 1'!B10)</f>
        <v/>
      </c>
      <c r="C10" s="65" t="str">
        <f>IF(ISBLANK('Sem 1'!C10),"",'Sem 1'!C10)</f>
        <v/>
      </c>
      <c r="D10" s="65" t="str">
        <f>IF(ISBLANK('Sem 1'!D10),"",'Sem 1'!D10)</f>
        <v/>
      </c>
      <c r="E10" s="38" t="str">
        <f>IF(ISBLANK('Sem 1'!E10),"",'Sem 1'!E10)</f>
        <v/>
      </c>
      <c r="F10" s="124"/>
      <c r="G10" s="55"/>
      <c r="H10" s="56"/>
      <c r="I10" s="78"/>
      <c r="J10" s="79"/>
      <c r="K10" s="118"/>
      <c r="L10" s="57"/>
    </row>
    <row r="11" spans="1:26" ht="13.8" x14ac:dyDescent="0.25">
      <c r="A11" s="74"/>
      <c r="B11" s="82" t="str">
        <f>IF(ISBLANK('Sem 1'!B11),"",'Sem 1'!B11)</f>
        <v/>
      </c>
      <c r="C11" s="64" t="str">
        <f>IF(ISBLANK('Sem 1'!C11),"",'Sem 1'!C11)</f>
        <v/>
      </c>
      <c r="D11" s="64" t="str">
        <f>IF(ISBLANK('Sem 1'!D11),"",'Sem 1'!D11)</f>
        <v/>
      </c>
      <c r="E11" s="37" t="str">
        <f>IF(ISBLANK('Sem 1'!E11),"",'Sem 1'!E11)</f>
        <v/>
      </c>
      <c r="F11" s="67"/>
      <c r="G11" s="51"/>
      <c r="H11" s="52"/>
      <c r="I11" s="76"/>
      <c r="J11" s="77"/>
      <c r="K11" s="21"/>
      <c r="L11" s="53"/>
    </row>
    <row r="12" spans="1:26" ht="14.4" thickBot="1" x14ac:dyDescent="0.3">
      <c r="A12" s="73"/>
      <c r="B12" s="40" t="str">
        <f>IF(ISBLANK('Sem 1'!B12),"",'Sem 1'!B12)</f>
        <v/>
      </c>
      <c r="C12" s="65" t="str">
        <f>IF(ISBLANK('Sem 1'!C12),"",'Sem 1'!C12)</f>
        <v/>
      </c>
      <c r="D12" s="65" t="str">
        <f>IF(ISBLANK('Sem 1'!D12),"",'Sem 1'!D12)</f>
        <v/>
      </c>
      <c r="E12" s="38" t="str">
        <f>IF(ISBLANK('Sem 1'!E12),"",'Sem 1'!E12)</f>
        <v/>
      </c>
      <c r="F12" s="124"/>
      <c r="G12" s="55"/>
      <c r="H12" s="56"/>
      <c r="I12" s="78"/>
      <c r="J12" s="79"/>
      <c r="K12" s="118"/>
      <c r="L12" s="57"/>
    </row>
    <row r="13" spans="1:26" ht="13.8" x14ac:dyDescent="0.25">
      <c r="A13" s="74"/>
      <c r="B13" s="39" t="str">
        <f>IF(ISBLANK('Sem 1'!B13),"",'Sem 1'!B13)</f>
        <v/>
      </c>
      <c r="C13" s="64" t="str">
        <f>IF(ISBLANK('Sem 1'!C13),"",'Sem 1'!C13)</f>
        <v/>
      </c>
      <c r="D13" s="64" t="str">
        <f>IF(ISBLANK('Sem 1'!D13),"",'Sem 1'!D13)</f>
        <v/>
      </c>
      <c r="E13" s="37" t="str">
        <f>IF(ISBLANK('Sem 1'!E13),"",'Sem 1'!E13)</f>
        <v/>
      </c>
      <c r="F13" s="67"/>
      <c r="G13" s="51"/>
      <c r="H13" s="52"/>
      <c r="I13" s="76"/>
      <c r="J13" s="77"/>
      <c r="K13" s="21"/>
      <c r="L13" s="53"/>
    </row>
    <row r="14" spans="1:26" ht="14.4" thickBot="1" x14ac:dyDescent="0.3">
      <c r="A14" s="73"/>
      <c r="B14" s="40" t="str">
        <f>IF(ISBLANK('Sem 1'!B14),"",'Sem 1'!B14)</f>
        <v/>
      </c>
      <c r="C14" s="65" t="str">
        <f>IF(ISBLANK('Sem 1'!C14),"",'Sem 1'!C14)</f>
        <v/>
      </c>
      <c r="D14" s="65" t="str">
        <f>IF(ISBLANK('Sem 1'!D14),"",'Sem 1'!D14)</f>
        <v/>
      </c>
      <c r="E14" s="38" t="str">
        <f>IF(ISBLANK('Sem 1'!E14),"",'Sem 1'!E14)</f>
        <v/>
      </c>
      <c r="F14" s="124"/>
      <c r="G14" s="55"/>
      <c r="H14" s="56"/>
      <c r="I14" s="78"/>
      <c r="J14" s="79"/>
      <c r="K14" s="118"/>
      <c r="L14" s="57"/>
    </row>
    <row r="15" spans="1:26" ht="13.8" x14ac:dyDescent="0.25">
      <c r="A15" s="74"/>
      <c r="B15" s="39" t="str">
        <f>IF(ISBLANK('Sem 1'!B15),"",'Sem 1'!B15)</f>
        <v/>
      </c>
      <c r="C15" s="64" t="str">
        <f>IF(ISBLANK('Sem 1'!C15),"",'Sem 1'!C15)</f>
        <v/>
      </c>
      <c r="D15" s="64" t="str">
        <f>IF(ISBLANK('Sem 1'!D15),"",'Sem 1'!D15)</f>
        <v/>
      </c>
      <c r="E15" s="37" t="str">
        <f>IF(ISBLANK('Sem 1'!E15),"",'Sem 1'!E15)</f>
        <v/>
      </c>
      <c r="F15" s="67"/>
      <c r="G15" s="51"/>
      <c r="H15" s="52"/>
      <c r="I15" s="76"/>
      <c r="J15" s="77"/>
      <c r="K15" s="21"/>
      <c r="L15" s="53"/>
    </row>
    <row r="16" spans="1:26" ht="14.4" thickBot="1" x14ac:dyDescent="0.3">
      <c r="A16" s="73"/>
      <c r="B16" s="40" t="str">
        <f>IF(ISBLANK('Sem 1'!B16),"",'Sem 1'!B16)</f>
        <v/>
      </c>
      <c r="C16" s="65" t="str">
        <f>IF(ISBLANK('Sem 1'!C16),"",'Sem 1'!C16)</f>
        <v/>
      </c>
      <c r="D16" s="65" t="str">
        <f>IF(ISBLANK('Sem 1'!D16),"",'Sem 1'!D16)</f>
        <v/>
      </c>
      <c r="E16" s="38" t="str">
        <f>IF(ISBLANK('Sem 1'!E16),"",'Sem 1'!E16)</f>
        <v/>
      </c>
      <c r="F16" s="124"/>
      <c r="G16" s="55"/>
      <c r="H16" s="56"/>
      <c r="I16" s="78"/>
      <c r="J16" s="79"/>
      <c r="K16" s="118"/>
      <c r="L16" s="57"/>
    </row>
    <row r="17" spans="1:12" ht="13.8" x14ac:dyDescent="0.25">
      <c r="A17" s="74"/>
      <c r="B17" s="39" t="str">
        <f>IF(ISBLANK('Sem 1'!B17),"",'Sem 1'!B17)</f>
        <v/>
      </c>
      <c r="C17" s="64" t="str">
        <f>IF(ISBLANK('Sem 1'!C17),"",'Sem 1'!C17)</f>
        <v/>
      </c>
      <c r="D17" s="64" t="str">
        <f>IF(ISBLANK('Sem 1'!D17),"",'Sem 1'!D17)</f>
        <v/>
      </c>
      <c r="E17" s="37" t="str">
        <f>IF(ISBLANK('Sem 1'!E17),"",'Sem 1'!E17)</f>
        <v/>
      </c>
      <c r="F17" s="67"/>
      <c r="G17" s="51"/>
      <c r="H17" s="52"/>
      <c r="I17" s="76"/>
      <c r="J17" s="77"/>
      <c r="K17" s="21"/>
      <c r="L17" s="53"/>
    </row>
    <row r="18" spans="1:12" ht="14.4" thickBot="1" x14ac:dyDescent="0.3">
      <c r="A18" s="73"/>
      <c r="B18" s="40" t="str">
        <f>IF(ISBLANK('Sem 1'!B18),"",'Sem 1'!B18)</f>
        <v/>
      </c>
      <c r="C18" s="65" t="str">
        <f>IF(ISBLANK('Sem 1'!C18),"",'Sem 1'!C18)</f>
        <v/>
      </c>
      <c r="D18" s="65" t="str">
        <f>IF(ISBLANK('Sem 1'!D18),"",'Sem 1'!D18)</f>
        <v/>
      </c>
      <c r="E18" s="38" t="str">
        <f>IF(ISBLANK('Sem 1'!E18),"",'Sem 1'!E18)</f>
        <v/>
      </c>
      <c r="F18" s="124"/>
      <c r="G18" s="55"/>
      <c r="H18" s="56"/>
      <c r="I18" s="78"/>
      <c r="J18" s="79"/>
      <c r="K18" s="118"/>
      <c r="L18" s="57"/>
    </row>
    <row r="19" spans="1:12" ht="13.8" x14ac:dyDescent="0.25">
      <c r="A19" s="74"/>
      <c r="B19" s="39" t="str">
        <f>IF(ISBLANK('Sem 1'!B19),"",'Sem 1'!B19)</f>
        <v/>
      </c>
      <c r="C19" s="64" t="str">
        <f>IF(ISBLANK('Sem 1'!C19),"",'Sem 1'!C19)</f>
        <v/>
      </c>
      <c r="D19" s="64" t="str">
        <f>IF(ISBLANK('Sem 1'!D19),"",'Sem 1'!D19)</f>
        <v/>
      </c>
      <c r="E19" s="37" t="str">
        <f>IF(ISBLANK('Sem 1'!E19),"",'Sem 1'!E19)</f>
        <v/>
      </c>
      <c r="F19" s="67"/>
      <c r="G19" s="51"/>
      <c r="H19" s="52"/>
      <c r="I19" s="76"/>
      <c r="J19" s="77"/>
      <c r="K19" s="21"/>
      <c r="L19" s="53"/>
    </row>
    <row r="20" spans="1:12" ht="14.4" thickBot="1" x14ac:dyDescent="0.3">
      <c r="A20" s="73"/>
      <c r="B20" s="40" t="str">
        <f>IF(ISBLANK('Sem 1'!B20),"",'Sem 1'!B20)</f>
        <v/>
      </c>
      <c r="C20" s="65" t="str">
        <f>IF(ISBLANK('Sem 1'!C20),"",'Sem 1'!C20)</f>
        <v/>
      </c>
      <c r="D20" s="65" t="str">
        <f>IF(ISBLANK('Sem 1'!D20),"",'Sem 1'!D20)</f>
        <v/>
      </c>
      <c r="E20" s="38" t="str">
        <f>IF(ISBLANK('Sem 1'!E20),"",'Sem 1'!E20)</f>
        <v/>
      </c>
      <c r="F20" s="124"/>
      <c r="G20" s="55"/>
      <c r="H20" s="56"/>
      <c r="I20" s="78"/>
      <c r="J20" s="79"/>
      <c r="K20" s="118"/>
      <c r="L20" s="57"/>
    </row>
    <row r="21" spans="1:12" ht="13.8" x14ac:dyDescent="0.25">
      <c r="A21" s="74"/>
      <c r="B21" s="39" t="str">
        <f>IF(ISBLANK('Sem 1'!B21),"",'Sem 1'!B21)</f>
        <v/>
      </c>
      <c r="C21" s="64" t="str">
        <f>IF(ISBLANK('Sem 1'!C21),"",'Sem 1'!C21)</f>
        <v/>
      </c>
      <c r="D21" s="64" t="str">
        <f>IF(ISBLANK('Sem 1'!D21),"",'Sem 1'!D21)</f>
        <v/>
      </c>
      <c r="E21" s="37" t="str">
        <f>IF(ISBLANK('Sem 1'!E21),"",'Sem 1'!E21)</f>
        <v/>
      </c>
      <c r="F21" s="67"/>
      <c r="G21" s="51"/>
      <c r="H21" s="52"/>
      <c r="I21" s="76"/>
      <c r="J21" s="77"/>
      <c r="K21" s="21"/>
      <c r="L21" s="53"/>
    </row>
    <row r="22" spans="1:12" ht="14.4" thickBot="1" x14ac:dyDescent="0.3">
      <c r="A22" s="73"/>
      <c r="B22" s="40" t="str">
        <f>IF(ISBLANK('Sem 1'!B22),"",'Sem 1'!B22)</f>
        <v/>
      </c>
      <c r="C22" s="65" t="str">
        <f>IF(ISBLANK('Sem 1'!C22),"",'Sem 1'!C22)</f>
        <v/>
      </c>
      <c r="D22" s="65" t="str">
        <f>IF(ISBLANK('Sem 1'!D22),"",'Sem 1'!D22)</f>
        <v/>
      </c>
      <c r="E22" s="38" t="str">
        <f>IF(ISBLANK('Sem 1'!E22),"",'Sem 1'!E22)</f>
        <v/>
      </c>
      <c r="F22" s="124"/>
      <c r="G22" s="55"/>
      <c r="H22" s="56"/>
      <c r="I22" s="78"/>
      <c r="J22" s="79"/>
      <c r="K22" s="118"/>
      <c r="L22" s="57"/>
    </row>
    <row r="23" spans="1:12" ht="13.8" x14ac:dyDescent="0.25">
      <c r="A23" s="74"/>
      <c r="B23" s="39" t="str">
        <f>IF(ISBLANK('Sem 1'!B23),"",'Sem 1'!B23)</f>
        <v/>
      </c>
      <c r="C23" s="64" t="str">
        <f>IF(ISBLANK('Sem 1'!C23),"",'Sem 1'!C23)</f>
        <v/>
      </c>
      <c r="D23" s="64" t="str">
        <f>IF(ISBLANK('Sem 1'!D23),"",'Sem 1'!D23)</f>
        <v/>
      </c>
      <c r="E23" s="37" t="str">
        <f>IF(ISBLANK('Sem 1'!E23),"",'Sem 1'!E23)</f>
        <v/>
      </c>
      <c r="F23" s="67"/>
      <c r="G23" s="51"/>
      <c r="H23" s="52"/>
      <c r="I23" s="76"/>
      <c r="J23" s="77"/>
      <c r="K23" s="21"/>
      <c r="L23" s="53"/>
    </row>
    <row r="24" spans="1:12" ht="14.4" thickBot="1" x14ac:dyDescent="0.3">
      <c r="A24" s="73"/>
      <c r="B24" s="40" t="str">
        <f>IF(ISBLANK('Sem 1'!B24),"",'Sem 1'!B24)</f>
        <v/>
      </c>
      <c r="C24" s="65" t="str">
        <f>IF(ISBLANK('Sem 1'!C24),"",'Sem 1'!C24)</f>
        <v/>
      </c>
      <c r="D24" s="65" t="str">
        <f>IF(ISBLANK('Sem 1'!D24),"",'Sem 1'!D24)</f>
        <v/>
      </c>
      <c r="E24" s="38" t="str">
        <f>IF(ISBLANK('Sem 1'!E24),"",'Sem 1'!E24)</f>
        <v/>
      </c>
      <c r="F24" s="124"/>
      <c r="G24" s="55"/>
      <c r="H24" s="56"/>
      <c r="I24" s="78"/>
      <c r="J24" s="79"/>
      <c r="K24" s="118"/>
      <c r="L24" s="57"/>
    </row>
    <row r="25" spans="1:12" ht="13.8" x14ac:dyDescent="0.25">
      <c r="A25" s="74"/>
      <c r="B25" s="39" t="str">
        <f>IF(ISBLANK('Sem 1'!B25),"",'Sem 1'!B25)</f>
        <v/>
      </c>
      <c r="C25" s="64" t="str">
        <f>IF(ISBLANK('Sem 1'!C25),"",'Sem 1'!C25)</f>
        <v/>
      </c>
      <c r="D25" s="64" t="str">
        <f>IF(ISBLANK('Sem 1'!D25),"",'Sem 1'!D25)</f>
        <v/>
      </c>
      <c r="E25" s="37" t="str">
        <f>IF(ISBLANK('Sem 1'!E25),"",'Sem 1'!E25)</f>
        <v/>
      </c>
      <c r="F25" s="67"/>
      <c r="G25" s="51"/>
      <c r="H25" s="52"/>
      <c r="I25" s="76"/>
      <c r="J25" s="77"/>
      <c r="K25" s="21"/>
      <c r="L25" s="53"/>
    </row>
    <row r="26" spans="1:12" ht="14.4" thickBot="1" x14ac:dyDescent="0.3">
      <c r="A26" s="73"/>
      <c r="B26" s="40" t="str">
        <f>IF(ISBLANK('Sem 1'!B26),"",'Sem 1'!B26)</f>
        <v/>
      </c>
      <c r="C26" s="65" t="str">
        <f>IF(ISBLANK('Sem 1'!C26),"",'Sem 1'!C26)</f>
        <v/>
      </c>
      <c r="D26" s="65" t="str">
        <f>IF(ISBLANK('Sem 1'!D26),"",'Sem 1'!D26)</f>
        <v/>
      </c>
      <c r="E26" s="38" t="str">
        <f>IF(ISBLANK('Sem 1'!E26),"",'Sem 1'!E26)</f>
        <v/>
      </c>
      <c r="F26" s="124"/>
      <c r="G26" s="55"/>
      <c r="H26" s="56"/>
      <c r="I26" s="78"/>
      <c r="J26" s="79"/>
      <c r="K26" s="118"/>
      <c r="L26" s="57"/>
    </row>
    <row r="27" spans="1:12" ht="13.8" x14ac:dyDescent="0.25">
      <c r="A27" s="74"/>
      <c r="B27" s="39" t="str">
        <f>IF(ISBLANK('Sem 1'!B27),"",'Sem 1'!B27)</f>
        <v/>
      </c>
      <c r="C27" s="64" t="str">
        <f>IF(ISBLANK('Sem 1'!C27),"",'Sem 1'!C27)</f>
        <v/>
      </c>
      <c r="D27" s="64" t="str">
        <f>IF(ISBLANK('Sem 1'!D27),"",'Sem 1'!D27)</f>
        <v/>
      </c>
      <c r="E27" s="37" t="str">
        <f>IF(ISBLANK('Sem 1'!E27),"",'Sem 1'!E27)</f>
        <v/>
      </c>
      <c r="F27" s="67"/>
      <c r="G27" s="51"/>
      <c r="H27" s="52"/>
      <c r="I27" s="76"/>
      <c r="J27" s="77"/>
      <c r="K27" s="21"/>
      <c r="L27" s="53"/>
    </row>
    <row r="28" spans="1:12" ht="14.4" thickBot="1" x14ac:dyDescent="0.3">
      <c r="A28" s="73"/>
      <c r="B28" s="40" t="str">
        <f>IF(ISBLANK('Sem 1'!B28),"",'Sem 1'!B28)</f>
        <v/>
      </c>
      <c r="C28" s="65" t="str">
        <f>IF(ISBLANK('Sem 1'!C28),"",'Sem 1'!C28)</f>
        <v/>
      </c>
      <c r="D28" s="65" t="str">
        <f>IF(ISBLANK('Sem 1'!D28),"",'Sem 1'!D28)</f>
        <v/>
      </c>
      <c r="E28" s="38" t="str">
        <f>IF(ISBLANK('Sem 1'!E28),"",'Sem 1'!E28)</f>
        <v/>
      </c>
      <c r="F28" s="124"/>
      <c r="G28" s="55"/>
      <c r="H28" s="56"/>
      <c r="I28" s="78"/>
      <c r="J28" s="79"/>
      <c r="K28" s="118"/>
      <c r="L28" s="57"/>
    </row>
    <row r="29" spans="1:12" ht="13.8" x14ac:dyDescent="0.25">
      <c r="A29" s="74"/>
      <c r="B29" s="39" t="str">
        <f>IF(ISBLANK('Sem 1'!B29),"",'Sem 1'!B29)</f>
        <v/>
      </c>
      <c r="C29" s="64" t="str">
        <f>IF(ISBLANK('Sem 1'!C29),"",'Sem 1'!C29)</f>
        <v/>
      </c>
      <c r="D29" s="64" t="str">
        <f>IF(ISBLANK('Sem 1'!D29),"",'Sem 1'!D29)</f>
        <v/>
      </c>
      <c r="E29" s="37" t="str">
        <f>IF(ISBLANK('Sem 1'!E29),"",'Sem 1'!E29)</f>
        <v/>
      </c>
      <c r="F29" s="67"/>
      <c r="G29" s="51"/>
      <c r="H29" s="52"/>
      <c r="I29" s="76"/>
      <c r="J29" s="77"/>
      <c r="K29" s="21"/>
      <c r="L29" s="59"/>
    </row>
    <row r="30" spans="1:12" ht="14.4" thickBot="1" x14ac:dyDescent="0.3">
      <c r="A30" s="73"/>
      <c r="B30" s="40" t="str">
        <f>IF(ISBLANK('Sem 1'!B30),"",'Sem 1'!B30)</f>
        <v/>
      </c>
      <c r="C30" s="65" t="str">
        <f>IF(ISBLANK('Sem 1'!C30),"",'Sem 1'!C30)</f>
        <v/>
      </c>
      <c r="D30" s="65" t="str">
        <f>IF(ISBLANK('Sem 1'!D30),"",'Sem 1'!D30)</f>
        <v/>
      </c>
      <c r="E30" s="38" t="str">
        <f>IF(ISBLANK('Sem 1'!E30),"",'Sem 1'!E30)</f>
        <v/>
      </c>
      <c r="F30" s="124"/>
      <c r="G30" s="55"/>
      <c r="H30" s="56"/>
      <c r="I30" s="78"/>
      <c r="J30" s="79"/>
      <c r="K30" s="118"/>
      <c r="L30" s="60"/>
    </row>
    <row r="31" spans="1:12" ht="14.4" thickBot="1" x14ac:dyDescent="0.3">
      <c r="A31" s="75"/>
      <c r="B31" s="68" t="str">
        <f>IF(ISBLANK('Sem 1'!B31),"",'Sem 1'!B31)</f>
        <v/>
      </c>
      <c r="C31" s="69" t="str">
        <f>IF(ISBLANK('Sem 1'!C31),"",'Sem 1'!C31)</f>
        <v/>
      </c>
      <c r="D31" s="69" t="str">
        <f>IF(ISBLANK('Sem 1'!D31),"",'Sem 1'!D31)</f>
        <v/>
      </c>
      <c r="E31" s="38" t="str">
        <f>IF(ISBLANK('Sem 1'!E31),"",'Sem 1'!E31)</f>
        <v/>
      </c>
      <c r="F31" s="124"/>
      <c r="G31" s="55"/>
      <c r="H31" s="61"/>
      <c r="I31" s="80"/>
      <c r="J31" s="81"/>
      <c r="K31" s="118"/>
      <c r="L31" s="62"/>
    </row>
    <row r="32" spans="1:12" ht="14.4" thickBot="1" x14ac:dyDescent="0.3">
      <c r="A32" s="22" t="s">
        <v>17</v>
      </c>
      <c r="B32" s="31"/>
      <c r="C32" s="165"/>
      <c r="D32" s="165"/>
      <c r="E32" s="24">
        <f>SUM(E7:E31)</f>
        <v>0</v>
      </c>
      <c r="F32" s="25">
        <f>SUM(F7:F31)</f>
        <v>0</v>
      </c>
      <c r="G32" s="156"/>
      <c r="H32" s="156"/>
      <c r="I32" s="156"/>
      <c r="J32" s="156"/>
      <c r="K32" s="26">
        <f>SUM(K7:K31)</f>
        <v>0</v>
      </c>
      <c r="L32" s="18"/>
    </row>
    <row r="33" spans="1:13" ht="13.8" x14ac:dyDescent="0.25">
      <c r="A33" s="121"/>
      <c r="B33" s="121"/>
      <c r="C33" s="122"/>
      <c r="D33" s="122"/>
      <c r="E33" s="86">
        <f>(E32+ 'Sem 37'!E33)</f>
        <v>0</v>
      </c>
      <c r="F33" s="18"/>
      <c r="G33" s="123"/>
      <c r="H33" s="123"/>
      <c r="I33" s="123"/>
      <c r="J33" s="123"/>
      <c r="K33" s="86">
        <f>(K32+ 'Sem 37'!K33)</f>
        <v>0</v>
      </c>
      <c r="L33" s="18"/>
    </row>
    <row r="34" spans="1:13" ht="13.8" x14ac:dyDescent="0.25">
      <c r="A34" s="121" t="s">
        <v>14</v>
      </c>
      <c r="B34" s="121"/>
      <c r="C34" s="63" t="e">
        <f>(K32/E32)</f>
        <v>#DIV/0!</v>
      </c>
      <c r="D34" s="63" t="e">
        <f>K33/E33</f>
        <v>#DIV/0!</v>
      </c>
      <c r="E34" s="18"/>
      <c r="F34" s="18"/>
      <c r="G34" s="123"/>
      <c r="H34" s="123"/>
      <c r="I34" s="123"/>
      <c r="J34" s="123"/>
      <c r="K34" s="18"/>
      <c r="L34" s="18"/>
    </row>
    <row r="35" spans="1:13" s="83" customFormat="1" ht="12.75" customHeight="1" x14ac:dyDescent="0.25">
      <c r="B35" s="84"/>
      <c r="C35" s="159" t="s">
        <v>23</v>
      </c>
      <c r="D35" s="160"/>
      <c r="E35" s="160"/>
      <c r="F35" s="160"/>
      <c r="G35" s="160"/>
      <c r="H35" s="160"/>
      <c r="I35" s="160"/>
      <c r="J35" s="160"/>
      <c r="K35" s="160"/>
      <c r="L35" s="160"/>
    </row>
    <row r="36" spans="1:13" s="83" customFormat="1" x14ac:dyDescent="0.25">
      <c r="A36" s="84"/>
      <c r="B36" s="84"/>
      <c r="C36" s="160"/>
      <c r="D36" s="160"/>
      <c r="E36" s="160"/>
      <c r="F36" s="160"/>
      <c r="G36" s="160"/>
      <c r="H36" s="160"/>
      <c r="I36" s="160"/>
      <c r="J36" s="160"/>
      <c r="K36" s="160"/>
      <c r="L36" s="160"/>
    </row>
    <row r="37" spans="1:13" s="83" customFormat="1" x14ac:dyDescent="0.25">
      <c r="A37" s="84"/>
      <c r="B37" s="84"/>
      <c r="C37" s="160"/>
      <c r="D37" s="160"/>
      <c r="E37" s="160"/>
      <c r="F37" s="160"/>
      <c r="G37" s="160"/>
      <c r="H37" s="160"/>
      <c r="I37" s="160"/>
      <c r="J37" s="160"/>
      <c r="K37" s="160"/>
      <c r="L37" s="160"/>
    </row>
    <row r="38" spans="1:13" s="6" customFormat="1" x14ac:dyDescent="0.25">
      <c r="A38" s="121"/>
      <c r="B38" s="12"/>
      <c r="C38" s="12"/>
      <c r="D38" s="12"/>
      <c r="E38" s="12"/>
      <c r="F38" s="11"/>
      <c r="G38" s="11"/>
      <c r="H38" s="11"/>
      <c r="I38" s="11"/>
      <c r="J38" s="11"/>
      <c r="K38" s="11"/>
      <c r="L38" s="12"/>
    </row>
    <row r="39" spans="1:13" s="6" customFormat="1" ht="15.6" x14ac:dyDescent="0.25">
      <c r="A39" s="42" t="s">
        <v>19</v>
      </c>
      <c r="B39" s="43"/>
      <c r="C39" s="130"/>
      <c r="D39" s="131"/>
      <c r="E39" s="132"/>
      <c r="F39" s="157" t="s">
        <v>15</v>
      </c>
      <c r="G39" s="158"/>
      <c r="H39" s="143"/>
      <c r="I39" s="144"/>
      <c r="J39" s="145"/>
      <c r="K39" s="44" t="s">
        <v>0</v>
      </c>
      <c r="L39" s="45"/>
      <c r="M39" s="23"/>
    </row>
    <row r="40" spans="1:13" s="6" customFormat="1" ht="13.8" x14ac:dyDescent="0.25">
      <c r="A40" s="128" t="s">
        <v>22</v>
      </c>
      <c r="B40" s="129"/>
      <c r="C40" s="130"/>
      <c r="D40" s="131"/>
      <c r="E40" s="132"/>
      <c r="F40" s="11"/>
      <c r="G40" s="11"/>
      <c r="H40" s="11"/>
      <c r="I40" s="11"/>
      <c r="J40" s="11"/>
      <c r="K40" s="11"/>
      <c r="L40" s="12"/>
    </row>
    <row r="41" spans="1:13" s="6" customFormat="1" ht="14.25" customHeight="1" x14ac:dyDescent="0.3">
      <c r="B41" s="164"/>
      <c r="C41" s="164"/>
      <c r="D41" s="12"/>
      <c r="E41" s="12"/>
      <c r="F41" s="11"/>
      <c r="G41" s="11"/>
      <c r="H41" s="11"/>
      <c r="I41" s="11"/>
      <c r="J41" s="11"/>
      <c r="K41" s="11"/>
      <c r="L41" s="12"/>
    </row>
    <row r="42" spans="1:13" s="6" customFormat="1" x14ac:dyDescent="0.25">
      <c r="B42" s="12"/>
      <c r="C42" s="12"/>
      <c r="D42" s="12"/>
      <c r="E42" s="12"/>
      <c r="F42" s="11"/>
      <c r="G42" s="11"/>
      <c r="H42" s="11"/>
      <c r="I42" s="11"/>
      <c r="J42" s="11"/>
      <c r="K42" s="11"/>
      <c r="L42" s="12"/>
    </row>
  </sheetData>
  <sheetProtection selectLockedCells="1"/>
  <protectedRanges>
    <protectedRange sqref="M7:IV31" name="OpenRange"/>
    <protectedRange sqref="A7:D31 H7:J31 L7:L31" name="OpenRange_2"/>
    <protectedRange sqref="E7:E31" name="OpenRange_1"/>
    <protectedRange sqref="K7:K31" name="OpenRange_3"/>
    <protectedRange sqref="F7:G31" name="OpenRange_4"/>
  </protectedRanges>
  <mergeCells count="19">
    <mergeCell ref="B41:C41"/>
    <mergeCell ref="C35:L37"/>
    <mergeCell ref="C39:E39"/>
    <mergeCell ref="F39:G39"/>
    <mergeCell ref="H39:J39"/>
    <mergeCell ref="A40:B40"/>
    <mergeCell ref="C40:E40"/>
    <mergeCell ref="A4:C4"/>
    <mergeCell ref="G4:I4"/>
    <mergeCell ref="A5:C5"/>
    <mergeCell ref="G5:J5"/>
    <mergeCell ref="C32:D32"/>
    <mergeCell ref="G32:J32"/>
    <mergeCell ref="E1:G1"/>
    <mergeCell ref="H1:J1"/>
    <mergeCell ref="K1:L2"/>
    <mergeCell ref="E2:G2"/>
    <mergeCell ref="H2:J2"/>
    <mergeCell ref="C3:E3"/>
  </mergeCells>
  <conditionalFormatting sqref="L39">
    <cfRule type="expression" dxfId="21" priority="9" stopIfTrue="1">
      <formula>LEN(L39)&lt;10</formula>
    </cfRule>
  </conditionalFormatting>
  <conditionalFormatting sqref="C34">
    <cfRule type="expression" dxfId="20" priority="10" stopIfTrue="1">
      <formula>ISERROR(K32/E32)</formula>
    </cfRule>
    <cfRule type="expression" dxfId="19" priority="11" stopIfTrue="1">
      <formula>(C34)&gt;1</formula>
    </cfRule>
  </conditionalFormatting>
  <conditionalFormatting sqref="A7:A31">
    <cfRule type="expression" dxfId="18" priority="12" stopIfTrue="1">
      <formula>ISBLANK(B7)</formula>
    </cfRule>
    <cfRule type="expression" dxfId="17" priority="13" stopIfTrue="1">
      <formula>ISERR($E$4)</formula>
    </cfRule>
  </conditionalFormatting>
  <conditionalFormatting sqref="D4">
    <cfRule type="expression" dxfId="16" priority="14" stopIfTrue="1">
      <formula>ISERR(E4)</formula>
    </cfRule>
  </conditionalFormatting>
  <conditionalFormatting sqref="H1:J1">
    <cfRule type="expression" dxfId="15" priority="15" stopIfTrue="1">
      <formula>LEN(H1)&gt;10</formula>
    </cfRule>
    <cfRule type="expression" dxfId="14" priority="16" stopIfTrue="1">
      <formula>LEN(H1)&lt;7</formula>
    </cfRule>
  </conditionalFormatting>
  <conditionalFormatting sqref="B7:B31">
    <cfRule type="expression" dxfId="13" priority="17" stopIfTrue="1">
      <formula>LEN(B7)&lt;&gt;9</formula>
    </cfRule>
  </conditionalFormatting>
  <conditionalFormatting sqref="H7:H31">
    <cfRule type="expression" dxfId="12" priority="18" stopIfTrue="1">
      <formula>(H7)&gt;7</formula>
    </cfRule>
  </conditionalFormatting>
  <conditionalFormatting sqref="I7:J31">
    <cfRule type="expression" dxfId="11" priority="19" stopIfTrue="1">
      <formula>(I7)&gt;9999</formula>
    </cfRule>
  </conditionalFormatting>
  <conditionalFormatting sqref="E32:F32 K32">
    <cfRule type="cellIs" dxfId="10" priority="20" stopIfTrue="1" operator="equal">
      <formula>0</formula>
    </cfRule>
  </conditionalFormatting>
  <conditionalFormatting sqref="E4">
    <cfRule type="expression" dxfId="9" priority="21" stopIfTrue="1">
      <formula>ISERR(E4)</formula>
    </cfRule>
    <cfRule type="cellIs" dxfId="8" priority="22" stopIfTrue="1" operator="lessThan">
      <formula>0</formula>
    </cfRule>
  </conditionalFormatting>
  <conditionalFormatting sqref="E7:E31">
    <cfRule type="expression" dxfId="7" priority="8" stopIfTrue="1">
      <formula>(E7)&gt;100</formula>
    </cfRule>
  </conditionalFormatting>
  <conditionalFormatting sqref="K7:K31">
    <cfRule type="expression" dxfId="6" priority="7" stopIfTrue="1">
      <formula>(F7+K7)&gt;E7</formula>
    </cfRule>
  </conditionalFormatting>
  <conditionalFormatting sqref="F7:F8">
    <cfRule type="expression" dxfId="5" priority="5" stopIfTrue="1">
      <formula>(F7)&gt;100</formula>
    </cfRule>
  </conditionalFormatting>
  <conditionalFormatting sqref="G7:G8">
    <cfRule type="expression" dxfId="4" priority="6" stopIfTrue="1">
      <formula>(G7)&gt;7</formula>
    </cfRule>
  </conditionalFormatting>
  <conditionalFormatting sqref="F9:F30">
    <cfRule type="expression" dxfId="3" priority="3" stopIfTrue="1">
      <formula>(F9)&gt;100</formula>
    </cfRule>
  </conditionalFormatting>
  <conditionalFormatting sqref="G9:G30">
    <cfRule type="expression" dxfId="2" priority="4" stopIfTrue="1">
      <formula>(G9)&gt;7</formula>
    </cfRule>
  </conditionalFormatting>
  <conditionalFormatting sqref="F31">
    <cfRule type="expression" dxfId="1" priority="1" stopIfTrue="1">
      <formula>(F31)&gt;100</formula>
    </cfRule>
  </conditionalFormatting>
  <conditionalFormatting sqref="G31">
    <cfRule type="expression" dxfId="0" priority="2" stopIfTrue="1">
      <formula>(G31)&gt;7</formula>
    </cfRule>
  </conditionalFormatting>
  <dataValidations count="20">
    <dataValidation type="decimal" operator="lessThan" allowBlank="1" showInputMessage="1" promptTitle="Heures réelles de travail" prompt="Indiquez le nombre d'heures réelles de travail que l'employé a physiquement travaillé incluant les heures supplémentaires.  Les vacances, congés fériés, de maladie, ou autres absences, qu’ils soient payés ou non, ne doivent pas être inclus." sqref="F7:F31">
      <formula1>100</formula1>
    </dataValidation>
    <dataValidation type="textLength" allowBlank="1" showInputMessage="1" errorTitle="Hours missed Work-sharing" error="Maxium 4 digits e.g. 37.5" promptTitle="Heures de TP chômées" prompt="Indiquer le nombre d'heures totales de travail manquées dû au TP. Si une partie d'une heure a été manquée, arrondir à la demi-heure près, ex. 37.25 devient 37.5. Toute heure supplémentaire effectuée doit être déduite des heures chômées dû au TP." sqref="K7:K31">
      <formula1>0</formula1>
      <formula2>4</formula2>
    </dataValidation>
    <dataValidation type="decimal" operator="lessThanOrEqual" allowBlank="1" showInputMessage="1" promptTitle="Heures hebdomadaires normales" prompt="Indiquer le nombre d'heures que l'employé aurait travaillé, sans le travail partagé. Si l'employé travaille selon un horaire irrégulier, ce nombre peut varier de semaine en semaine. " sqref="E7:E31">
      <formula1>99.5</formula1>
    </dataValidation>
    <dataValidation operator="equal" allowBlank="1" showInputMessage="1" errorTitle="Date" error="Indiquez la date que le rapport a été complété." promptTitle="Date" prompt="Indiquez la date que le rapport a été complété." sqref="L39"/>
    <dataValidation type="whole" errorStyle="warning" allowBlank="1" showInputMessage="1" showErrorMessage="1" errorTitle="NAS invalide" error="Doit être entre 100000000 et 999999999 sans espaces ou traits d'union. " promptTitle="NAS" prompt="Indiquez le numéro d'assurance sociale de l'employé.  " sqref="B7:B31">
      <formula1>100000000</formula1>
      <formula2>999999999</formula2>
    </dataValidation>
    <dataValidation allowBlank="1" sqref="E32:F32"/>
    <dataValidation allowBlank="1" showErrorMessage="1" sqref="K32"/>
    <dataValidation type="whole" allowBlank="1" showInputMessage="1" showErrorMessage="1" errorTitle=" Jours manqués (maladie) " error=" Doit être entre 0 et 7" promptTitle="Jours manqués (maladie)" prompt=" Indiquez le nombre de jours complets où l'employé(e) a été incapable de travailler en raison de maladie." sqref="H7:H31">
      <formula1>0</formula1>
      <formula2>7</formula2>
    </dataValidation>
    <dataValidation type="whole" allowBlank="1" showInputMessage="1" showErrorMessage="1" errorTitle=" Jours non disponible " error="Doit être entre 0 et 7" promptTitle="Jours non disponible" prompt=" Indiquez le nombre de jours complets où l'employé(e) a été incapable de travailler pour raison autre que maladie." sqref="G7:G31">
      <formula1>0</formula1>
      <formula2>7</formula2>
    </dataValidation>
    <dataValidation type="date" errorStyle="warning" operator="greaterThan" allowBlank="1" showInputMessage="1" errorTitle="Format invalide" promptTitle="Semaine du rapport" sqref="D4">
      <formula1>39901</formula1>
    </dataValidation>
    <dataValidation allowBlank="1" showInputMessage="1" promptTitle="Poste" prompt="Indiquez le poste de la personne autorisée." sqref="H39"/>
    <dataValidation allowBlank="1" showInputMessage="1" promptTitle="Totaux" prompt="Veuillez noter que si vous remplissez ce formulaire électroniquement, une formule calculera automatiquement ce total." sqref="B32"/>
    <dataValidation allowBlank="1" showInputMessage="1" promptTitle="Commentaires" prompt="Des informations supplémentaires seraient indiquées dans cette case, par exemple, lorsque l'employé(e) a été licencié." sqref="L7:L31"/>
    <dataValidation allowBlank="1" showInputMessage="1" promptTitle="Nom de famille" prompt="Indiquez le nom de famille de l'employé(e)." sqref="D7:D31"/>
    <dataValidation allowBlank="1" showInputMessage="1" promptTitle="Employeur" prompt="Indiquez le nom de votre entreprise." sqref="H2:J2"/>
    <dataValidation allowBlank="1" showInputMessage="1" promptTitle="Prénom" prompt="Indiquez le prénom de l'employé(e)." sqref="C7:C31"/>
    <dataValidation allowBlank="1" showInputMessage="1" promptTitle="Certifié par" prompt="Ce rapport doit être signé par un représentant autorisé par l'employeur." sqref="C39:E39"/>
    <dataValidation type="textLength" allowBlank="1" showInputMessage="1" errorTitle="Invalid format" error="The Service Canada Program officer who enrolled you in the Work-sharing Program will provide this information to you._x000a__x000a_Specific criterias_x000a_- 7 or 10 Digit Number._x000a_- No spaces or non-numeric characters._x000a__x000a_" promptTitle="Numéro de l'accord" prompt="Indiquez le numéro assigné à l'accord de Travail partagé._x000a__x000a_- 7 à 10 chiffres._x000a_- Sans espaces ou caractères autres que numériques." sqref="H1">
      <formula1>7</formula1>
      <formula2>10</formula2>
    </dataValidation>
    <dataValidation type="decimal" operator="lessThan" allowBlank="1" showInputMessage="1" errorTitle="All other paid amounts" error="Invalid input. Must be under $ 10 000.00." promptTitle="Tout autre montant payé" prompt="Indiquez le montant en dollars de tout autre montant payé à l'employé(e), ex. paye de vacances, congé férié payé." sqref="J7:J31">
      <formula1>10000</formula1>
    </dataValidation>
    <dataValidation type="decimal" operator="lessThan" allowBlank="1" showInputMessage="1" errorTitle="Paid sick leave amount" error="Invalid input. Must be under $ 10 000.00." promptTitle="Congés de maladie payés" prompt="Indiquez le montant en dollars des congés de maladie payés à l'employé(e)." sqref="I7:I31">
      <formula1>10000</formula1>
    </dataValidation>
  </dataValidations>
  <printOptions horizontalCentered="1" verticalCentered="1"/>
  <pageMargins left="0.19685039370078741" right="0.19685039370078741" top="3.937007874015748E-2" bottom="3.937007874015748E-2" header="0" footer="0"/>
  <pageSetup paperSize="5" scale="98" orientation="landscape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3"/>
  <dimension ref="A2:G38"/>
  <sheetViews>
    <sheetView workbookViewId="0">
      <selection activeCell="G10" sqref="G10"/>
    </sheetView>
  </sheetViews>
  <sheetFormatPr defaultColWidth="11.5546875" defaultRowHeight="13.2" x14ac:dyDescent="0.25"/>
  <sheetData>
    <row r="2" spans="1:7" x14ac:dyDescent="0.25">
      <c r="A2" t="s">
        <v>28</v>
      </c>
    </row>
    <row r="3" spans="1:7" x14ac:dyDescent="0.25">
      <c r="A3" s="116" t="s">
        <v>29</v>
      </c>
      <c r="C3" s="114" t="s">
        <v>30</v>
      </c>
    </row>
    <row r="5" spans="1:7" x14ac:dyDescent="0.25">
      <c r="A5" t="s">
        <v>24</v>
      </c>
    </row>
    <row r="9" spans="1:7" x14ac:dyDescent="0.25">
      <c r="C9" s="115">
        <f>'Sem 38'!E33</f>
        <v>0</v>
      </c>
      <c r="G9" s="115">
        <f>'Sem 38'!K33</f>
        <v>0</v>
      </c>
    </row>
    <row r="29" spans="1:1" x14ac:dyDescent="0.25">
      <c r="A29" t="s">
        <v>25</v>
      </c>
    </row>
    <row r="30" spans="1:1" x14ac:dyDescent="0.25">
      <c r="A30" s="114" t="s">
        <v>26</v>
      </c>
    </row>
    <row r="38" spans="6:6" x14ac:dyDescent="0.25">
      <c r="F38" t="s">
        <v>27</v>
      </c>
    </row>
  </sheetData>
  <phoneticPr fontId="30" type="noConversion"/>
  <hyperlinks>
    <hyperlink ref="A30" r:id="rId1"/>
    <hyperlink ref="C3" r:id="rId2"/>
  </hyperlinks>
  <pageMargins left="0.75" right="0.75" top="1" bottom="1" header="0.4921259845" footer="0.4921259845"/>
  <pageSetup orientation="portrait" r:id="rId3"/>
  <headerFooter alignWithMargins="0"/>
  <drawing r:id="rId4"/>
  <legacyDrawing r:id="rId5"/>
  <oleObjects>
    <mc:AlternateContent xmlns:mc="http://schemas.openxmlformats.org/markup-compatibility/2006">
      <mc:Choice Requires="x14">
        <oleObject progId="MSPhotoEd.3" shapeId="293890" r:id="rId6">
          <objectPr defaultSize="0" autoPict="0" r:id="rId7">
            <anchor moveWithCells="1">
              <from>
                <xdr:col>1</xdr:col>
                <xdr:colOff>0</xdr:colOff>
                <xdr:row>12</xdr:row>
                <xdr:rowOff>0</xdr:rowOff>
              </from>
              <to>
                <xdr:col>8</xdr:col>
                <xdr:colOff>457200</xdr:colOff>
                <xdr:row>27</xdr:row>
                <xdr:rowOff>38100</xdr:rowOff>
              </to>
            </anchor>
          </objectPr>
        </oleObject>
      </mc:Choice>
      <mc:Fallback>
        <oleObject progId="MSPhotoEd.3" shapeId="293890" r:id="rId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Z45"/>
  <sheetViews>
    <sheetView showGridLines="0" zoomScale="75" workbookViewId="0">
      <pane xSplit="2" ySplit="6" topLeftCell="C7" activePane="bottomRight" state="frozen"/>
      <selection activeCell="K4" sqref="K4"/>
      <selection pane="topRight" activeCell="K4" sqref="K4"/>
      <selection pane="bottomLeft" activeCell="K4" sqref="K4"/>
      <selection pane="bottomRight" activeCell="H1" sqref="H1:J1"/>
    </sheetView>
  </sheetViews>
  <sheetFormatPr defaultRowHeight="13.2" x14ac:dyDescent="0.25"/>
  <cols>
    <col min="1" max="1" width="11.6640625" customWidth="1"/>
    <col min="2" max="2" width="12.6640625" style="13" customWidth="1"/>
    <col min="3" max="4" width="20.6640625" style="12" customWidth="1"/>
    <col min="5" max="7" width="11.6640625" style="12" customWidth="1"/>
    <col min="8" max="8" width="10.6640625" style="12" customWidth="1"/>
    <col min="9" max="9" width="11.6640625" style="12" customWidth="1"/>
    <col min="10" max="10" width="10.6640625" style="12" customWidth="1"/>
    <col min="11" max="11" width="11.33203125" style="12" customWidth="1"/>
    <col min="12" max="12" width="30.6640625" style="13" customWidth="1"/>
    <col min="24" max="24" width="10.109375" bestFit="1" customWidth="1"/>
  </cols>
  <sheetData>
    <row r="1" spans="1:26" s="6" customFormat="1" ht="17.399999999999999" customHeight="1" x14ac:dyDescent="0.25">
      <c r="B1" s="9"/>
      <c r="C1" s="9"/>
      <c r="D1" s="9"/>
      <c r="E1" s="138" t="s">
        <v>20</v>
      </c>
      <c r="F1" s="138"/>
      <c r="G1" s="139"/>
      <c r="H1" s="140" t="str">
        <f>IF(ISBLANK('Sem 1'!H1:J1),"",'Sem 1'!H1:J1)</f>
        <v/>
      </c>
      <c r="I1" s="141"/>
      <c r="J1" s="142"/>
      <c r="K1" s="135" t="s">
        <v>2</v>
      </c>
      <c r="L1" s="135"/>
      <c r="X1" s="32" t="str">
        <f>SUBSTITUTE(D4,"/","")</f>
        <v>21</v>
      </c>
      <c r="Y1" s="32"/>
      <c r="Z1" s="32"/>
    </row>
    <row r="2" spans="1:26" s="6" customFormat="1" ht="17.399999999999999" customHeight="1" x14ac:dyDescent="0.25">
      <c r="B2" s="9"/>
      <c r="C2" s="9"/>
      <c r="D2" s="9"/>
      <c r="E2" s="138" t="s">
        <v>1</v>
      </c>
      <c r="F2" s="138"/>
      <c r="G2" s="139"/>
      <c r="H2" s="146" t="str">
        <f>IF(ISBLANK('Sem 1'!H2:J2),"",'Sem 1'!H2:J2)</f>
        <v/>
      </c>
      <c r="I2" s="147"/>
      <c r="J2" s="148"/>
      <c r="K2" s="135"/>
      <c r="L2" s="135"/>
      <c r="X2" s="33" t="str">
        <f>IF(LEN(X1)=7,LEFT(X1,1),LEFT(X1,2))</f>
        <v>21</v>
      </c>
      <c r="Y2" s="32" t="str">
        <f>IF(LEN(X1)=7,MID(X1,2,2),MID(X1,3,2))</f>
        <v/>
      </c>
      <c r="Z2" s="32" t="str">
        <f>IF(LEN(X1)=7,RIGHT(X1,4),RIGHT(X1,4))</f>
        <v>21</v>
      </c>
    </row>
    <row r="3" spans="1:26" s="6" customFormat="1" ht="17.399999999999999" x14ac:dyDescent="0.3">
      <c r="B3" s="7"/>
      <c r="C3" s="126"/>
      <c r="D3" s="126"/>
      <c r="E3" s="126"/>
      <c r="F3" s="2"/>
      <c r="G3" s="2"/>
      <c r="H3" s="2"/>
      <c r="I3" s="2"/>
      <c r="J3" s="2"/>
      <c r="K3" s="4"/>
      <c r="L3" s="8"/>
      <c r="X3" s="32" t="str">
        <f>CONCATENATE(Z2,"-",Y2,"-",X2)</f>
        <v>21--21</v>
      </c>
      <c r="Y3" s="32"/>
      <c r="Z3" s="32"/>
    </row>
    <row r="4" spans="1:26" s="6" customFormat="1" ht="16.2" thickBot="1" x14ac:dyDescent="0.35">
      <c r="A4" s="127" t="s">
        <v>16</v>
      </c>
      <c r="B4" s="127"/>
      <c r="C4" s="127"/>
      <c r="D4" s="70">
        <f>'Sem 3'!D4+7</f>
        <v>21</v>
      </c>
      <c r="E4" s="19">
        <f>ROUNDUP((D4/7-4043),0)</f>
        <v>-4040</v>
      </c>
      <c r="F4" s="2"/>
      <c r="G4" s="152"/>
      <c r="H4" s="152"/>
      <c r="I4" s="152"/>
      <c r="J4" s="2"/>
      <c r="K4" s="10" t="s">
        <v>31</v>
      </c>
      <c r="L4" s="8"/>
      <c r="X4" s="32" t="e">
        <f>ROUNDUP((X3/7-4043),0)</f>
        <v>#VALUE!</v>
      </c>
      <c r="Y4" s="32"/>
      <c r="Z4" s="32"/>
    </row>
    <row r="5" spans="1:26" s="6" customFormat="1" ht="16.5" customHeight="1" thickBot="1" x14ac:dyDescent="0.35">
      <c r="A5" s="127"/>
      <c r="B5" s="127"/>
      <c r="C5" s="127"/>
      <c r="D5" s="14"/>
      <c r="E5" s="5"/>
      <c r="F5" s="1"/>
      <c r="G5" s="149" t="s">
        <v>18</v>
      </c>
      <c r="H5" s="150"/>
      <c r="I5" s="150"/>
      <c r="J5" s="151"/>
      <c r="K5" s="1"/>
      <c r="L5" s="3"/>
    </row>
    <row r="6" spans="1:26" ht="75" customHeight="1" thickBot="1" x14ac:dyDescent="0.3">
      <c r="A6" s="71" t="s">
        <v>21</v>
      </c>
      <c r="B6" s="47" t="s">
        <v>3</v>
      </c>
      <c r="C6" s="48" t="s">
        <v>4</v>
      </c>
      <c r="D6" s="48" t="s">
        <v>5</v>
      </c>
      <c r="E6" s="28" t="s">
        <v>6</v>
      </c>
      <c r="F6" s="49" t="s">
        <v>7</v>
      </c>
      <c r="G6" s="27" t="s">
        <v>8</v>
      </c>
      <c r="H6" s="28" t="s">
        <v>9</v>
      </c>
      <c r="I6" s="28" t="s">
        <v>12</v>
      </c>
      <c r="J6" s="29" t="s">
        <v>10</v>
      </c>
      <c r="K6" s="30" t="s">
        <v>11</v>
      </c>
      <c r="L6" s="50" t="s">
        <v>13</v>
      </c>
    </row>
    <row r="7" spans="1:26" ht="13.8" x14ac:dyDescent="0.25">
      <c r="A7" s="72"/>
      <c r="B7" s="39" t="str">
        <f>IF(ISBLANK('Sem 1'!B7),"",'Sem 1'!B7)</f>
        <v/>
      </c>
      <c r="C7" s="64" t="str">
        <f>IF(ISBLANK('Sem 1'!C7),"",'Sem 1'!C7)</f>
        <v/>
      </c>
      <c r="D7" s="64" t="str">
        <f>IF(ISBLANK('Sem 1'!D7),"",'Sem 1'!D7)</f>
        <v/>
      </c>
      <c r="E7" s="37" t="str">
        <f>IF(ISBLANK('Sem 1'!E7),"",'Sem 1'!E7)</f>
        <v/>
      </c>
      <c r="F7" s="67"/>
      <c r="G7" s="51"/>
      <c r="H7" s="52"/>
      <c r="I7" s="76"/>
      <c r="J7" s="77"/>
      <c r="K7" s="21"/>
      <c r="L7" s="53"/>
    </row>
    <row r="8" spans="1:26" ht="14.4" thickBot="1" x14ac:dyDescent="0.3">
      <c r="A8" s="73"/>
      <c r="B8" s="40" t="str">
        <f>IF(ISBLANK('Sem 1'!B8),"",'Sem 1'!B8)</f>
        <v/>
      </c>
      <c r="C8" s="65" t="str">
        <f>IF(ISBLANK('Sem 1'!C8),"",'Sem 1'!C8)</f>
        <v/>
      </c>
      <c r="D8" s="65" t="str">
        <f>IF(ISBLANK('Sem 1'!D8),"",'Sem 1'!D8)</f>
        <v/>
      </c>
      <c r="E8" s="38" t="str">
        <f>IF(ISBLANK('Sem 1'!E8),"",'Sem 1'!E8)</f>
        <v/>
      </c>
      <c r="F8" s="124"/>
      <c r="G8" s="55"/>
      <c r="H8" s="56"/>
      <c r="I8" s="78"/>
      <c r="J8" s="79"/>
      <c r="K8" s="118"/>
      <c r="L8" s="57"/>
    </row>
    <row r="9" spans="1:26" ht="15.6" x14ac:dyDescent="0.25">
      <c r="A9" s="74"/>
      <c r="B9" s="39" t="str">
        <f>IF(ISBLANK('Sem 1'!B9),"",'Sem 1'!B9)</f>
        <v/>
      </c>
      <c r="C9" s="64" t="str">
        <f>IF(ISBLANK('Sem 1'!C9),"",'Sem 1'!C9)</f>
        <v/>
      </c>
      <c r="D9" s="66" t="str">
        <f>IF(ISBLANK('Sem 1'!D9),"",'Sem 1'!D9)</f>
        <v/>
      </c>
      <c r="E9" s="37" t="str">
        <f>IF(ISBLANK('Sem 1'!E9),"",'Sem 1'!E9)</f>
        <v/>
      </c>
      <c r="F9" s="67"/>
      <c r="G9" s="51"/>
      <c r="H9" s="52"/>
      <c r="I9" s="76"/>
      <c r="J9" s="77"/>
      <c r="K9" s="21"/>
      <c r="L9" s="53"/>
      <c r="N9" s="46"/>
      <c r="O9" s="46"/>
      <c r="P9" s="46"/>
    </row>
    <row r="10" spans="1:26" ht="14.4" thickBot="1" x14ac:dyDescent="0.3">
      <c r="A10" s="73"/>
      <c r="B10" s="40" t="str">
        <f>IF(ISBLANK('Sem 1'!B10),"",'Sem 1'!B10)</f>
        <v/>
      </c>
      <c r="C10" s="65" t="str">
        <f>IF(ISBLANK('Sem 1'!C10),"",'Sem 1'!C10)</f>
        <v/>
      </c>
      <c r="D10" s="65" t="str">
        <f>IF(ISBLANK('Sem 1'!D10),"",'Sem 1'!D10)</f>
        <v/>
      </c>
      <c r="E10" s="38" t="str">
        <f>IF(ISBLANK('Sem 1'!E10),"",'Sem 1'!E10)</f>
        <v/>
      </c>
      <c r="F10" s="124"/>
      <c r="G10" s="55"/>
      <c r="H10" s="56"/>
      <c r="I10" s="78"/>
      <c r="J10" s="79"/>
      <c r="K10" s="118"/>
      <c r="L10" s="57"/>
    </row>
    <row r="11" spans="1:26" ht="13.8" x14ac:dyDescent="0.25">
      <c r="A11" s="74"/>
      <c r="B11" s="82" t="str">
        <f>IF(ISBLANK('Sem 1'!B11),"",'Sem 1'!B11)</f>
        <v/>
      </c>
      <c r="C11" s="64" t="str">
        <f>IF(ISBLANK('Sem 1'!C11),"",'Sem 1'!C11)</f>
        <v/>
      </c>
      <c r="D11" s="64" t="str">
        <f>IF(ISBLANK('Sem 1'!D11),"",'Sem 1'!D11)</f>
        <v/>
      </c>
      <c r="E11" s="37" t="str">
        <f>IF(ISBLANK('Sem 1'!E11),"",'Sem 1'!E11)</f>
        <v/>
      </c>
      <c r="F11" s="67"/>
      <c r="G11" s="51"/>
      <c r="H11" s="52"/>
      <c r="I11" s="76"/>
      <c r="J11" s="77"/>
      <c r="K11" s="21"/>
      <c r="L11" s="53"/>
    </row>
    <row r="12" spans="1:26" ht="14.4" thickBot="1" x14ac:dyDescent="0.3">
      <c r="A12" s="73"/>
      <c r="B12" s="40" t="str">
        <f>IF(ISBLANK('Sem 1'!B12),"",'Sem 1'!B12)</f>
        <v/>
      </c>
      <c r="C12" s="65" t="str">
        <f>IF(ISBLANK('Sem 1'!C12),"",'Sem 1'!C12)</f>
        <v/>
      </c>
      <c r="D12" s="65" t="str">
        <f>IF(ISBLANK('Sem 1'!D12),"",'Sem 1'!D12)</f>
        <v/>
      </c>
      <c r="E12" s="38" t="str">
        <f>IF(ISBLANK('Sem 1'!E12),"",'Sem 1'!E12)</f>
        <v/>
      </c>
      <c r="F12" s="124"/>
      <c r="G12" s="55"/>
      <c r="H12" s="56"/>
      <c r="I12" s="78"/>
      <c r="J12" s="79"/>
      <c r="K12" s="118"/>
      <c r="L12" s="57"/>
    </row>
    <row r="13" spans="1:26" ht="13.8" x14ac:dyDescent="0.25">
      <c r="A13" s="74"/>
      <c r="B13" s="39" t="str">
        <f>IF(ISBLANK('Sem 1'!B13),"",'Sem 1'!B13)</f>
        <v/>
      </c>
      <c r="C13" s="64" t="str">
        <f>IF(ISBLANK('Sem 1'!C13),"",'Sem 1'!C13)</f>
        <v/>
      </c>
      <c r="D13" s="64" t="str">
        <f>IF(ISBLANK('Sem 1'!D13),"",'Sem 1'!D13)</f>
        <v/>
      </c>
      <c r="E13" s="37" t="str">
        <f>IF(ISBLANK('Sem 1'!E13),"",'Sem 1'!E13)</f>
        <v/>
      </c>
      <c r="F13" s="67"/>
      <c r="G13" s="51"/>
      <c r="H13" s="52"/>
      <c r="I13" s="76"/>
      <c r="J13" s="77"/>
      <c r="K13" s="21"/>
      <c r="L13" s="53"/>
    </row>
    <row r="14" spans="1:26" ht="14.4" thickBot="1" x14ac:dyDescent="0.3">
      <c r="A14" s="73"/>
      <c r="B14" s="40" t="str">
        <f>IF(ISBLANK('Sem 1'!B14),"",'Sem 1'!B14)</f>
        <v/>
      </c>
      <c r="C14" s="65" t="str">
        <f>IF(ISBLANK('Sem 1'!C14),"",'Sem 1'!C14)</f>
        <v/>
      </c>
      <c r="D14" s="65" t="str">
        <f>IF(ISBLANK('Sem 1'!D14),"",'Sem 1'!D14)</f>
        <v/>
      </c>
      <c r="E14" s="38" t="str">
        <f>IF(ISBLANK('Sem 1'!E14),"",'Sem 1'!E14)</f>
        <v/>
      </c>
      <c r="F14" s="124"/>
      <c r="G14" s="55"/>
      <c r="H14" s="56"/>
      <c r="I14" s="78"/>
      <c r="J14" s="79"/>
      <c r="K14" s="118"/>
      <c r="L14" s="57"/>
    </row>
    <row r="15" spans="1:26" ht="13.8" x14ac:dyDescent="0.25">
      <c r="A15" s="74"/>
      <c r="B15" s="39" t="str">
        <f>IF(ISBLANK('Sem 1'!B15),"",'Sem 1'!B15)</f>
        <v/>
      </c>
      <c r="C15" s="64" t="str">
        <f>IF(ISBLANK('Sem 1'!C15),"",'Sem 1'!C15)</f>
        <v/>
      </c>
      <c r="D15" s="64" t="str">
        <f>IF(ISBLANK('Sem 1'!D15),"",'Sem 1'!D15)</f>
        <v/>
      </c>
      <c r="E15" s="37" t="str">
        <f>IF(ISBLANK('Sem 1'!E15),"",'Sem 1'!E15)</f>
        <v/>
      </c>
      <c r="F15" s="67"/>
      <c r="G15" s="51"/>
      <c r="H15" s="52"/>
      <c r="I15" s="76"/>
      <c r="J15" s="77"/>
      <c r="K15" s="21"/>
      <c r="L15" s="53"/>
    </row>
    <row r="16" spans="1:26" ht="14.4" thickBot="1" x14ac:dyDescent="0.3">
      <c r="A16" s="73"/>
      <c r="B16" s="40" t="str">
        <f>IF(ISBLANK('Sem 1'!B16),"",'Sem 1'!B16)</f>
        <v/>
      </c>
      <c r="C16" s="65" t="str">
        <f>IF(ISBLANK('Sem 1'!C16),"",'Sem 1'!C16)</f>
        <v/>
      </c>
      <c r="D16" s="65" t="str">
        <f>IF(ISBLANK('Sem 1'!D16),"",'Sem 1'!D16)</f>
        <v/>
      </c>
      <c r="E16" s="38" t="str">
        <f>IF(ISBLANK('Sem 1'!E16),"",'Sem 1'!E16)</f>
        <v/>
      </c>
      <c r="F16" s="124"/>
      <c r="G16" s="55"/>
      <c r="H16" s="56"/>
      <c r="I16" s="78"/>
      <c r="J16" s="79"/>
      <c r="K16" s="118"/>
      <c r="L16" s="57"/>
    </row>
    <row r="17" spans="1:12" ht="13.8" x14ac:dyDescent="0.25">
      <c r="A17" s="74"/>
      <c r="B17" s="39" t="str">
        <f>IF(ISBLANK('Sem 1'!B17),"",'Sem 1'!B17)</f>
        <v/>
      </c>
      <c r="C17" s="64" t="str">
        <f>IF(ISBLANK('Sem 1'!C17),"",'Sem 1'!C17)</f>
        <v/>
      </c>
      <c r="D17" s="64" t="str">
        <f>IF(ISBLANK('Sem 1'!D17),"",'Sem 1'!D17)</f>
        <v/>
      </c>
      <c r="E17" s="37" t="str">
        <f>IF(ISBLANK('Sem 1'!E17),"",'Sem 1'!E17)</f>
        <v/>
      </c>
      <c r="F17" s="67"/>
      <c r="G17" s="51"/>
      <c r="H17" s="52"/>
      <c r="I17" s="76"/>
      <c r="J17" s="77"/>
      <c r="K17" s="21"/>
      <c r="L17" s="53"/>
    </row>
    <row r="18" spans="1:12" ht="14.4" thickBot="1" x14ac:dyDescent="0.3">
      <c r="A18" s="73"/>
      <c r="B18" s="40" t="str">
        <f>IF(ISBLANK('Sem 1'!B18),"",'Sem 1'!B18)</f>
        <v/>
      </c>
      <c r="C18" s="65" t="str">
        <f>IF(ISBLANK('Sem 1'!C18),"",'Sem 1'!C18)</f>
        <v/>
      </c>
      <c r="D18" s="65" t="str">
        <f>IF(ISBLANK('Sem 1'!D18),"",'Sem 1'!D18)</f>
        <v/>
      </c>
      <c r="E18" s="38" t="str">
        <f>IF(ISBLANK('Sem 1'!E18),"",'Sem 1'!E18)</f>
        <v/>
      </c>
      <c r="F18" s="124"/>
      <c r="G18" s="55"/>
      <c r="H18" s="56"/>
      <c r="I18" s="78"/>
      <c r="J18" s="79"/>
      <c r="K18" s="118"/>
      <c r="L18" s="57"/>
    </row>
    <row r="19" spans="1:12" ht="13.8" x14ac:dyDescent="0.25">
      <c r="A19" s="74"/>
      <c r="B19" s="39" t="str">
        <f>IF(ISBLANK('Sem 1'!B19),"",'Sem 1'!B19)</f>
        <v/>
      </c>
      <c r="C19" s="64" t="str">
        <f>IF(ISBLANK('Sem 1'!C19),"",'Sem 1'!C19)</f>
        <v/>
      </c>
      <c r="D19" s="64" t="str">
        <f>IF(ISBLANK('Sem 1'!D19),"",'Sem 1'!D19)</f>
        <v/>
      </c>
      <c r="E19" s="37" t="str">
        <f>IF(ISBLANK('Sem 1'!E19),"",'Sem 1'!E19)</f>
        <v/>
      </c>
      <c r="F19" s="67"/>
      <c r="G19" s="51"/>
      <c r="H19" s="52"/>
      <c r="I19" s="76"/>
      <c r="J19" s="77"/>
      <c r="K19" s="21"/>
      <c r="L19" s="53"/>
    </row>
    <row r="20" spans="1:12" ht="14.4" thickBot="1" x14ac:dyDescent="0.3">
      <c r="A20" s="73"/>
      <c r="B20" s="40" t="str">
        <f>IF(ISBLANK('Sem 1'!B20),"",'Sem 1'!B20)</f>
        <v/>
      </c>
      <c r="C20" s="65" t="str">
        <f>IF(ISBLANK('Sem 1'!C20),"",'Sem 1'!C20)</f>
        <v/>
      </c>
      <c r="D20" s="65" t="str">
        <f>IF(ISBLANK('Sem 1'!D20),"",'Sem 1'!D20)</f>
        <v/>
      </c>
      <c r="E20" s="38" t="str">
        <f>IF(ISBLANK('Sem 1'!E20),"",'Sem 1'!E20)</f>
        <v/>
      </c>
      <c r="F20" s="124"/>
      <c r="G20" s="55"/>
      <c r="H20" s="56"/>
      <c r="I20" s="78"/>
      <c r="J20" s="79"/>
      <c r="K20" s="118"/>
      <c r="L20" s="57"/>
    </row>
    <row r="21" spans="1:12" ht="13.8" x14ac:dyDescent="0.25">
      <c r="A21" s="74"/>
      <c r="B21" s="39" t="str">
        <f>IF(ISBLANK('Sem 1'!B21),"",'Sem 1'!B21)</f>
        <v/>
      </c>
      <c r="C21" s="64" t="str">
        <f>IF(ISBLANK('Sem 1'!C21),"",'Sem 1'!C21)</f>
        <v/>
      </c>
      <c r="D21" s="64" t="str">
        <f>IF(ISBLANK('Sem 1'!D21),"",'Sem 1'!D21)</f>
        <v/>
      </c>
      <c r="E21" s="37" t="str">
        <f>IF(ISBLANK('Sem 1'!E21),"",'Sem 1'!E21)</f>
        <v/>
      </c>
      <c r="F21" s="67"/>
      <c r="G21" s="51"/>
      <c r="H21" s="52"/>
      <c r="I21" s="76"/>
      <c r="J21" s="77"/>
      <c r="K21" s="21"/>
      <c r="L21" s="53"/>
    </row>
    <row r="22" spans="1:12" ht="14.4" thickBot="1" x14ac:dyDescent="0.3">
      <c r="A22" s="73"/>
      <c r="B22" s="40" t="str">
        <f>IF(ISBLANK('Sem 1'!B22),"",'Sem 1'!B22)</f>
        <v/>
      </c>
      <c r="C22" s="65" t="str">
        <f>IF(ISBLANK('Sem 1'!C22),"",'Sem 1'!C22)</f>
        <v/>
      </c>
      <c r="D22" s="65" t="str">
        <f>IF(ISBLANK('Sem 1'!D22),"",'Sem 1'!D22)</f>
        <v/>
      </c>
      <c r="E22" s="38" t="str">
        <f>IF(ISBLANK('Sem 1'!E22),"",'Sem 1'!E22)</f>
        <v/>
      </c>
      <c r="F22" s="124"/>
      <c r="G22" s="55"/>
      <c r="H22" s="56"/>
      <c r="I22" s="78"/>
      <c r="J22" s="79"/>
      <c r="K22" s="118"/>
      <c r="L22" s="57"/>
    </row>
    <row r="23" spans="1:12" ht="13.8" x14ac:dyDescent="0.25">
      <c r="A23" s="74"/>
      <c r="B23" s="39" t="str">
        <f>IF(ISBLANK('Sem 1'!B23),"",'Sem 1'!B23)</f>
        <v/>
      </c>
      <c r="C23" s="64" t="str">
        <f>IF(ISBLANK('Sem 1'!C23),"",'Sem 1'!C23)</f>
        <v/>
      </c>
      <c r="D23" s="64" t="str">
        <f>IF(ISBLANK('Sem 1'!D23),"",'Sem 1'!D23)</f>
        <v/>
      </c>
      <c r="E23" s="37" t="str">
        <f>IF(ISBLANK('Sem 1'!E23),"",'Sem 1'!E23)</f>
        <v/>
      </c>
      <c r="F23" s="67"/>
      <c r="G23" s="51"/>
      <c r="H23" s="52"/>
      <c r="I23" s="76"/>
      <c r="J23" s="77"/>
      <c r="K23" s="21"/>
      <c r="L23" s="53"/>
    </row>
    <row r="24" spans="1:12" ht="14.4" thickBot="1" x14ac:dyDescent="0.3">
      <c r="A24" s="73"/>
      <c r="B24" s="40" t="str">
        <f>IF(ISBLANK('Sem 1'!B24),"",'Sem 1'!B24)</f>
        <v/>
      </c>
      <c r="C24" s="65" t="str">
        <f>IF(ISBLANK('Sem 1'!C24),"",'Sem 1'!C24)</f>
        <v/>
      </c>
      <c r="D24" s="65" t="str">
        <f>IF(ISBLANK('Sem 1'!D24),"",'Sem 1'!D24)</f>
        <v/>
      </c>
      <c r="E24" s="38" t="str">
        <f>IF(ISBLANK('Sem 1'!E24),"",'Sem 1'!E24)</f>
        <v/>
      </c>
      <c r="F24" s="124"/>
      <c r="G24" s="55"/>
      <c r="H24" s="56"/>
      <c r="I24" s="78"/>
      <c r="J24" s="79"/>
      <c r="K24" s="118"/>
      <c r="L24" s="57"/>
    </row>
    <row r="25" spans="1:12" ht="13.8" x14ac:dyDescent="0.25">
      <c r="A25" s="74"/>
      <c r="B25" s="39" t="str">
        <f>IF(ISBLANK('Sem 1'!B25),"",'Sem 1'!B25)</f>
        <v/>
      </c>
      <c r="C25" s="64" t="str">
        <f>IF(ISBLANK('Sem 1'!C25),"",'Sem 1'!C25)</f>
        <v/>
      </c>
      <c r="D25" s="64" t="str">
        <f>IF(ISBLANK('Sem 1'!D25),"",'Sem 1'!D25)</f>
        <v/>
      </c>
      <c r="E25" s="37" t="str">
        <f>IF(ISBLANK('Sem 1'!E25),"",'Sem 1'!E25)</f>
        <v/>
      </c>
      <c r="F25" s="67"/>
      <c r="G25" s="51"/>
      <c r="H25" s="52"/>
      <c r="I25" s="76"/>
      <c r="J25" s="77"/>
      <c r="K25" s="21"/>
      <c r="L25" s="53"/>
    </row>
    <row r="26" spans="1:12" ht="14.4" thickBot="1" x14ac:dyDescent="0.3">
      <c r="A26" s="73"/>
      <c r="B26" s="40" t="str">
        <f>IF(ISBLANK('Sem 1'!B26),"",'Sem 1'!B26)</f>
        <v/>
      </c>
      <c r="C26" s="65" t="str">
        <f>IF(ISBLANK('Sem 1'!C26),"",'Sem 1'!C26)</f>
        <v/>
      </c>
      <c r="D26" s="65" t="str">
        <f>IF(ISBLANK('Sem 1'!D26),"",'Sem 1'!D26)</f>
        <v/>
      </c>
      <c r="E26" s="38" t="str">
        <f>IF(ISBLANK('Sem 1'!E26),"",'Sem 1'!E26)</f>
        <v/>
      </c>
      <c r="F26" s="124"/>
      <c r="G26" s="55"/>
      <c r="H26" s="56"/>
      <c r="I26" s="78"/>
      <c r="J26" s="79"/>
      <c r="K26" s="118"/>
      <c r="L26" s="57"/>
    </row>
    <row r="27" spans="1:12" ht="13.8" x14ac:dyDescent="0.25">
      <c r="A27" s="74"/>
      <c r="B27" s="39" t="str">
        <f>IF(ISBLANK('Sem 1'!B27),"",'Sem 1'!B27)</f>
        <v/>
      </c>
      <c r="C27" s="64" t="str">
        <f>IF(ISBLANK('Sem 1'!C27),"",'Sem 1'!C27)</f>
        <v/>
      </c>
      <c r="D27" s="64" t="str">
        <f>IF(ISBLANK('Sem 1'!D27),"",'Sem 1'!D27)</f>
        <v/>
      </c>
      <c r="E27" s="37" t="str">
        <f>IF(ISBLANK('Sem 1'!E27),"",'Sem 1'!E27)</f>
        <v/>
      </c>
      <c r="F27" s="67"/>
      <c r="G27" s="51"/>
      <c r="H27" s="52"/>
      <c r="I27" s="76"/>
      <c r="J27" s="77"/>
      <c r="K27" s="21"/>
      <c r="L27" s="53"/>
    </row>
    <row r="28" spans="1:12" ht="14.4" thickBot="1" x14ac:dyDescent="0.3">
      <c r="A28" s="73"/>
      <c r="B28" s="40" t="str">
        <f>IF(ISBLANK('Sem 1'!B28),"",'Sem 1'!B28)</f>
        <v/>
      </c>
      <c r="C28" s="65" t="str">
        <f>IF(ISBLANK('Sem 1'!C28),"",'Sem 1'!C28)</f>
        <v/>
      </c>
      <c r="D28" s="65" t="str">
        <f>IF(ISBLANK('Sem 1'!D28),"",'Sem 1'!D28)</f>
        <v/>
      </c>
      <c r="E28" s="38" t="str">
        <f>IF(ISBLANK('Sem 1'!E28),"",'Sem 1'!E28)</f>
        <v/>
      </c>
      <c r="F28" s="124"/>
      <c r="G28" s="55"/>
      <c r="H28" s="56"/>
      <c r="I28" s="78"/>
      <c r="J28" s="79"/>
      <c r="K28" s="118"/>
      <c r="L28" s="57"/>
    </row>
    <row r="29" spans="1:12" ht="13.8" x14ac:dyDescent="0.25">
      <c r="A29" s="74"/>
      <c r="B29" s="39" t="str">
        <f>IF(ISBLANK('Sem 1'!B29),"",'Sem 1'!B29)</f>
        <v/>
      </c>
      <c r="C29" s="64" t="str">
        <f>IF(ISBLANK('Sem 1'!C29),"",'Sem 1'!C29)</f>
        <v/>
      </c>
      <c r="D29" s="64" t="str">
        <f>IF(ISBLANK('Sem 1'!D29),"",'Sem 1'!D29)</f>
        <v/>
      </c>
      <c r="E29" s="37" t="str">
        <f>IF(ISBLANK('Sem 1'!E29),"",'Sem 1'!E29)</f>
        <v/>
      </c>
      <c r="F29" s="67"/>
      <c r="G29" s="51"/>
      <c r="H29" s="52"/>
      <c r="I29" s="76"/>
      <c r="J29" s="77"/>
      <c r="K29" s="21"/>
      <c r="L29" s="59"/>
    </row>
    <row r="30" spans="1:12" ht="14.4" thickBot="1" x14ac:dyDescent="0.3">
      <c r="A30" s="73"/>
      <c r="B30" s="40" t="str">
        <f>IF(ISBLANK('Sem 1'!B30),"",'Sem 1'!B30)</f>
        <v/>
      </c>
      <c r="C30" s="65" t="str">
        <f>IF(ISBLANK('Sem 1'!C30),"",'Sem 1'!C30)</f>
        <v/>
      </c>
      <c r="D30" s="65" t="str">
        <f>IF(ISBLANK('Sem 1'!D30),"",'Sem 1'!D30)</f>
        <v/>
      </c>
      <c r="E30" s="38" t="str">
        <f>IF(ISBLANK('Sem 1'!E30),"",'Sem 1'!E30)</f>
        <v/>
      </c>
      <c r="F30" s="124"/>
      <c r="G30" s="55"/>
      <c r="H30" s="56"/>
      <c r="I30" s="78"/>
      <c r="J30" s="79"/>
      <c r="K30" s="118"/>
      <c r="L30" s="60"/>
    </row>
    <row r="31" spans="1:12" ht="14.4" thickBot="1" x14ac:dyDescent="0.3">
      <c r="A31" s="75"/>
      <c r="B31" s="68" t="str">
        <f>IF(ISBLANK('Sem 1'!B31),"",'Sem 1'!B31)</f>
        <v/>
      </c>
      <c r="C31" s="69" t="str">
        <f>IF(ISBLANK('Sem 1'!C31),"",'Sem 1'!C31)</f>
        <v/>
      </c>
      <c r="D31" s="69" t="str">
        <f>IF(ISBLANK('Sem 1'!D31),"",'Sem 1'!D31)</f>
        <v/>
      </c>
      <c r="E31" s="38" t="str">
        <f>IF(ISBLANK('Sem 1'!E31),"",'Sem 1'!E31)</f>
        <v/>
      </c>
      <c r="F31" s="124"/>
      <c r="G31" s="55"/>
      <c r="H31" s="61"/>
      <c r="I31" s="80"/>
      <c r="J31" s="81"/>
      <c r="K31" s="118"/>
      <c r="L31" s="62"/>
    </row>
    <row r="32" spans="1:12" ht="14.4" thickBot="1" x14ac:dyDescent="0.3">
      <c r="A32" s="22" t="s">
        <v>17</v>
      </c>
      <c r="B32" s="31"/>
      <c r="C32" s="165"/>
      <c r="D32" s="165"/>
      <c r="E32" s="24">
        <f>SUM(E7:E31)</f>
        <v>0</v>
      </c>
      <c r="F32" s="25">
        <f>SUM(F7:F31)</f>
        <v>0</v>
      </c>
      <c r="G32" s="156"/>
      <c r="H32" s="156"/>
      <c r="I32" s="156"/>
      <c r="J32" s="156"/>
      <c r="K32" s="26">
        <f>SUM(K7:K31)</f>
        <v>0</v>
      </c>
      <c r="L32" s="18"/>
    </row>
    <row r="33" spans="1:13" ht="13.8" x14ac:dyDescent="0.25">
      <c r="A33" s="15"/>
      <c r="B33" s="15"/>
      <c r="C33" s="16"/>
      <c r="D33" s="16"/>
      <c r="E33" s="86">
        <f>(E32+ 'Sem 3'!E33)</f>
        <v>0</v>
      </c>
      <c r="F33" s="18"/>
      <c r="G33" s="17"/>
      <c r="H33" s="17"/>
      <c r="I33" s="17"/>
      <c r="J33" s="17"/>
      <c r="K33" s="86">
        <f>(K32+ 'Sem 3'!K33)</f>
        <v>0</v>
      </c>
      <c r="L33" s="18"/>
    </row>
    <row r="34" spans="1:13" ht="13.8" x14ac:dyDescent="0.25">
      <c r="A34" s="15" t="s">
        <v>14</v>
      </c>
      <c r="B34" s="15"/>
      <c r="C34" s="63" t="e">
        <f>(K32/E32)</f>
        <v>#DIV/0!</v>
      </c>
      <c r="D34" s="63" t="e">
        <f>K33/E33</f>
        <v>#DIV/0!</v>
      </c>
      <c r="E34" s="18"/>
      <c r="F34" s="18"/>
      <c r="G34" s="17"/>
      <c r="H34" s="17"/>
      <c r="I34" s="17"/>
      <c r="J34" s="17"/>
      <c r="K34" s="18"/>
      <c r="L34" s="18"/>
    </row>
    <row r="35" spans="1:13" s="83" customFormat="1" ht="12.75" customHeight="1" x14ac:dyDescent="0.25">
      <c r="B35" s="84"/>
      <c r="C35" s="117"/>
      <c r="D35" s="84"/>
      <c r="E35" s="84"/>
      <c r="F35" s="84"/>
      <c r="G35" s="84"/>
      <c r="H35" s="84"/>
      <c r="I35" s="84"/>
      <c r="J35" s="84"/>
      <c r="K35" s="84"/>
      <c r="L35" s="84"/>
    </row>
    <row r="36" spans="1:13" s="83" customFormat="1" x14ac:dyDescent="0.25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</row>
    <row r="37" spans="1:13" s="83" customFormat="1" x14ac:dyDescent="0.25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</row>
    <row r="38" spans="1:13" s="83" customFormat="1" ht="12.75" customHeight="1" x14ac:dyDescent="0.25">
      <c r="B38" s="84"/>
      <c r="C38" s="159" t="s">
        <v>23</v>
      </c>
      <c r="D38" s="160"/>
      <c r="E38" s="160"/>
      <c r="F38" s="160"/>
      <c r="G38" s="160"/>
      <c r="H38" s="160"/>
      <c r="I38" s="160"/>
      <c r="J38" s="160"/>
      <c r="K38" s="160"/>
      <c r="L38" s="160"/>
    </row>
    <row r="39" spans="1:13" s="83" customFormat="1" x14ac:dyDescent="0.25">
      <c r="A39" s="84"/>
      <c r="B39" s="84"/>
      <c r="C39" s="160"/>
      <c r="D39" s="160"/>
      <c r="E39" s="160"/>
      <c r="F39" s="160"/>
      <c r="G39" s="160"/>
      <c r="H39" s="160"/>
      <c r="I39" s="160"/>
      <c r="J39" s="160"/>
      <c r="K39" s="160"/>
      <c r="L39" s="160"/>
    </row>
    <row r="40" spans="1:13" s="83" customFormat="1" x14ac:dyDescent="0.25">
      <c r="A40" s="84"/>
      <c r="B40" s="84"/>
      <c r="C40" s="160"/>
      <c r="D40" s="160"/>
      <c r="E40" s="160"/>
      <c r="F40" s="160"/>
      <c r="G40" s="160"/>
      <c r="H40" s="160"/>
      <c r="I40" s="160"/>
      <c r="J40" s="160"/>
      <c r="K40" s="160"/>
      <c r="L40" s="160"/>
    </row>
    <row r="41" spans="1:13" s="6" customFormat="1" x14ac:dyDescent="0.25">
      <c r="A41" s="15"/>
      <c r="B41" s="12"/>
      <c r="C41" s="12"/>
      <c r="D41" s="12"/>
      <c r="E41" s="12"/>
      <c r="F41" s="11"/>
      <c r="G41" s="11"/>
      <c r="H41" s="11"/>
      <c r="I41" s="11"/>
      <c r="J41" s="11"/>
      <c r="K41" s="11"/>
      <c r="L41" s="12"/>
    </row>
    <row r="42" spans="1:13" s="6" customFormat="1" ht="15.6" x14ac:dyDescent="0.25">
      <c r="A42" s="42" t="s">
        <v>19</v>
      </c>
      <c r="B42" s="43"/>
      <c r="C42" s="130"/>
      <c r="D42" s="131"/>
      <c r="E42" s="132"/>
      <c r="F42" s="157" t="s">
        <v>15</v>
      </c>
      <c r="G42" s="158"/>
      <c r="H42" s="143"/>
      <c r="I42" s="144"/>
      <c r="J42" s="145"/>
      <c r="K42" s="44" t="s">
        <v>0</v>
      </c>
      <c r="L42" s="45"/>
      <c r="M42" s="23"/>
    </row>
    <row r="43" spans="1:13" s="6" customFormat="1" ht="13.8" x14ac:dyDescent="0.25">
      <c r="A43" s="128" t="s">
        <v>22</v>
      </c>
      <c r="B43" s="129"/>
      <c r="C43" s="130"/>
      <c r="D43" s="131"/>
      <c r="E43" s="132"/>
      <c r="F43" s="11"/>
      <c r="G43" s="11"/>
      <c r="H43" s="11"/>
      <c r="I43" s="11"/>
      <c r="J43" s="11"/>
      <c r="K43" s="11"/>
      <c r="L43" s="12"/>
    </row>
    <row r="44" spans="1:13" s="6" customFormat="1" ht="14.25" customHeight="1" x14ac:dyDescent="0.3">
      <c r="B44" s="164"/>
      <c r="C44" s="164"/>
      <c r="D44" s="12"/>
      <c r="E44" s="12"/>
      <c r="F44" s="11"/>
      <c r="G44" s="11"/>
      <c r="H44" s="11"/>
      <c r="I44" s="11"/>
      <c r="J44" s="11"/>
      <c r="K44" s="11"/>
      <c r="L44" s="12"/>
    </row>
    <row r="45" spans="1:13" s="6" customFormat="1" x14ac:dyDescent="0.25">
      <c r="B45" s="12"/>
      <c r="C45" s="12"/>
      <c r="D45" s="12"/>
      <c r="E45" s="12"/>
      <c r="F45" s="11"/>
      <c r="G45" s="11"/>
      <c r="H45" s="11"/>
      <c r="I45" s="11"/>
      <c r="J45" s="11"/>
      <c r="K45" s="11"/>
      <c r="L45" s="12"/>
    </row>
  </sheetData>
  <sheetProtection selectLockedCells="1"/>
  <protectedRanges>
    <protectedRange sqref="M7:IV31" name="OpenRange"/>
    <protectedRange sqref="A7:D31 H7:J31 L7:L31" name="OpenRange_2"/>
    <protectedRange sqref="E7:E31" name="OpenRange_1"/>
    <protectedRange sqref="K7:K31" name="OpenRange_3"/>
    <protectedRange sqref="F7:G31" name="OpenRange_4"/>
  </protectedRanges>
  <mergeCells count="19">
    <mergeCell ref="K1:L2"/>
    <mergeCell ref="G32:J32"/>
    <mergeCell ref="H1:J1"/>
    <mergeCell ref="H42:J42"/>
    <mergeCell ref="H2:J2"/>
    <mergeCell ref="G5:J5"/>
    <mergeCell ref="G4:I4"/>
    <mergeCell ref="E1:G1"/>
    <mergeCell ref="E2:G2"/>
    <mergeCell ref="B44:C44"/>
    <mergeCell ref="C3:E3"/>
    <mergeCell ref="A4:C4"/>
    <mergeCell ref="C32:D32"/>
    <mergeCell ref="A5:C5"/>
    <mergeCell ref="A43:B43"/>
    <mergeCell ref="C43:E43"/>
    <mergeCell ref="C42:E42"/>
    <mergeCell ref="C38:L40"/>
    <mergeCell ref="F42:G42"/>
  </mergeCells>
  <phoneticPr fontId="0" type="noConversion"/>
  <conditionalFormatting sqref="H1:J1">
    <cfRule type="expression" dxfId="769" priority="13" stopIfTrue="1">
      <formula>LEN(H1)&gt;10</formula>
    </cfRule>
    <cfRule type="expression" dxfId="768" priority="14" stopIfTrue="1">
      <formula>LEN(H1)&lt;7</formula>
    </cfRule>
  </conditionalFormatting>
  <conditionalFormatting sqref="B7:B31">
    <cfRule type="expression" dxfId="767" priority="15" stopIfTrue="1">
      <formula>LEN(B7)&lt;&gt;9</formula>
    </cfRule>
  </conditionalFormatting>
  <conditionalFormatting sqref="H7:H31">
    <cfRule type="expression" dxfId="766" priority="17" stopIfTrue="1">
      <formula>(H7)&gt;7</formula>
    </cfRule>
  </conditionalFormatting>
  <conditionalFormatting sqref="I7:J31">
    <cfRule type="expression" dxfId="765" priority="18" stopIfTrue="1">
      <formula>(I7)&gt;9999</formula>
    </cfRule>
  </conditionalFormatting>
  <conditionalFormatting sqref="L42">
    <cfRule type="expression" dxfId="764" priority="19" stopIfTrue="1">
      <formula>LEN(L42)&lt;10</formula>
    </cfRule>
  </conditionalFormatting>
  <conditionalFormatting sqref="C34">
    <cfRule type="expression" dxfId="763" priority="20" stopIfTrue="1">
      <formula>ISERROR(K32/E32)</formula>
    </cfRule>
    <cfRule type="expression" dxfId="762" priority="21" stopIfTrue="1">
      <formula>(C34)&gt;1</formula>
    </cfRule>
  </conditionalFormatting>
  <conditionalFormatting sqref="E32:F32 K32">
    <cfRule type="cellIs" dxfId="761" priority="22" stopIfTrue="1" operator="equal">
      <formula>0</formula>
    </cfRule>
  </conditionalFormatting>
  <conditionalFormatting sqref="A7:A31">
    <cfRule type="expression" dxfId="760" priority="23" stopIfTrue="1">
      <formula>ISBLANK(B7)</formula>
    </cfRule>
    <cfRule type="expression" dxfId="759" priority="24" stopIfTrue="1">
      <formula>ISERR($E$4)</formula>
    </cfRule>
  </conditionalFormatting>
  <conditionalFormatting sqref="E4">
    <cfRule type="expression" dxfId="758" priority="25" stopIfTrue="1">
      <formula>ISERR(E4)</formula>
    </cfRule>
    <cfRule type="cellIs" dxfId="757" priority="26" stopIfTrue="1" operator="lessThan">
      <formula>0</formula>
    </cfRule>
  </conditionalFormatting>
  <conditionalFormatting sqref="D4">
    <cfRule type="expression" dxfId="756" priority="27" stopIfTrue="1">
      <formula>ISERR(E4)</formula>
    </cfRule>
  </conditionalFormatting>
  <conditionalFormatting sqref="E7:E31">
    <cfRule type="expression" dxfId="755" priority="8" stopIfTrue="1">
      <formula>(E7)&gt;100</formula>
    </cfRule>
  </conditionalFormatting>
  <conditionalFormatting sqref="K7:K31">
    <cfRule type="expression" dxfId="754" priority="7" stopIfTrue="1">
      <formula>(F7+K7)&gt;E7</formula>
    </cfRule>
  </conditionalFormatting>
  <conditionalFormatting sqref="F7:F8">
    <cfRule type="expression" dxfId="753" priority="5" stopIfTrue="1">
      <formula>(F7)&gt;100</formula>
    </cfRule>
  </conditionalFormatting>
  <conditionalFormatting sqref="G7:G8">
    <cfRule type="expression" dxfId="752" priority="6" stopIfTrue="1">
      <formula>(G7)&gt;7</formula>
    </cfRule>
  </conditionalFormatting>
  <conditionalFormatting sqref="F9:F30">
    <cfRule type="expression" dxfId="751" priority="3" stopIfTrue="1">
      <formula>(F9)&gt;100</formula>
    </cfRule>
  </conditionalFormatting>
  <conditionalFormatting sqref="G9:G30">
    <cfRule type="expression" dxfId="750" priority="4" stopIfTrue="1">
      <formula>(G9)&gt;7</formula>
    </cfRule>
  </conditionalFormatting>
  <conditionalFormatting sqref="F31">
    <cfRule type="expression" dxfId="749" priority="1" stopIfTrue="1">
      <formula>(F31)&gt;100</formula>
    </cfRule>
  </conditionalFormatting>
  <conditionalFormatting sqref="G31">
    <cfRule type="expression" dxfId="748" priority="2" stopIfTrue="1">
      <formula>(G31)&gt;7</formula>
    </cfRule>
  </conditionalFormatting>
  <dataValidations count="20">
    <dataValidation type="decimal" operator="lessThan" allowBlank="1" showInputMessage="1" errorTitle="Paid sick leave amount" error="Invalid input. Must be under $ 10 000.00." promptTitle="Congés de maladie payés" prompt="Indiquez le montant en dollars des congés de maladie payés à l'employé(e)." sqref="I7:I31">
      <formula1>10000</formula1>
    </dataValidation>
    <dataValidation type="decimal" operator="lessThan" allowBlank="1" showInputMessage="1" errorTitle="All other paid amounts" error="Invalid input. Must be under $ 10 000.00." promptTitle="Tout autre montant payé" prompt="Indiquez le montant en dollars de tout autre montant payé à l'employé(e), ex. paye de vacances, congé férié payé." sqref="J7:J31">
      <formula1>10000</formula1>
    </dataValidation>
    <dataValidation type="textLength" allowBlank="1" showInputMessage="1" errorTitle="Invalid format" error="The Service Canada Program officer who enrolled you in the Work-sharing Program will provide this information to you._x000a__x000a_Specific criterias_x000a_- 7 or 10 Digit Number._x000a_- No spaces or non-numeric characters._x000a__x000a_" promptTitle="Numéro de l'accord" prompt="Indiquez le numéro assigné à l'accord de Travail partagé._x000a__x000a_- 7 à 10 chiffres._x000a_- Sans espaces ou caractères autres que numériques." sqref="H1">
      <formula1>7</formula1>
      <formula2>10</formula2>
    </dataValidation>
    <dataValidation allowBlank="1" showInputMessage="1" promptTitle="Certifié par" prompt="Ce rapport doit être signé par un représentant autorisé par l'employeur." sqref="C42:E42"/>
    <dataValidation allowBlank="1" showInputMessage="1" promptTitle="Prénom" prompt="Indiquez le prénom de l'employé(e)." sqref="C7:C31"/>
    <dataValidation allowBlank="1" showInputMessage="1" promptTitle="Employeur" prompt="Indiquez le nom de votre entreprise." sqref="H2:J2"/>
    <dataValidation allowBlank="1" showInputMessage="1" promptTitle="Nom de famille" prompt="Indiquez le nom de famille de l'employé(e)." sqref="D7:D31"/>
    <dataValidation allowBlank="1" showInputMessage="1" promptTitle="Commentaires" prompt="Des informations supplémentaires seraient indiquées dans cette case, par exemple, lorsque l'employé(e) a été licencié." sqref="L7:L31"/>
    <dataValidation allowBlank="1" showInputMessage="1" promptTitle="Totaux" prompt="Veuillez noter que si vous remplissez ce formulaire électroniquement, une formule calculera automatiquement ce total." sqref="B32"/>
    <dataValidation allowBlank="1" showInputMessage="1" promptTitle="Poste" prompt="Indiquez le poste de la personne autorisée." sqref="H42"/>
    <dataValidation type="date" errorStyle="warning" operator="greaterThan" allowBlank="1" showInputMessage="1" errorTitle="Format invalide" promptTitle="Semaine du rapport" sqref="D4">
      <formula1>39901</formula1>
    </dataValidation>
    <dataValidation type="whole" allowBlank="1" showInputMessage="1" showErrorMessage="1" errorTitle=" Jours non disponible " error="Doit être entre 0 et 7" promptTitle="Jours non disponible" prompt=" Indiquez le nombre de jours complets où l'employé(e) a été incapable de travailler pour raison autre que maladie." sqref="G7:G31">
      <formula1>0</formula1>
      <formula2>7</formula2>
    </dataValidation>
    <dataValidation type="whole" allowBlank="1" showInputMessage="1" showErrorMessage="1" errorTitle=" Jours manqués (maladie) " error=" Doit être entre 0 et 7" promptTitle="Jours manqués (maladie)" prompt=" Indiquez le nombre de jours complets où l'employé(e) a été incapable de travailler en raison de maladie." sqref="H7:H31">
      <formula1>0</formula1>
      <formula2>7</formula2>
    </dataValidation>
    <dataValidation allowBlank="1" showErrorMessage="1" sqref="K32"/>
    <dataValidation allowBlank="1" sqref="E32:F32"/>
    <dataValidation type="whole" errorStyle="warning" allowBlank="1" showInputMessage="1" showErrorMessage="1" errorTitle="NAS invalide" error="Doit être entre 100000000 et 999999999 sans espaces ou traits d'union. " promptTitle="NAS" prompt="Indiquez le numéro d'assurance sociale de l'employé.  " sqref="B7:B31">
      <formula1>100000000</formula1>
      <formula2>999999999</formula2>
    </dataValidation>
    <dataValidation operator="equal" allowBlank="1" showInputMessage="1" errorTitle="Date" error="Indiquez la date que le rapport a été complété." promptTitle="Date" prompt="Indiquez la date que le rapport a été complété." sqref="L42"/>
    <dataValidation type="decimal" operator="lessThanOrEqual" allowBlank="1" showInputMessage="1" promptTitle="Heures hebdomadaires normales" prompt="Indiquer le nombre d'heures que l'employé aurait travaillé, sans le travail partagé. Si l'employé travaille selon un horaire irrégulier, ce nombre peut varier de semaine en semaine. " sqref="E7:E31">
      <formula1>99.5</formula1>
    </dataValidation>
    <dataValidation type="textLength" allowBlank="1" showInputMessage="1" errorTitle="Hours missed Work-sharing" error="Maxium 4 digits e.g. 37.5" promptTitle="Heures de TP chômées" prompt="Indiquer le nombre d'heures totales de travail manquées dû au TP. Si une partie d'une heure a été manquée, arrondir à la demi-heure près, ex. 37.25 devient 37.5. Toute heure supplémentaire effectuée doit être déduite des heures chômées dû au TP." sqref="K7:K31">
      <formula1>0</formula1>
      <formula2>4</formula2>
    </dataValidation>
    <dataValidation type="decimal" operator="lessThan" allowBlank="1" showInputMessage="1" promptTitle="Heures réelles de travail" prompt="Indiquez le nombre d'heures réelles de travail que l'employé a physiquement travaillé incluant les heures supplémentaires.  Les vacances, congés fériés, de maladie, ou autres absences, qu’ils soient payés ou non, ne doivent pas être inclus." sqref="F7:F31">
      <formula1>100</formula1>
    </dataValidation>
  </dataValidations>
  <printOptions horizontalCentered="1" verticalCentered="1"/>
  <pageMargins left="0.19685039370078741" right="0.19685039370078741" top="3.937007874015748E-2" bottom="3.937007874015748E-2" header="0" footer="0"/>
  <pageSetup paperSize="5" scale="98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Z45"/>
  <sheetViews>
    <sheetView showGridLines="0" zoomScale="75" workbookViewId="0">
      <pane xSplit="2" ySplit="6" topLeftCell="C7" activePane="bottomRight" state="frozen"/>
      <selection activeCell="K4" sqref="K4"/>
      <selection pane="topRight" activeCell="K4" sqref="K4"/>
      <selection pane="bottomLeft" activeCell="K4" sqref="K4"/>
      <selection pane="bottomRight" activeCell="H1" sqref="H1:J1"/>
    </sheetView>
  </sheetViews>
  <sheetFormatPr defaultRowHeight="13.2" x14ac:dyDescent="0.25"/>
  <cols>
    <col min="1" max="1" width="11.6640625" customWidth="1"/>
    <col min="2" max="2" width="12.6640625" style="13" customWidth="1"/>
    <col min="3" max="4" width="20.6640625" style="12" customWidth="1"/>
    <col min="5" max="7" width="11.6640625" style="12" customWidth="1"/>
    <col min="8" max="8" width="10.6640625" style="12" customWidth="1"/>
    <col min="9" max="9" width="11.6640625" style="12" customWidth="1"/>
    <col min="10" max="10" width="10.6640625" style="12" customWidth="1"/>
    <col min="11" max="11" width="11.33203125" style="12" customWidth="1"/>
    <col min="12" max="12" width="30.6640625" style="13" customWidth="1"/>
    <col min="24" max="24" width="10.109375" bestFit="1" customWidth="1"/>
  </cols>
  <sheetData>
    <row r="1" spans="1:26" s="6" customFormat="1" ht="17.399999999999999" customHeight="1" x14ac:dyDescent="0.25">
      <c r="B1" s="9"/>
      <c r="C1" s="9"/>
      <c r="D1" s="9"/>
      <c r="E1" s="138" t="s">
        <v>20</v>
      </c>
      <c r="F1" s="138"/>
      <c r="G1" s="139"/>
      <c r="H1" s="153" t="str">
        <f>IF(ISBLANK('Sem 1'!H1:J1),"",'Sem 1'!H1:J1)</f>
        <v/>
      </c>
      <c r="I1" s="154"/>
      <c r="J1" s="155"/>
      <c r="K1" s="135" t="s">
        <v>2</v>
      </c>
      <c r="L1" s="135"/>
      <c r="X1" s="32" t="str">
        <f>SUBSTITUTE(D4,"/","")</f>
        <v>28</v>
      </c>
      <c r="Y1" s="32"/>
      <c r="Z1" s="32"/>
    </row>
    <row r="2" spans="1:26" s="6" customFormat="1" ht="17.399999999999999" customHeight="1" x14ac:dyDescent="0.25">
      <c r="B2" s="9"/>
      <c r="C2" s="9"/>
      <c r="D2" s="9"/>
      <c r="E2" s="138" t="s">
        <v>1</v>
      </c>
      <c r="F2" s="138"/>
      <c r="G2" s="139"/>
      <c r="H2" s="161" t="str">
        <f>IF(ISBLANK('Sem 1'!H2:J2),"",'Sem 1'!H2:J2)</f>
        <v/>
      </c>
      <c r="I2" s="162"/>
      <c r="J2" s="163"/>
      <c r="K2" s="135"/>
      <c r="L2" s="135"/>
      <c r="X2" s="33" t="str">
        <f>IF(LEN(X1)=7,LEFT(X1,1),LEFT(X1,2))</f>
        <v>28</v>
      </c>
      <c r="Y2" s="32" t="str">
        <f>IF(LEN(X1)=7,MID(X1,2,2),MID(X1,3,2))</f>
        <v/>
      </c>
      <c r="Z2" s="32" t="str">
        <f>IF(LEN(X1)=7,RIGHT(X1,4),RIGHT(X1,4))</f>
        <v>28</v>
      </c>
    </row>
    <row r="3" spans="1:26" s="6" customFormat="1" ht="17.399999999999999" x14ac:dyDescent="0.3">
      <c r="B3" s="7"/>
      <c r="C3" s="126"/>
      <c r="D3" s="126"/>
      <c r="E3" s="126"/>
      <c r="F3" s="2"/>
      <c r="G3" s="2"/>
      <c r="H3" s="2"/>
      <c r="I3" s="2"/>
      <c r="J3" s="2"/>
      <c r="K3" s="4"/>
      <c r="L3" s="8"/>
      <c r="X3" s="32" t="str">
        <f>CONCATENATE(Z2,"-",Y2,"-",X2)</f>
        <v>28--28</v>
      </c>
      <c r="Y3" s="32"/>
      <c r="Z3" s="32"/>
    </row>
    <row r="4" spans="1:26" s="6" customFormat="1" ht="16.2" thickBot="1" x14ac:dyDescent="0.35">
      <c r="A4" s="127" t="s">
        <v>16</v>
      </c>
      <c r="B4" s="127"/>
      <c r="C4" s="127"/>
      <c r="D4" s="70">
        <f>'Sem 4'!D4+7</f>
        <v>28</v>
      </c>
      <c r="E4" s="19">
        <f>ROUNDUP((D4/7-4043),0)</f>
        <v>-4039</v>
      </c>
      <c r="F4" s="2"/>
      <c r="G4" s="152"/>
      <c r="H4" s="152"/>
      <c r="I4" s="152"/>
      <c r="J4" s="2"/>
      <c r="K4" s="10" t="s">
        <v>31</v>
      </c>
      <c r="L4" s="8"/>
      <c r="X4" s="32" t="e">
        <f>ROUNDUP((X3/7-4043),0)</f>
        <v>#VALUE!</v>
      </c>
      <c r="Y4" s="32"/>
      <c r="Z4" s="32"/>
    </row>
    <row r="5" spans="1:26" s="6" customFormat="1" ht="16.5" customHeight="1" thickBot="1" x14ac:dyDescent="0.35">
      <c r="A5" s="127"/>
      <c r="B5" s="127"/>
      <c r="C5" s="127"/>
      <c r="D5" s="14"/>
      <c r="E5" s="5"/>
      <c r="F5" s="1"/>
      <c r="G5" s="149" t="s">
        <v>18</v>
      </c>
      <c r="H5" s="150"/>
      <c r="I5" s="150"/>
      <c r="J5" s="151"/>
      <c r="K5" s="1"/>
      <c r="L5" s="3"/>
    </row>
    <row r="6" spans="1:26" ht="75" customHeight="1" thickBot="1" x14ac:dyDescent="0.3">
      <c r="A6" s="71" t="s">
        <v>21</v>
      </c>
      <c r="B6" s="47" t="s">
        <v>3</v>
      </c>
      <c r="C6" s="48" t="s">
        <v>4</v>
      </c>
      <c r="D6" s="48" t="s">
        <v>5</v>
      </c>
      <c r="E6" s="28" t="s">
        <v>6</v>
      </c>
      <c r="F6" s="49" t="s">
        <v>7</v>
      </c>
      <c r="G6" s="27" t="s">
        <v>8</v>
      </c>
      <c r="H6" s="28" t="s">
        <v>9</v>
      </c>
      <c r="I6" s="28" t="s">
        <v>12</v>
      </c>
      <c r="J6" s="29" t="s">
        <v>10</v>
      </c>
      <c r="K6" s="30" t="s">
        <v>11</v>
      </c>
      <c r="L6" s="50" t="s">
        <v>13</v>
      </c>
    </row>
    <row r="7" spans="1:26" ht="13.8" x14ac:dyDescent="0.25">
      <c r="A7" s="72"/>
      <c r="B7" s="39" t="str">
        <f>IF(ISBLANK('Sem 1'!B7),"",'Sem 1'!B7)</f>
        <v/>
      </c>
      <c r="C7" s="64" t="str">
        <f>IF(ISBLANK('Sem 1'!C7),"",'Sem 1'!C7)</f>
        <v/>
      </c>
      <c r="D7" s="64" t="str">
        <f>IF(ISBLANK('Sem 1'!D7),"",'Sem 1'!D7)</f>
        <v/>
      </c>
      <c r="E7" s="37" t="str">
        <f>IF(ISBLANK('Sem 1'!E7),"",'Sem 1'!E7)</f>
        <v/>
      </c>
      <c r="F7" s="67"/>
      <c r="G7" s="51"/>
      <c r="H7" s="52"/>
      <c r="I7" s="76"/>
      <c r="J7" s="77"/>
      <c r="K7" s="21"/>
      <c r="L7" s="53"/>
    </row>
    <row r="8" spans="1:26" ht="14.4" thickBot="1" x14ac:dyDescent="0.3">
      <c r="A8" s="73"/>
      <c r="B8" s="40" t="str">
        <f>IF(ISBLANK('Sem 1'!B8),"",'Sem 1'!B8)</f>
        <v/>
      </c>
      <c r="C8" s="65" t="str">
        <f>IF(ISBLANK('Sem 1'!C8),"",'Sem 1'!C8)</f>
        <v/>
      </c>
      <c r="D8" s="65" t="str">
        <f>IF(ISBLANK('Sem 1'!D8),"",'Sem 1'!D8)</f>
        <v/>
      </c>
      <c r="E8" s="38" t="str">
        <f>IF(ISBLANK('Sem 1'!E8),"",'Sem 1'!E8)</f>
        <v/>
      </c>
      <c r="F8" s="124"/>
      <c r="G8" s="55"/>
      <c r="H8" s="56"/>
      <c r="I8" s="78"/>
      <c r="J8" s="79"/>
      <c r="K8" s="118"/>
      <c r="L8" s="57"/>
    </row>
    <row r="9" spans="1:26" ht="15.6" x14ac:dyDescent="0.25">
      <c r="A9" s="74"/>
      <c r="B9" s="39" t="str">
        <f>IF(ISBLANK('Sem 1'!B9),"",'Sem 1'!B9)</f>
        <v/>
      </c>
      <c r="C9" s="64" t="str">
        <f>IF(ISBLANK('Sem 1'!C9),"",'Sem 1'!C9)</f>
        <v/>
      </c>
      <c r="D9" s="66" t="str">
        <f>IF(ISBLANK('Sem 1'!D9),"",'Sem 1'!D9)</f>
        <v/>
      </c>
      <c r="E9" s="37" t="str">
        <f>IF(ISBLANK('Sem 1'!E9),"",'Sem 1'!E9)</f>
        <v/>
      </c>
      <c r="F9" s="67"/>
      <c r="G9" s="51"/>
      <c r="H9" s="52"/>
      <c r="I9" s="76"/>
      <c r="J9" s="77"/>
      <c r="K9" s="21"/>
      <c r="L9" s="53"/>
      <c r="N9" s="46"/>
      <c r="O9" s="46"/>
      <c r="P9" s="46"/>
    </row>
    <row r="10" spans="1:26" ht="14.4" thickBot="1" x14ac:dyDescent="0.3">
      <c r="A10" s="73"/>
      <c r="B10" s="40" t="str">
        <f>IF(ISBLANK('Sem 1'!B10),"",'Sem 1'!B10)</f>
        <v/>
      </c>
      <c r="C10" s="65" t="str">
        <f>IF(ISBLANK('Sem 1'!C10),"",'Sem 1'!C10)</f>
        <v/>
      </c>
      <c r="D10" s="65" t="str">
        <f>IF(ISBLANK('Sem 1'!D10),"",'Sem 1'!D10)</f>
        <v/>
      </c>
      <c r="E10" s="38" t="str">
        <f>IF(ISBLANK('Sem 1'!E10),"",'Sem 1'!E10)</f>
        <v/>
      </c>
      <c r="F10" s="124"/>
      <c r="G10" s="55"/>
      <c r="H10" s="56"/>
      <c r="I10" s="78"/>
      <c r="J10" s="79"/>
      <c r="K10" s="118"/>
      <c r="L10" s="57"/>
    </row>
    <row r="11" spans="1:26" ht="13.8" x14ac:dyDescent="0.25">
      <c r="A11" s="74"/>
      <c r="B11" s="82" t="str">
        <f>IF(ISBLANK('Sem 1'!B11),"",'Sem 1'!B11)</f>
        <v/>
      </c>
      <c r="C11" s="64" t="str">
        <f>IF(ISBLANK('Sem 1'!C11),"",'Sem 1'!C11)</f>
        <v/>
      </c>
      <c r="D11" s="64" t="str">
        <f>IF(ISBLANK('Sem 1'!D11),"",'Sem 1'!D11)</f>
        <v/>
      </c>
      <c r="E11" s="37" t="str">
        <f>IF(ISBLANK('Sem 1'!E11),"",'Sem 1'!E11)</f>
        <v/>
      </c>
      <c r="F11" s="67"/>
      <c r="G11" s="51"/>
      <c r="H11" s="52"/>
      <c r="I11" s="76"/>
      <c r="J11" s="77"/>
      <c r="K11" s="21"/>
      <c r="L11" s="53"/>
    </row>
    <row r="12" spans="1:26" ht="14.4" thickBot="1" x14ac:dyDescent="0.3">
      <c r="A12" s="73"/>
      <c r="B12" s="40" t="str">
        <f>IF(ISBLANK('Sem 1'!B12),"",'Sem 1'!B12)</f>
        <v/>
      </c>
      <c r="C12" s="65" t="str">
        <f>IF(ISBLANK('Sem 1'!C12),"",'Sem 1'!C12)</f>
        <v/>
      </c>
      <c r="D12" s="65" t="str">
        <f>IF(ISBLANK('Sem 1'!D12),"",'Sem 1'!D12)</f>
        <v/>
      </c>
      <c r="E12" s="38" t="str">
        <f>IF(ISBLANK('Sem 1'!E12),"",'Sem 1'!E12)</f>
        <v/>
      </c>
      <c r="F12" s="124"/>
      <c r="G12" s="55"/>
      <c r="H12" s="56"/>
      <c r="I12" s="78"/>
      <c r="J12" s="79"/>
      <c r="K12" s="118"/>
      <c r="L12" s="57"/>
    </row>
    <row r="13" spans="1:26" ht="13.8" x14ac:dyDescent="0.25">
      <c r="A13" s="74"/>
      <c r="B13" s="39" t="str">
        <f>IF(ISBLANK('Sem 1'!B13),"",'Sem 1'!B13)</f>
        <v/>
      </c>
      <c r="C13" s="64" t="str">
        <f>IF(ISBLANK('Sem 1'!C13),"",'Sem 1'!C13)</f>
        <v/>
      </c>
      <c r="D13" s="64" t="str">
        <f>IF(ISBLANK('Sem 1'!D13),"",'Sem 1'!D13)</f>
        <v/>
      </c>
      <c r="E13" s="37" t="str">
        <f>IF(ISBLANK('Sem 1'!E13),"",'Sem 1'!E13)</f>
        <v/>
      </c>
      <c r="F13" s="67"/>
      <c r="G13" s="51"/>
      <c r="H13" s="52"/>
      <c r="I13" s="76"/>
      <c r="J13" s="77"/>
      <c r="K13" s="21"/>
      <c r="L13" s="53"/>
    </row>
    <row r="14" spans="1:26" ht="14.4" thickBot="1" x14ac:dyDescent="0.3">
      <c r="A14" s="73"/>
      <c r="B14" s="40" t="str">
        <f>IF(ISBLANK('Sem 1'!B14),"",'Sem 1'!B14)</f>
        <v/>
      </c>
      <c r="C14" s="65" t="str">
        <f>IF(ISBLANK('Sem 1'!C14),"",'Sem 1'!C14)</f>
        <v/>
      </c>
      <c r="D14" s="65" t="str">
        <f>IF(ISBLANK('Sem 1'!D14),"",'Sem 1'!D14)</f>
        <v/>
      </c>
      <c r="E14" s="38" t="str">
        <f>IF(ISBLANK('Sem 1'!E14),"",'Sem 1'!E14)</f>
        <v/>
      </c>
      <c r="F14" s="124"/>
      <c r="G14" s="55"/>
      <c r="H14" s="56"/>
      <c r="I14" s="78"/>
      <c r="J14" s="79"/>
      <c r="K14" s="118"/>
      <c r="L14" s="57"/>
    </row>
    <row r="15" spans="1:26" ht="13.8" x14ac:dyDescent="0.25">
      <c r="A15" s="74"/>
      <c r="B15" s="39" t="str">
        <f>IF(ISBLANK('Sem 1'!B15),"",'Sem 1'!B15)</f>
        <v/>
      </c>
      <c r="C15" s="64" t="str">
        <f>IF(ISBLANK('Sem 1'!C15),"",'Sem 1'!C15)</f>
        <v/>
      </c>
      <c r="D15" s="64" t="str">
        <f>IF(ISBLANK('Sem 1'!D15),"",'Sem 1'!D15)</f>
        <v/>
      </c>
      <c r="E15" s="37" t="str">
        <f>IF(ISBLANK('Sem 1'!E15),"",'Sem 1'!E15)</f>
        <v/>
      </c>
      <c r="F15" s="67"/>
      <c r="G15" s="51"/>
      <c r="H15" s="52"/>
      <c r="I15" s="76"/>
      <c r="J15" s="77"/>
      <c r="K15" s="21"/>
      <c r="L15" s="53"/>
    </row>
    <row r="16" spans="1:26" ht="14.4" thickBot="1" x14ac:dyDescent="0.3">
      <c r="A16" s="73"/>
      <c r="B16" s="40" t="str">
        <f>IF(ISBLANK('Sem 1'!B16),"",'Sem 1'!B16)</f>
        <v/>
      </c>
      <c r="C16" s="65" t="str">
        <f>IF(ISBLANK('Sem 1'!C16),"",'Sem 1'!C16)</f>
        <v/>
      </c>
      <c r="D16" s="65" t="str">
        <f>IF(ISBLANK('Sem 1'!D16),"",'Sem 1'!D16)</f>
        <v/>
      </c>
      <c r="E16" s="38" t="str">
        <f>IF(ISBLANK('Sem 1'!E16),"",'Sem 1'!E16)</f>
        <v/>
      </c>
      <c r="F16" s="124"/>
      <c r="G16" s="55"/>
      <c r="H16" s="56"/>
      <c r="I16" s="78"/>
      <c r="J16" s="79"/>
      <c r="K16" s="118"/>
      <c r="L16" s="57"/>
    </row>
    <row r="17" spans="1:12" ht="13.8" x14ac:dyDescent="0.25">
      <c r="A17" s="74"/>
      <c r="B17" s="39" t="str">
        <f>IF(ISBLANK('Sem 1'!B17),"",'Sem 1'!B17)</f>
        <v/>
      </c>
      <c r="C17" s="64" t="str">
        <f>IF(ISBLANK('Sem 1'!C17),"",'Sem 1'!C17)</f>
        <v/>
      </c>
      <c r="D17" s="64" t="str">
        <f>IF(ISBLANK('Sem 1'!D17),"",'Sem 1'!D17)</f>
        <v/>
      </c>
      <c r="E17" s="37" t="str">
        <f>IF(ISBLANK('Sem 1'!E17),"",'Sem 1'!E17)</f>
        <v/>
      </c>
      <c r="F17" s="67"/>
      <c r="G17" s="51"/>
      <c r="H17" s="52"/>
      <c r="I17" s="76"/>
      <c r="J17" s="77"/>
      <c r="K17" s="21"/>
      <c r="L17" s="53"/>
    </row>
    <row r="18" spans="1:12" ht="14.4" thickBot="1" x14ac:dyDescent="0.3">
      <c r="A18" s="73"/>
      <c r="B18" s="40" t="str">
        <f>IF(ISBLANK('Sem 1'!B18),"",'Sem 1'!B18)</f>
        <v/>
      </c>
      <c r="C18" s="65" t="str">
        <f>IF(ISBLANK('Sem 1'!C18),"",'Sem 1'!C18)</f>
        <v/>
      </c>
      <c r="D18" s="65" t="str">
        <f>IF(ISBLANK('Sem 1'!D18),"",'Sem 1'!D18)</f>
        <v/>
      </c>
      <c r="E18" s="38" t="str">
        <f>IF(ISBLANK('Sem 1'!E18),"",'Sem 1'!E18)</f>
        <v/>
      </c>
      <c r="F18" s="124"/>
      <c r="G18" s="55"/>
      <c r="H18" s="56"/>
      <c r="I18" s="78"/>
      <c r="J18" s="79"/>
      <c r="K18" s="118"/>
      <c r="L18" s="57"/>
    </row>
    <row r="19" spans="1:12" ht="13.8" x14ac:dyDescent="0.25">
      <c r="A19" s="74"/>
      <c r="B19" s="39" t="str">
        <f>IF(ISBLANK('Sem 1'!B19),"",'Sem 1'!B19)</f>
        <v/>
      </c>
      <c r="C19" s="64" t="str">
        <f>IF(ISBLANK('Sem 1'!C19),"",'Sem 1'!C19)</f>
        <v/>
      </c>
      <c r="D19" s="64" t="str">
        <f>IF(ISBLANK('Sem 1'!D19),"",'Sem 1'!D19)</f>
        <v/>
      </c>
      <c r="E19" s="37" t="str">
        <f>IF(ISBLANK('Sem 1'!E19),"",'Sem 1'!E19)</f>
        <v/>
      </c>
      <c r="F19" s="67"/>
      <c r="G19" s="51"/>
      <c r="H19" s="52"/>
      <c r="I19" s="76"/>
      <c r="J19" s="77"/>
      <c r="K19" s="21"/>
      <c r="L19" s="53"/>
    </row>
    <row r="20" spans="1:12" ht="14.4" thickBot="1" x14ac:dyDescent="0.3">
      <c r="A20" s="73"/>
      <c r="B20" s="40" t="str">
        <f>IF(ISBLANK('Sem 1'!B20),"",'Sem 1'!B20)</f>
        <v/>
      </c>
      <c r="C20" s="65" t="str">
        <f>IF(ISBLANK('Sem 1'!C20),"",'Sem 1'!C20)</f>
        <v/>
      </c>
      <c r="D20" s="65" t="str">
        <f>IF(ISBLANK('Sem 1'!D20),"",'Sem 1'!D20)</f>
        <v/>
      </c>
      <c r="E20" s="38" t="str">
        <f>IF(ISBLANK('Sem 1'!E20),"",'Sem 1'!E20)</f>
        <v/>
      </c>
      <c r="F20" s="124"/>
      <c r="G20" s="55"/>
      <c r="H20" s="56"/>
      <c r="I20" s="78"/>
      <c r="J20" s="79"/>
      <c r="K20" s="118"/>
      <c r="L20" s="57"/>
    </row>
    <row r="21" spans="1:12" ht="13.8" x14ac:dyDescent="0.25">
      <c r="A21" s="74"/>
      <c r="B21" s="39" t="str">
        <f>IF(ISBLANK('Sem 1'!B21),"",'Sem 1'!B21)</f>
        <v/>
      </c>
      <c r="C21" s="64" t="str">
        <f>IF(ISBLANK('Sem 1'!C21),"",'Sem 1'!C21)</f>
        <v/>
      </c>
      <c r="D21" s="64" t="str">
        <f>IF(ISBLANK('Sem 1'!D21),"",'Sem 1'!D21)</f>
        <v/>
      </c>
      <c r="E21" s="37" t="str">
        <f>IF(ISBLANK('Sem 1'!E21),"",'Sem 1'!E21)</f>
        <v/>
      </c>
      <c r="F21" s="67"/>
      <c r="G21" s="51"/>
      <c r="H21" s="52"/>
      <c r="I21" s="76"/>
      <c r="J21" s="77"/>
      <c r="K21" s="21"/>
      <c r="L21" s="53"/>
    </row>
    <row r="22" spans="1:12" ht="14.4" thickBot="1" x14ac:dyDescent="0.3">
      <c r="A22" s="73"/>
      <c r="B22" s="40" t="str">
        <f>IF(ISBLANK('Sem 1'!B22),"",'Sem 1'!B22)</f>
        <v/>
      </c>
      <c r="C22" s="65" t="str">
        <f>IF(ISBLANK('Sem 1'!C22),"",'Sem 1'!C22)</f>
        <v/>
      </c>
      <c r="D22" s="65" t="str">
        <f>IF(ISBLANK('Sem 1'!D22),"",'Sem 1'!D22)</f>
        <v/>
      </c>
      <c r="E22" s="38" t="str">
        <f>IF(ISBLANK('Sem 1'!E22),"",'Sem 1'!E22)</f>
        <v/>
      </c>
      <c r="F22" s="124"/>
      <c r="G22" s="55"/>
      <c r="H22" s="56"/>
      <c r="I22" s="78"/>
      <c r="J22" s="79"/>
      <c r="K22" s="118"/>
      <c r="L22" s="57"/>
    </row>
    <row r="23" spans="1:12" ht="13.8" x14ac:dyDescent="0.25">
      <c r="A23" s="74"/>
      <c r="B23" s="39" t="str">
        <f>IF(ISBLANK('Sem 1'!B23),"",'Sem 1'!B23)</f>
        <v/>
      </c>
      <c r="C23" s="64" t="str">
        <f>IF(ISBLANK('Sem 1'!C23),"",'Sem 1'!C23)</f>
        <v/>
      </c>
      <c r="D23" s="64" t="str">
        <f>IF(ISBLANK('Sem 1'!D23),"",'Sem 1'!D23)</f>
        <v/>
      </c>
      <c r="E23" s="37" t="str">
        <f>IF(ISBLANK('Sem 1'!E23),"",'Sem 1'!E23)</f>
        <v/>
      </c>
      <c r="F23" s="67"/>
      <c r="G23" s="51"/>
      <c r="H23" s="52"/>
      <c r="I23" s="76"/>
      <c r="J23" s="77"/>
      <c r="K23" s="21"/>
      <c r="L23" s="53"/>
    </row>
    <row r="24" spans="1:12" ht="14.4" thickBot="1" x14ac:dyDescent="0.3">
      <c r="A24" s="73"/>
      <c r="B24" s="40" t="str">
        <f>IF(ISBLANK('Sem 1'!B24),"",'Sem 1'!B24)</f>
        <v/>
      </c>
      <c r="C24" s="65" t="str">
        <f>IF(ISBLANK('Sem 1'!C24),"",'Sem 1'!C24)</f>
        <v/>
      </c>
      <c r="D24" s="65" t="str">
        <f>IF(ISBLANK('Sem 1'!D24),"",'Sem 1'!D24)</f>
        <v/>
      </c>
      <c r="E24" s="38" t="str">
        <f>IF(ISBLANK('Sem 1'!E24),"",'Sem 1'!E24)</f>
        <v/>
      </c>
      <c r="F24" s="124"/>
      <c r="G24" s="55"/>
      <c r="H24" s="56"/>
      <c r="I24" s="78"/>
      <c r="J24" s="79"/>
      <c r="K24" s="118"/>
      <c r="L24" s="57"/>
    </row>
    <row r="25" spans="1:12" ht="13.8" x14ac:dyDescent="0.25">
      <c r="A25" s="74"/>
      <c r="B25" s="39" t="str">
        <f>IF(ISBLANK('Sem 1'!B25),"",'Sem 1'!B25)</f>
        <v/>
      </c>
      <c r="C25" s="64" t="str">
        <f>IF(ISBLANK('Sem 1'!C25),"",'Sem 1'!C25)</f>
        <v/>
      </c>
      <c r="D25" s="64" t="str">
        <f>IF(ISBLANK('Sem 1'!D25),"",'Sem 1'!D25)</f>
        <v/>
      </c>
      <c r="E25" s="37" t="str">
        <f>IF(ISBLANK('Sem 1'!E25),"",'Sem 1'!E25)</f>
        <v/>
      </c>
      <c r="F25" s="67"/>
      <c r="G25" s="51"/>
      <c r="H25" s="52"/>
      <c r="I25" s="76"/>
      <c r="J25" s="77"/>
      <c r="K25" s="21"/>
      <c r="L25" s="53"/>
    </row>
    <row r="26" spans="1:12" ht="14.4" thickBot="1" x14ac:dyDescent="0.3">
      <c r="A26" s="73"/>
      <c r="B26" s="40" t="str">
        <f>IF(ISBLANK('Sem 1'!B26),"",'Sem 1'!B26)</f>
        <v/>
      </c>
      <c r="C26" s="65" t="str">
        <f>IF(ISBLANK('Sem 1'!C26),"",'Sem 1'!C26)</f>
        <v/>
      </c>
      <c r="D26" s="65" t="str">
        <f>IF(ISBLANK('Sem 1'!D26),"",'Sem 1'!D26)</f>
        <v/>
      </c>
      <c r="E26" s="38" t="str">
        <f>IF(ISBLANK('Sem 1'!E26),"",'Sem 1'!E26)</f>
        <v/>
      </c>
      <c r="F26" s="124"/>
      <c r="G26" s="55"/>
      <c r="H26" s="56"/>
      <c r="I26" s="78"/>
      <c r="J26" s="79"/>
      <c r="K26" s="118"/>
      <c r="L26" s="57"/>
    </row>
    <row r="27" spans="1:12" ht="13.8" x14ac:dyDescent="0.25">
      <c r="A27" s="74"/>
      <c r="B27" s="39" t="str">
        <f>IF(ISBLANK('Sem 1'!B27),"",'Sem 1'!B27)</f>
        <v/>
      </c>
      <c r="C27" s="64" t="str">
        <f>IF(ISBLANK('Sem 1'!C27),"",'Sem 1'!C27)</f>
        <v/>
      </c>
      <c r="D27" s="64" t="str">
        <f>IF(ISBLANK('Sem 1'!D27),"",'Sem 1'!D27)</f>
        <v/>
      </c>
      <c r="E27" s="37" t="str">
        <f>IF(ISBLANK('Sem 1'!E27),"",'Sem 1'!E27)</f>
        <v/>
      </c>
      <c r="F27" s="67"/>
      <c r="G27" s="51"/>
      <c r="H27" s="52"/>
      <c r="I27" s="76"/>
      <c r="J27" s="77"/>
      <c r="K27" s="21"/>
      <c r="L27" s="53"/>
    </row>
    <row r="28" spans="1:12" ht="14.4" thickBot="1" x14ac:dyDescent="0.3">
      <c r="A28" s="73"/>
      <c r="B28" s="40" t="str">
        <f>IF(ISBLANK('Sem 1'!B28),"",'Sem 1'!B28)</f>
        <v/>
      </c>
      <c r="C28" s="65" t="str">
        <f>IF(ISBLANK('Sem 1'!C28),"",'Sem 1'!C28)</f>
        <v/>
      </c>
      <c r="D28" s="65" t="str">
        <f>IF(ISBLANK('Sem 1'!D28),"",'Sem 1'!D28)</f>
        <v/>
      </c>
      <c r="E28" s="38" t="str">
        <f>IF(ISBLANK('Sem 1'!E28),"",'Sem 1'!E28)</f>
        <v/>
      </c>
      <c r="F28" s="124"/>
      <c r="G28" s="55"/>
      <c r="H28" s="56"/>
      <c r="I28" s="78"/>
      <c r="J28" s="79"/>
      <c r="K28" s="118"/>
      <c r="L28" s="57"/>
    </row>
    <row r="29" spans="1:12" ht="13.8" x14ac:dyDescent="0.25">
      <c r="A29" s="74"/>
      <c r="B29" s="39" t="str">
        <f>IF(ISBLANK('Sem 1'!B29),"",'Sem 1'!B29)</f>
        <v/>
      </c>
      <c r="C29" s="64" t="str">
        <f>IF(ISBLANK('Sem 1'!C29),"",'Sem 1'!C29)</f>
        <v/>
      </c>
      <c r="D29" s="64" t="str">
        <f>IF(ISBLANK('Sem 1'!D29),"",'Sem 1'!D29)</f>
        <v/>
      </c>
      <c r="E29" s="37" t="str">
        <f>IF(ISBLANK('Sem 1'!E29),"",'Sem 1'!E29)</f>
        <v/>
      </c>
      <c r="F29" s="67"/>
      <c r="G29" s="51"/>
      <c r="H29" s="52"/>
      <c r="I29" s="76"/>
      <c r="J29" s="77"/>
      <c r="K29" s="21"/>
      <c r="L29" s="59"/>
    </row>
    <row r="30" spans="1:12" ht="14.4" thickBot="1" x14ac:dyDescent="0.3">
      <c r="A30" s="73"/>
      <c r="B30" s="40" t="str">
        <f>IF(ISBLANK('Sem 1'!B30),"",'Sem 1'!B30)</f>
        <v/>
      </c>
      <c r="C30" s="65" t="str">
        <f>IF(ISBLANK('Sem 1'!C30),"",'Sem 1'!C30)</f>
        <v/>
      </c>
      <c r="D30" s="65" t="str">
        <f>IF(ISBLANK('Sem 1'!D30),"",'Sem 1'!D30)</f>
        <v/>
      </c>
      <c r="E30" s="38" t="str">
        <f>IF(ISBLANK('Sem 1'!E30),"",'Sem 1'!E30)</f>
        <v/>
      </c>
      <c r="F30" s="124"/>
      <c r="G30" s="55"/>
      <c r="H30" s="56"/>
      <c r="I30" s="78"/>
      <c r="J30" s="79"/>
      <c r="K30" s="118"/>
      <c r="L30" s="60"/>
    </row>
    <row r="31" spans="1:12" ht="14.4" thickBot="1" x14ac:dyDescent="0.3">
      <c r="A31" s="75"/>
      <c r="B31" s="68" t="str">
        <f>IF(ISBLANK('Sem 1'!B31),"",'Sem 1'!B31)</f>
        <v/>
      </c>
      <c r="C31" s="69" t="str">
        <f>IF(ISBLANK('Sem 1'!C31),"",'Sem 1'!C31)</f>
        <v/>
      </c>
      <c r="D31" s="69" t="str">
        <f>IF(ISBLANK('Sem 1'!D31),"",'Sem 1'!D31)</f>
        <v/>
      </c>
      <c r="E31" s="38" t="str">
        <f>IF(ISBLANK('Sem 1'!E31),"",'Sem 1'!E31)</f>
        <v/>
      </c>
      <c r="F31" s="124"/>
      <c r="G31" s="55"/>
      <c r="H31" s="61"/>
      <c r="I31" s="80"/>
      <c r="J31" s="81"/>
      <c r="K31" s="118"/>
      <c r="L31" s="62"/>
    </row>
    <row r="32" spans="1:12" ht="14.4" thickBot="1" x14ac:dyDescent="0.3">
      <c r="A32" s="22" t="s">
        <v>17</v>
      </c>
      <c r="B32" s="31"/>
      <c r="C32" s="165"/>
      <c r="D32" s="165"/>
      <c r="E32" s="24">
        <f>SUM(E7:E31)</f>
        <v>0</v>
      </c>
      <c r="F32" s="25">
        <f>SUM(F7:F31)</f>
        <v>0</v>
      </c>
      <c r="G32" s="156"/>
      <c r="H32" s="156"/>
      <c r="I32" s="156"/>
      <c r="J32" s="156"/>
      <c r="K32" s="26">
        <f>SUM(K7:K31)</f>
        <v>0</v>
      </c>
      <c r="L32" s="18"/>
    </row>
    <row r="33" spans="1:13" ht="13.8" x14ac:dyDescent="0.25">
      <c r="A33" s="15"/>
      <c r="B33" s="15"/>
      <c r="C33" s="16"/>
      <c r="D33" s="16"/>
      <c r="E33" s="86">
        <f>(E32+ 'Sem 4'!E33)</f>
        <v>0</v>
      </c>
      <c r="F33" s="18"/>
      <c r="G33" s="17"/>
      <c r="H33" s="17"/>
      <c r="I33" s="17"/>
      <c r="J33" s="17"/>
      <c r="K33" s="86">
        <f>(K32+ 'Sem 4'!K33)</f>
        <v>0</v>
      </c>
      <c r="L33" s="18"/>
    </row>
    <row r="34" spans="1:13" ht="13.8" x14ac:dyDescent="0.25">
      <c r="A34" s="15" t="s">
        <v>14</v>
      </c>
      <c r="B34" s="15"/>
      <c r="C34" s="63" t="e">
        <f>(K32/E32)</f>
        <v>#DIV/0!</v>
      </c>
      <c r="D34" s="63" t="e">
        <f>K33/E33</f>
        <v>#DIV/0!</v>
      </c>
      <c r="E34" s="18"/>
      <c r="F34" s="18"/>
      <c r="G34" s="17"/>
      <c r="H34" s="17"/>
      <c r="I34" s="17"/>
      <c r="J34" s="17"/>
      <c r="K34" s="18"/>
      <c r="L34" s="18"/>
    </row>
    <row r="35" spans="1:13" s="83" customFormat="1" ht="12.75" customHeight="1" x14ac:dyDescent="0.25">
      <c r="B35" s="84"/>
      <c r="C35" s="117"/>
      <c r="D35" s="84"/>
      <c r="E35" s="84"/>
      <c r="F35" s="84"/>
      <c r="G35" s="84"/>
      <c r="H35" s="84"/>
      <c r="I35" s="84"/>
      <c r="J35" s="84"/>
      <c r="K35" s="84"/>
      <c r="L35" s="84"/>
    </row>
    <row r="36" spans="1:13" s="83" customFormat="1" x14ac:dyDescent="0.25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</row>
    <row r="37" spans="1:13" s="83" customFormat="1" x14ac:dyDescent="0.25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</row>
    <row r="38" spans="1:13" s="83" customFormat="1" ht="12.75" customHeight="1" x14ac:dyDescent="0.25">
      <c r="B38" s="84"/>
      <c r="C38" s="159" t="s">
        <v>23</v>
      </c>
      <c r="D38" s="160"/>
      <c r="E38" s="160"/>
      <c r="F38" s="160"/>
      <c r="G38" s="160"/>
      <c r="H38" s="160"/>
      <c r="I38" s="160"/>
      <c r="J38" s="160"/>
      <c r="K38" s="160"/>
      <c r="L38" s="160"/>
    </row>
    <row r="39" spans="1:13" s="83" customFormat="1" x14ac:dyDescent="0.25">
      <c r="A39" s="84"/>
      <c r="B39" s="84"/>
      <c r="C39" s="160"/>
      <c r="D39" s="160"/>
      <c r="E39" s="160"/>
      <c r="F39" s="160"/>
      <c r="G39" s="160"/>
      <c r="H39" s="160"/>
      <c r="I39" s="160"/>
      <c r="J39" s="160"/>
      <c r="K39" s="160"/>
      <c r="L39" s="160"/>
    </row>
    <row r="40" spans="1:13" s="83" customFormat="1" x14ac:dyDescent="0.25">
      <c r="A40" s="84"/>
      <c r="B40" s="84"/>
      <c r="C40" s="160"/>
      <c r="D40" s="160"/>
      <c r="E40" s="160"/>
      <c r="F40" s="160"/>
      <c r="G40" s="160"/>
      <c r="H40" s="160"/>
      <c r="I40" s="160"/>
      <c r="J40" s="160"/>
      <c r="K40" s="160"/>
      <c r="L40" s="160"/>
    </row>
    <row r="41" spans="1:13" s="6" customFormat="1" x14ac:dyDescent="0.25">
      <c r="A41" s="15"/>
      <c r="B41" s="12"/>
      <c r="C41" s="12"/>
      <c r="D41" s="12"/>
      <c r="E41" s="12"/>
      <c r="F41" s="11"/>
      <c r="G41" s="11"/>
      <c r="H41" s="11"/>
      <c r="I41" s="11"/>
      <c r="J41" s="11"/>
      <c r="K41" s="11"/>
      <c r="L41" s="12"/>
    </row>
    <row r="42" spans="1:13" s="6" customFormat="1" ht="15.6" x14ac:dyDescent="0.25">
      <c r="A42" s="42" t="s">
        <v>19</v>
      </c>
      <c r="B42" s="43"/>
      <c r="C42" s="130"/>
      <c r="D42" s="131"/>
      <c r="E42" s="132"/>
      <c r="F42" s="157" t="s">
        <v>15</v>
      </c>
      <c r="G42" s="158"/>
      <c r="H42" s="143"/>
      <c r="I42" s="144"/>
      <c r="J42" s="145"/>
      <c r="K42" s="44" t="s">
        <v>0</v>
      </c>
      <c r="L42" s="45"/>
      <c r="M42" s="23"/>
    </row>
    <row r="43" spans="1:13" s="6" customFormat="1" ht="13.8" x14ac:dyDescent="0.25">
      <c r="A43" s="128" t="s">
        <v>22</v>
      </c>
      <c r="B43" s="129"/>
      <c r="C43" s="130"/>
      <c r="D43" s="131"/>
      <c r="E43" s="132"/>
      <c r="F43" s="11"/>
      <c r="G43" s="11"/>
      <c r="H43" s="11"/>
      <c r="I43" s="11"/>
      <c r="J43" s="11"/>
      <c r="K43" s="11"/>
      <c r="L43" s="12"/>
    </row>
    <row r="44" spans="1:13" s="6" customFormat="1" ht="14.25" customHeight="1" x14ac:dyDescent="0.3">
      <c r="B44" s="164"/>
      <c r="C44" s="164"/>
      <c r="D44" s="12"/>
      <c r="E44" s="12"/>
      <c r="F44" s="11"/>
      <c r="G44" s="11"/>
      <c r="H44" s="11"/>
      <c r="I44" s="11"/>
      <c r="J44" s="11"/>
      <c r="K44" s="11"/>
      <c r="L44" s="12"/>
    </row>
    <row r="45" spans="1:13" s="6" customFormat="1" x14ac:dyDescent="0.25">
      <c r="B45" s="12"/>
      <c r="C45" s="12"/>
      <c r="D45" s="12"/>
      <c r="E45" s="12"/>
      <c r="F45" s="11"/>
      <c r="G45" s="11"/>
      <c r="H45" s="11"/>
      <c r="I45" s="11"/>
      <c r="J45" s="11"/>
      <c r="K45" s="11"/>
      <c r="L45" s="12"/>
    </row>
  </sheetData>
  <sheetProtection selectLockedCells="1"/>
  <protectedRanges>
    <protectedRange sqref="M7:IV31" name="OpenRange"/>
    <protectedRange sqref="A7:D31 H7:J31 L7:L31" name="OpenRange_2"/>
    <protectedRange sqref="E7:E31" name="OpenRange_1"/>
    <protectedRange sqref="K7:K31" name="OpenRange_3"/>
    <protectedRange sqref="F7:G31" name="OpenRange_4"/>
  </protectedRanges>
  <mergeCells count="19">
    <mergeCell ref="B44:C44"/>
    <mergeCell ref="C3:E3"/>
    <mergeCell ref="A4:C4"/>
    <mergeCell ref="C32:D32"/>
    <mergeCell ref="A5:C5"/>
    <mergeCell ref="A43:B43"/>
    <mergeCell ref="C43:E43"/>
    <mergeCell ref="K1:L2"/>
    <mergeCell ref="H1:J1"/>
    <mergeCell ref="G32:J32"/>
    <mergeCell ref="F42:G42"/>
    <mergeCell ref="E1:G1"/>
    <mergeCell ref="E2:G2"/>
    <mergeCell ref="C38:L40"/>
    <mergeCell ref="C42:E42"/>
    <mergeCell ref="H42:J42"/>
    <mergeCell ref="H2:J2"/>
    <mergeCell ref="G5:J5"/>
    <mergeCell ref="G4:I4"/>
  </mergeCells>
  <phoneticPr fontId="0" type="noConversion"/>
  <conditionalFormatting sqref="H1:J1">
    <cfRule type="expression" dxfId="747" priority="13" stopIfTrue="1">
      <formula>LEN(H1)&gt;10</formula>
    </cfRule>
    <cfRule type="expression" dxfId="746" priority="14" stopIfTrue="1">
      <formula>LEN(H1)&lt;7</formula>
    </cfRule>
  </conditionalFormatting>
  <conditionalFormatting sqref="B7:B31">
    <cfRule type="expression" dxfId="745" priority="15" stopIfTrue="1">
      <formula>LEN(B7)&lt;&gt;9</formula>
    </cfRule>
  </conditionalFormatting>
  <conditionalFormatting sqref="H7:H31">
    <cfRule type="expression" dxfId="744" priority="17" stopIfTrue="1">
      <formula>(H7)&gt;7</formula>
    </cfRule>
  </conditionalFormatting>
  <conditionalFormatting sqref="I7:J31">
    <cfRule type="expression" dxfId="743" priority="18" stopIfTrue="1">
      <formula>(I7)&gt;9999</formula>
    </cfRule>
  </conditionalFormatting>
  <conditionalFormatting sqref="L42">
    <cfRule type="expression" dxfId="742" priority="19" stopIfTrue="1">
      <formula>LEN(L42)&lt;10</formula>
    </cfRule>
  </conditionalFormatting>
  <conditionalFormatting sqref="C34">
    <cfRule type="expression" dxfId="741" priority="20" stopIfTrue="1">
      <formula>ISERROR(K32/E32)</formula>
    </cfRule>
    <cfRule type="expression" dxfId="740" priority="21" stopIfTrue="1">
      <formula>(C34)&gt;1</formula>
    </cfRule>
  </conditionalFormatting>
  <conditionalFormatting sqref="E32:F32 K32">
    <cfRule type="cellIs" dxfId="739" priority="22" stopIfTrue="1" operator="equal">
      <formula>0</formula>
    </cfRule>
  </conditionalFormatting>
  <conditionalFormatting sqref="A7:A31">
    <cfRule type="expression" dxfId="738" priority="23" stopIfTrue="1">
      <formula>ISBLANK(B7)</formula>
    </cfRule>
    <cfRule type="expression" dxfId="737" priority="24" stopIfTrue="1">
      <formula>ISERR($E$4)</formula>
    </cfRule>
  </conditionalFormatting>
  <conditionalFormatting sqref="E4">
    <cfRule type="expression" dxfId="736" priority="25" stopIfTrue="1">
      <formula>ISERR(E4)</formula>
    </cfRule>
    <cfRule type="cellIs" dxfId="735" priority="26" stopIfTrue="1" operator="lessThan">
      <formula>0</formula>
    </cfRule>
  </conditionalFormatting>
  <conditionalFormatting sqref="D4">
    <cfRule type="expression" dxfId="734" priority="27" stopIfTrue="1">
      <formula>ISERR(E4)</formula>
    </cfRule>
  </conditionalFormatting>
  <conditionalFormatting sqref="E7:E31">
    <cfRule type="expression" dxfId="733" priority="8" stopIfTrue="1">
      <formula>(E7)&gt;100</formula>
    </cfRule>
  </conditionalFormatting>
  <conditionalFormatting sqref="K7:K31">
    <cfRule type="expression" dxfId="732" priority="7" stopIfTrue="1">
      <formula>(F7+K7)&gt;E7</formula>
    </cfRule>
  </conditionalFormatting>
  <conditionalFormatting sqref="F7:F8">
    <cfRule type="expression" dxfId="731" priority="5" stopIfTrue="1">
      <formula>(F7)&gt;100</formula>
    </cfRule>
  </conditionalFormatting>
  <conditionalFormatting sqref="G7:G8">
    <cfRule type="expression" dxfId="730" priority="6" stopIfTrue="1">
      <formula>(G7)&gt;7</formula>
    </cfRule>
  </conditionalFormatting>
  <conditionalFormatting sqref="F9:F30">
    <cfRule type="expression" dxfId="729" priority="3" stopIfTrue="1">
      <formula>(F9)&gt;100</formula>
    </cfRule>
  </conditionalFormatting>
  <conditionalFormatting sqref="G9:G30">
    <cfRule type="expression" dxfId="728" priority="4" stopIfTrue="1">
      <formula>(G9)&gt;7</formula>
    </cfRule>
  </conditionalFormatting>
  <conditionalFormatting sqref="F31">
    <cfRule type="expression" dxfId="727" priority="1" stopIfTrue="1">
      <formula>(F31)&gt;100</formula>
    </cfRule>
  </conditionalFormatting>
  <conditionalFormatting sqref="G31">
    <cfRule type="expression" dxfId="726" priority="2" stopIfTrue="1">
      <formula>(G31)&gt;7</formula>
    </cfRule>
  </conditionalFormatting>
  <dataValidations count="20">
    <dataValidation type="decimal" operator="lessThan" allowBlank="1" showInputMessage="1" errorTitle="Paid sick leave amount" error="Invalid input. Must be under $ 10 000.00." promptTitle="Congés de maladie payés" prompt="Indiquez le montant en dollars des congés de maladie payés à l'employé(e)." sqref="I7:I31">
      <formula1>10000</formula1>
    </dataValidation>
    <dataValidation type="decimal" operator="lessThan" allowBlank="1" showInputMessage="1" errorTitle="All other paid amounts" error="Invalid input. Must be under $ 10 000.00." promptTitle="Tout autre montant payé" prompt="Indiquez le montant en dollars de tout autre montant payé à l'employé(e), ex. paye de vacances, congé férié payé." sqref="J7:J31">
      <formula1>10000</formula1>
    </dataValidation>
    <dataValidation type="textLength" allowBlank="1" showInputMessage="1" errorTitle="Invalid format" error="The Service Canada Program officer who enrolled you in the Work-sharing Program will provide this information to you._x000a__x000a_Specific criterias_x000a_- 7 or 10 Digit Number._x000a_- No spaces or non-numeric characters._x000a__x000a_" promptTitle="Numéro de l'accord" prompt="Indiquez le numéro assigné à l'accord de Travail partagé._x000a__x000a_- 7 à 10 chiffres._x000a_- Sans espaces ou caractères autres que numériques." sqref="H1">
      <formula1>7</formula1>
      <formula2>10</formula2>
    </dataValidation>
    <dataValidation allowBlank="1" showInputMessage="1" promptTitle="Certifié par" prompt="Ce rapport doit être signé par un représentant autorisé par l'employeur." sqref="C42:E42"/>
    <dataValidation allowBlank="1" showInputMessage="1" promptTitle="Prénom" prompt="Indiquez le prénom de l'employé(e)." sqref="C7:C31"/>
    <dataValidation allowBlank="1" showInputMessage="1" promptTitle="Employeur" prompt="Indiquez le nom de votre entreprise." sqref="H2:J2"/>
    <dataValidation allowBlank="1" showInputMessage="1" promptTitle="Nom de famille" prompt="Indiquez le nom de famille de l'employé(e)." sqref="D7:D31"/>
    <dataValidation allowBlank="1" showInputMessage="1" promptTitle="Commentaires" prompt="Des informations supplémentaires seraient indiquées dans cette case, par exemple, lorsque l'employé(e) a été licencié." sqref="L7:L31"/>
    <dataValidation allowBlank="1" showInputMessage="1" promptTitle="Totaux" prompt="Veuillez noter que si vous remplissez ce formulaire électroniquement, une formule calculera automatiquement ce total." sqref="B32"/>
    <dataValidation allowBlank="1" showInputMessage="1" promptTitle="Poste" prompt="Indiquez le poste de la personne autorisée." sqref="H42"/>
    <dataValidation type="date" errorStyle="warning" operator="greaterThan" allowBlank="1" showInputMessage="1" errorTitle="Format invalide" promptTitle="Semaine du rapport" sqref="D4">
      <formula1>39901</formula1>
    </dataValidation>
    <dataValidation type="whole" allowBlank="1" showInputMessage="1" showErrorMessage="1" errorTitle=" Jours non disponible " error="Doit être entre 0 et 7" promptTitle="Jours non disponible" prompt=" Indiquez le nombre de jours complets où l'employé(e) a été incapable de travailler pour raison autre que maladie." sqref="G7:G31">
      <formula1>0</formula1>
      <formula2>7</formula2>
    </dataValidation>
    <dataValidation type="whole" allowBlank="1" showInputMessage="1" showErrorMessage="1" errorTitle=" Jours manqués (maladie) " error=" Doit être entre 0 et 7" promptTitle="Jours manqués (maladie)" prompt=" Indiquez le nombre de jours complets où l'employé(e) a été incapable de travailler en raison de maladie." sqref="H7:H31">
      <formula1>0</formula1>
      <formula2>7</formula2>
    </dataValidation>
    <dataValidation allowBlank="1" showErrorMessage="1" sqref="K32"/>
    <dataValidation allowBlank="1" sqref="E32:F32"/>
    <dataValidation type="whole" errorStyle="warning" allowBlank="1" showInputMessage="1" showErrorMessage="1" errorTitle="NAS invalide" error="Doit être entre 100000000 et 999999999 sans espaces ou traits d'union. " promptTitle="NAS" prompt="Indiquez le numéro d'assurance sociale de l'employé.  " sqref="B7:B31">
      <formula1>100000000</formula1>
      <formula2>999999999</formula2>
    </dataValidation>
    <dataValidation operator="equal" allowBlank="1" showInputMessage="1" errorTitle="Date" error="Indiquez la date que le rapport a été complété." promptTitle="Date" prompt="Indiquez la date que le rapport a été complété." sqref="L42"/>
    <dataValidation type="decimal" operator="lessThanOrEqual" allowBlank="1" showInputMessage="1" promptTitle="Heures hebdomadaires normales" prompt="Indiquer le nombre d'heures que l'employé aurait travaillé, sans le travail partagé. Si l'employé travaille selon un horaire irrégulier, ce nombre peut varier de semaine en semaine. " sqref="E7:E31">
      <formula1>99.5</formula1>
    </dataValidation>
    <dataValidation type="textLength" allowBlank="1" showInputMessage="1" errorTitle="Hours missed Work-sharing" error="Maxium 4 digits e.g. 37.5" promptTitle="Heures de TP chômées" prompt="Indiquer le nombre d'heures totales de travail manquées dû au TP. Si une partie d'une heure a été manquée, arrondir à la demi-heure près, ex. 37.25 devient 37.5. Toute heure supplémentaire effectuée doit être déduite des heures chômées dû au TP." sqref="K7:K31">
      <formula1>0</formula1>
      <formula2>4</formula2>
    </dataValidation>
    <dataValidation type="decimal" operator="lessThan" allowBlank="1" showInputMessage="1" promptTitle="Heures réelles de travail" prompt="Indiquez le nombre d'heures réelles de travail que l'employé a physiquement travaillé incluant les heures supplémentaires.  Les vacances, congés fériés, de maladie, ou autres absences, qu’ils soient payés ou non, ne doivent pas être inclus." sqref="F7:F31">
      <formula1>100</formula1>
    </dataValidation>
  </dataValidations>
  <printOptions horizontalCentered="1" verticalCentered="1"/>
  <pageMargins left="0.19685039370078741" right="0.19685039370078741" top="3.937007874015748E-2" bottom="3.937007874015748E-2" header="0" footer="0"/>
  <pageSetup paperSize="5" scale="98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Z42"/>
  <sheetViews>
    <sheetView showGridLines="0" zoomScale="75" workbookViewId="0">
      <pane xSplit="2" ySplit="6" topLeftCell="C7" activePane="bottomRight" state="frozen"/>
      <selection activeCell="K4" sqref="K4"/>
      <selection pane="topRight" activeCell="K4" sqref="K4"/>
      <selection pane="bottomLeft" activeCell="K4" sqref="K4"/>
      <selection pane="bottomRight" activeCell="H1" sqref="H1:J1"/>
    </sheetView>
  </sheetViews>
  <sheetFormatPr defaultRowHeight="13.2" x14ac:dyDescent="0.25"/>
  <cols>
    <col min="1" max="1" width="11.6640625" customWidth="1"/>
    <col min="2" max="2" width="12.6640625" style="13" customWidth="1"/>
    <col min="3" max="4" width="20.6640625" style="12" customWidth="1"/>
    <col min="5" max="7" width="11.6640625" style="12" customWidth="1"/>
    <col min="8" max="8" width="10.6640625" style="12" customWidth="1"/>
    <col min="9" max="9" width="11.6640625" style="12" customWidth="1"/>
    <col min="10" max="10" width="10.6640625" style="12" customWidth="1"/>
    <col min="11" max="11" width="11.33203125" style="12" customWidth="1"/>
    <col min="12" max="12" width="30.6640625" style="13" customWidth="1"/>
    <col min="24" max="24" width="10.109375" bestFit="1" customWidth="1"/>
  </cols>
  <sheetData>
    <row r="1" spans="1:26" s="6" customFormat="1" ht="17.399999999999999" customHeight="1" x14ac:dyDescent="0.25">
      <c r="B1" s="9"/>
      <c r="C1" s="9"/>
      <c r="D1" s="9"/>
      <c r="E1" s="138" t="s">
        <v>20</v>
      </c>
      <c r="F1" s="138"/>
      <c r="G1" s="139"/>
      <c r="H1" s="153" t="str">
        <f>IF(ISBLANK('Sem 1'!H1:J1),"",'Sem 1'!H1:J1)</f>
        <v/>
      </c>
      <c r="I1" s="154"/>
      <c r="J1" s="155"/>
      <c r="K1" s="135" t="s">
        <v>2</v>
      </c>
      <c r="L1" s="135"/>
      <c r="X1" s="32" t="str">
        <f>SUBSTITUTE(D4,"/","")</f>
        <v>35</v>
      </c>
      <c r="Y1" s="32"/>
      <c r="Z1" s="32"/>
    </row>
    <row r="2" spans="1:26" s="6" customFormat="1" ht="17.399999999999999" customHeight="1" x14ac:dyDescent="0.25">
      <c r="B2" s="9"/>
      <c r="C2" s="9"/>
      <c r="D2" s="9"/>
      <c r="E2" s="138" t="s">
        <v>1</v>
      </c>
      <c r="F2" s="138"/>
      <c r="G2" s="139"/>
      <c r="H2" s="161" t="str">
        <f>IF(ISBLANK('Sem 1'!H2:J2),"",'Sem 1'!H2:J2)</f>
        <v/>
      </c>
      <c r="I2" s="162"/>
      <c r="J2" s="163"/>
      <c r="K2" s="135"/>
      <c r="L2" s="135"/>
      <c r="X2" s="33" t="str">
        <f>IF(LEN(X1)=7,LEFT(X1,1),LEFT(X1,2))</f>
        <v>35</v>
      </c>
      <c r="Y2" s="32" t="str">
        <f>IF(LEN(X1)=7,MID(X1,2,2),MID(X1,3,2))</f>
        <v/>
      </c>
      <c r="Z2" s="32" t="str">
        <f>IF(LEN(X1)=7,RIGHT(X1,4),RIGHT(X1,4))</f>
        <v>35</v>
      </c>
    </row>
    <row r="3" spans="1:26" s="6" customFormat="1" ht="17.399999999999999" x14ac:dyDescent="0.3">
      <c r="B3" s="7"/>
      <c r="C3" s="126"/>
      <c r="D3" s="126"/>
      <c r="E3" s="126"/>
      <c r="F3" s="2"/>
      <c r="G3" s="2"/>
      <c r="H3" s="2"/>
      <c r="I3" s="2"/>
      <c r="J3" s="2"/>
      <c r="K3" s="4"/>
      <c r="L3" s="8"/>
      <c r="X3" s="32" t="str">
        <f>CONCATENATE(Z2,"-",Y2,"-",X2)</f>
        <v>35--35</v>
      </c>
      <c r="Y3" s="32"/>
      <c r="Z3" s="32"/>
    </row>
    <row r="4" spans="1:26" s="6" customFormat="1" ht="16.2" thickBot="1" x14ac:dyDescent="0.35">
      <c r="A4" s="127" t="s">
        <v>16</v>
      </c>
      <c r="B4" s="127"/>
      <c r="C4" s="127"/>
      <c r="D4" s="70">
        <f>'Sem 5'!D4+7</f>
        <v>35</v>
      </c>
      <c r="E4" s="19">
        <f>ROUNDUP((D4/7-4043),0)</f>
        <v>-4038</v>
      </c>
      <c r="F4" s="2"/>
      <c r="G4" s="152"/>
      <c r="H4" s="152"/>
      <c r="I4" s="152"/>
      <c r="J4" s="2"/>
      <c r="K4" s="10" t="s">
        <v>31</v>
      </c>
      <c r="L4" s="8"/>
      <c r="X4" s="32" t="e">
        <f>ROUNDUP((X3/7-4043),0)</f>
        <v>#VALUE!</v>
      </c>
      <c r="Y4" s="32"/>
      <c r="Z4" s="32"/>
    </row>
    <row r="5" spans="1:26" s="6" customFormat="1" ht="16.5" customHeight="1" thickBot="1" x14ac:dyDescent="0.35">
      <c r="A5" s="127"/>
      <c r="B5" s="127"/>
      <c r="C5" s="127"/>
      <c r="D5" s="14"/>
      <c r="E5" s="5"/>
      <c r="F5" s="1"/>
      <c r="G5" s="149" t="s">
        <v>18</v>
      </c>
      <c r="H5" s="150"/>
      <c r="I5" s="150"/>
      <c r="J5" s="151"/>
      <c r="K5" s="1"/>
      <c r="L5" s="3"/>
    </row>
    <row r="6" spans="1:26" ht="75" customHeight="1" thickBot="1" x14ac:dyDescent="0.3">
      <c r="A6" s="71" t="s">
        <v>21</v>
      </c>
      <c r="B6" s="47" t="s">
        <v>3</v>
      </c>
      <c r="C6" s="48" t="s">
        <v>4</v>
      </c>
      <c r="D6" s="48" t="s">
        <v>5</v>
      </c>
      <c r="E6" s="28" t="s">
        <v>6</v>
      </c>
      <c r="F6" s="49" t="s">
        <v>7</v>
      </c>
      <c r="G6" s="27" t="s">
        <v>8</v>
      </c>
      <c r="H6" s="28" t="s">
        <v>9</v>
      </c>
      <c r="I6" s="28" t="s">
        <v>12</v>
      </c>
      <c r="J6" s="29" t="s">
        <v>10</v>
      </c>
      <c r="K6" s="30" t="s">
        <v>11</v>
      </c>
      <c r="L6" s="50" t="s">
        <v>13</v>
      </c>
    </row>
    <row r="7" spans="1:26" ht="13.8" x14ac:dyDescent="0.25">
      <c r="A7" s="72"/>
      <c r="B7" s="39" t="str">
        <f>IF(ISBLANK('Sem 1'!B7),"",'Sem 1'!B7)</f>
        <v/>
      </c>
      <c r="C7" s="64" t="str">
        <f>IF(ISBLANK('Sem 1'!C7),"",'Sem 1'!C7)</f>
        <v/>
      </c>
      <c r="D7" s="64" t="str">
        <f>IF(ISBLANK('Sem 1'!D7),"",'Sem 1'!D7)</f>
        <v/>
      </c>
      <c r="E7" s="37" t="str">
        <f>IF(ISBLANK('Sem 1'!E7),"",'Sem 1'!E7)</f>
        <v/>
      </c>
      <c r="F7" s="67"/>
      <c r="G7" s="51"/>
      <c r="H7" s="52"/>
      <c r="I7" s="76"/>
      <c r="J7" s="77"/>
      <c r="K7" s="21"/>
      <c r="L7" s="53"/>
    </row>
    <row r="8" spans="1:26" ht="14.4" thickBot="1" x14ac:dyDescent="0.3">
      <c r="A8" s="73"/>
      <c r="B8" s="40" t="str">
        <f>IF(ISBLANK('Sem 1'!B8),"",'Sem 1'!B8)</f>
        <v/>
      </c>
      <c r="C8" s="65" t="str">
        <f>IF(ISBLANK('Sem 1'!C8),"",'Sem 1'!C8)</f>
        <v/>
      </c>
      <c r="D8" s="65" t="str">
        <f>IF(ISBLANK('Sem 1'!D8),"",'Sem 1'!D8)</f>
        <v/>
      </c>
      <c r="E8" s="38" t="str">
        <f>IF(ISBLANK('Sem 1'!E8),"",'Sem 1'!E8)</f>
        <v/>
      </c>
      <c r="F8" s="124"/>
      <c r="G8" s="55"/>
      <c r="H8" s="56"/>
      <c r="I8" s="78"/>
      <c r="J8" s="79"/>
      <c r="K8" s="118"/>
      <c r="L8" s="57"/>
    </row>
    <row r="9" spans="1:26" ht="15.6" x14ac:dyDescent="0.25">
      <c r="A9" s="74"/>
      <c r="B9" s="39" t="str">
        <f>IF(ISBLANK('Sem 1'!B9),"",'Sem 1'!B9)</f>
        <v/>
      </c>
      <c r="C9" s="64" t="str">
        <f>IF(ISBLANK('Sem 1'!C9),"",'Sem 1'!C9)</f>
        <v/>
      </c>
      <c r="D9" s="66" t="str">
        <f>IF(ISBLANK('Sem 1'!D9),"",'Sem 1'!D9)</f>
        <v/>
      </c>
      <c r="E9" s="37" t="str">
        <f>IF(ISBLANK('Sem 1'!E9),"",'Sem 1'!E9)</f>
        <v/>
      </c>
      <c r="F9" s="67"/>
      <c r="G9" s="51"/>
      <c r="H9" s="52"/>
      <c r="I9" s="76"/>
      <c r="J9" s="77"/>
      <c r="K9" s="21"/>
      <c r="L9" s="53"/>
      <c r="N9" s="46"/>
      <c r="O9" s="46"/>
      <c r="P9" s="46"/>
    </row>
    <row r="10" spans="1:26" ht="14.4" thickBot="1" x14ac:dyDescent="0.3">
      <c r="A10" s="73"/>
      <c r="B10" s="40" t="str">
        <f>IF(ISBLANK('Sem 1'!B10),"",'Sem 1'!B10)</f>
        <v/>
      </c>
      <c r="C10" s="65" t="str">
        <f>IF(ISBLANK('Sem 1'!C10),"",'Sem 1'!C10)</f>
        <v/>
      </c>
      <c r="D10" s="65" t="str">
        <f>IF(ISBLANK('Sem 1'!D10),"",'Sem 1'!D10)</f>
        <v/>
      </c>
      <c r="E10" s="38" t="str">
        <f>IF(ISBLANK('Sem 1'!E10),"",'Sem 1'!E10)</f>
        <v/>
      </c>
      <c r="F10" s="124"/>
      <c r="G10" s="55"/>
      <c r="H10" s="56"/>
      <c r="I10" s="78"/>
      <c r="J10" s="79"/>
      <c r="K10" s="118"/>
      <c r="L10" s="57"/>
    </row>
    <row r="11" spans="1:26" ht="13.8" x14ac:dyDescent="0.25">
      <c r="A11" s="74"/>
      <c r="B11" s="82" t="str">
        <f>IF(ISBLANK('Sem 1'!B11),"",'Sem 1'!B11)</f>
        <v/>
      </c>
      <c r="C11" s="64" t="str">
        <f>IF(ISBLANK('Sem 1'!C11),"",'Sem 1'!C11)</f>
        <v/>
      </c>
      <c r="D11" s="64" t="str">
        <f>IF(ISBLANK('Sem 1'!D11),"",'Sem 1'!D11)</f>
        <v/>
      </c>
      <c r="E11" s="37" t="str">
        <f>IF(ISBLANK('Sem 1'!E11),"",'Sem 1'!E11)</f>
        <v/>
      </c>
      <c r="F11" s="67"/>
      <c r="G11" s="51"/>
      <c r="H11" s="52"/>
      <c r="I11" s="76"/>
      <c r="J11" s="77"/>
      <c r="K11" s="21"/>
      <c r="L11" s="53"/>
    </row>
    <row r="12" spans="1:26" ht="14.4" thickBot="1" x14ac:dyDescent="0.3">
      <c r="A12" s="73"/>
      <c r="B12" s="40" t="str">
        <f>IF(ISBLANK('Sem 1'!B12),"",'Sem 1'!B12)</f>
        <v/>
      </c>
      <c r="C12" s="65" t="str">
        <f>IF(ISBLANK('Sem 1'!C12),"",'Sem 1'!C12)</f>
        <v/>
      </c>
      <c r="D12" s="65" t="str">
        <f>IF(ISBLANK('Sem 1'!D12),"",'Sem 1'!D12)</f>
        <v/>
      </c>
      <c r="E12" s="38" t="str">
        <f>IF(ISBLANK('Sem 1'!E12),"",'Sem 1'!E12)</f>
        <v/>
      </c>
      <c r="F12" s="124"/>
      <c r="G12" s="55"/>
      <c r="H12" s="56"/>
      <c r="I12" s="78"/>
      <c r="J12" s="79"/>
      <c r="K12" s="118"/>
      <c r="L12" s="57"/>
    </row>
    <row r="13" spans="1:26" ht="13.8" x14ac:dyDescent="0.25">
      <c r="A13" s="74"/>
      <c r="B13" s="39" t="str">
        <f>IF(ISBLANK('Sem 1'!B13),"",'Sem 1'!B13)</f>
        <v/>
      </c>
      <c r="C13" s="64" t="str">
        <f>IF(ISBLANK('Sem 1'!C13),"",'Sem 1'!C13)</f>
        <v/>
      </c>
      <c r="D13" s="64" t="str">
        <f>IF(ISBLANK('Sem 1'!D13),"",'Sem 1'!D13)</f>
        <v/>
      </c>
      <c r="E13" s="37" t="str">
        <f>IF(ISBLANK('Sem 1'!E13),"",'Sem 1'!E13)</f>
        <v/>
      </c>
      <c r="F13" s="67"/>
      <c r="G13" s="51"/>
      <c r="H13" s="52"/>
      <c r="I13" s="76"/>
      <c r="J13" s="77"/>
      <c r="K13" s="21"/>
      <c r="L13" s="53"/>
    </row>
    <row r="14" spans="1:26" ht="14.4" thickBot="1" x14ac:dyDescent="0.3">
      <c r="A14" s="73"/>
      <c r="B14" s="40" t="str">
        <f>IF(ISBLANK('Sem 1'!B14),"",'Sem 1'!B14)</f>
        <v/>
      </c>
      <c r="C14" s="65" t="str">
        <f>IF(ISBLANK('Sem 1'!C14),"",'Sem 1'!C14)</f>
        <v/>
      </c>
      <c r="D14" s="65" t="str">
        <f>IF(ISBLANK('Sem 1'!D14),"",'Sem 1'!D14)</f>
        <v/>
      </c>
      <c r="E14" s="38" t="str">
        <f>IF(ISBLANK('Sem 1'!E14),"",'Sem 1'!E14)</f>
        <v/>
      </c>
      <c r="F14" s="124"/>
      <c r="G14" s="55"/>
      <c r="H14" s="56"/>
      <c r="I14" s="78"/>
      <c r="J14" s="79"/>
      <c r="K14" s="118"/>
      <c r="L14" s="57"/>
    </row>
    <row r="15" spans="1:26" ht="13.8" x14ac:dyDescent="0.25">
      <c r="A15" s="74"/>
      <c r="B15" s="39" t="str">
        <f>IF(ISBLANK('Sem 1'!B15),"",'Sem 1'!B15)</f>
        <v/>
      </c>
      <c r="C15" s="64" t="str">
        <f>IF(ISBLANK('Sem 1'!C15),"",'Sem 1'!C15)</f>
        <v/>
      </c>
      <c r="D15" s="64" t="str">
        <f>IF(ISBLANK('Sem 1'!D15),"",'Sem 1'!D15)</f>
        <v/>
      </c>
      <c r="E15" s="37" t="str">
        <f>IF(ISBLANK('Sem 1'!E15),"",'Sem 1'!E15)</f>
        <v/>
      </c>
      <c r="F15" s="67"/>
      <c r="G15" s="51"/>
      <c r="H15" s="52"/>
      <c r="I15" s="76"/>
      <c r="J15" s="77"/>
      <c r="K15" s="21"/>
      <c r="L15" s="53"/>
    </row>
    <row r="16" spans="1:26" ht="14.4" thickBot="1" x14ac:dyDescent="0.3">
      <c r="A16" s="73"/>
      <c r="B16" s="40" t="str">
        <f>IF(ISBLANK('Sem 1'!B16),"",'Sem 1'!B16)</f>
        <v/>
      </c>
      <c r="C16" s="65" t="str">
        <f>IF(ISBLANK('Sem 1'!C16),"",'Sem 1'!C16)</f>
        <v/>
      </c>
      <c r="D16" s="65" t="str">
        <f>IF(ISBLANK('Sem 1'!D16),"",'Sem 1'!D16)</f>
        <v/>
      </c>
      <c r="E16" s="38" t="str">
        <f>IF(ISBLANK('Sem 1'!E16),"",'Sem 1'!E16)</f>
        <v/>
      </c>
      <c r="F16" s="124"/>
      <c r="G16" s="55"/>
      <c r="H16" s="56"/>
      <c r="I16" s="78"/>
      <c r="J16" s="79"/>
      <c r="K16" s="118"/>
      <c r="L16" s="57"/>
    </row>
    <row r="17" spans="1:12" ht="13.8" x14ac:dyDescent="0.25">
      <c r="A17" s="74"/>
      <c r="B17" s="39" t="str">
        <f>IF(ISBLANK('Sem 1'!B17),"",'Sem 1'!B17)</f>
        <v/>
      </c>
      <c r="C17" s="64" t="str">
        <f>IF(ISBLANK('Sem 1'!C17),"",'Sem 1'!C17)</f>
        <v/>
      </c>
      <c r="D17" s="64" t="str">
        <f>IF(ISBLANK('Sem 1'!D17),"",'Sem 1'!D17)</f>
        <v/>
      </c>
      <c r="E17" s="37" t="str">
        <f>IF(ISBLANK('Sem 1'!E17),"",'Sem 1'!E17)</f>
        <v/>
      </c>
      <c r="F17" s="67"/>
      <c r="G17" s="51"/>
      <c r="H17" s="52"/>
      <c r="I17" s="76"/>
      <c r="J17" s="77"/>
      <c r="K17" s="21"/>
      <c r="L17" s="53"/>
    </row>
    <row r="18" spans="1:12" ht="14.4" thickBot="1" x14ac:dyDescent="0.3">
      <c r="A18" s="73"/>
      <c r="B18" s="40" t="str">
        <f>IF(ISBLANK('Sem 1'!B18),"",'Sem 1'!B18)</f>
        <v/>
      </c>
      <c r="C18" s="65" t="str">
        <f>IF(ISBLANK('Sem 1'!C18),"",'Sem 1'!C18)</f>
        <v/>
      </c>
      <c r="D18" s="65" t="str">
        <f>IF(ISBLANK('Sem 1'!D18),"",'Sem 1'!D18)</f>
        <v/>
      </c>
      <c r="E18" s="38" t="str">
        <f>IF(ISBLANK('Sem 1'!E18),"",'Sem 1'!E18)</f>
        <v/>
      </c>
      <c r="F18" s="124"/>
      <c r="G18" s="55"/>
      <c r="H18" s="56"/>
      <c r="I18" s="78"/>
      <c r="J18" s="79"/>
      <c r="K18" s="118"/>
      <c r="L18" s="57"/>
    </row>
    <row r="19" spans="1:12" ht="13.8" x14ac:dyDescent="0.25">
      <c r="A19" s="74"/>
      <c r="B19" s="39" t="str">
        <f>IF(ISBLANK('Sem 1'!B19),"",'Sem 1'!B19)</f>
        <v/>
      </c>
      <c r="C19" s="64" t="str">
        <f>IF(ISBLANK('Sem 1'!C19),"",'Sem 1'!C19)</f>
        <v/>
      </c>
      <c r="D19" s="64" t="str">
        <f>IF(ISBLANK('Sem 1'!D19),"",'Sem 1'!D19)</f>
        <v/>
      </c>
      <c r="E19" s="37" t="str">
        <f>IF(ISBLANK('Sem 1'!E19),"",'Sem 1'!E19)</f>
        <v/>
      </c>
      <c r="F19" s="67"/>
      <c r="G19" s="51"/>
      <c r="H19" s="52"/>
      <c r="I19" s="76"/>
      <c r="J19" s="77"/>
      <c r="K19" s="21"/>
      <c r="L19" s="53"/>
    </row>
    <row r="20" spans="1:12" ht="14.4" thickBot="1" x14ac:dyDescent="0.3">
      <c r="A20" s="73"/>
      <c r="B20" s="40" t="str">
        <f>IF(ISBLANK('Sem 1'!B20),"",'Sem 1'!B20)</f>
        <v/>
      </c>
      <c r="C20" s="65" t="str">
        <f>IF(ISBLANK('Sem 1'!C20),"",'Sem 1'!C20)</f>
        <v/>
      </c>
      <c r="D20" s="65" t="str">
        <f>IF(ISBLANK('Sem 1'!D20),"",'Sem 1'!D20)</f>
        <v/>
      </c>
      <c r="E20" s="38" t="str">
        <f>IF(ISBLANK('Sem 1'!E20),"",'Sem 1'!E20)</f>
        <v/>
      </c>
      <c r="F20" s="124"/>
      <c r="G20" s="55"/>
      <c r="H20" s="56"/>
      <c r="I20" s="78"/>
      <c r="J20" s="79"/>
      <c r="K20" s="118"/>
      <c r="L20" s="57"/>
    </row>
    <row r="21" spans="1:12" ht="13.8" x14ac:dyDescent="0.25">
      <c r="A21" s="74"/>
      <c r="B21" s="39" t="str">
        <f>IF(ISBLANK('Sem 1'!B21),"",'Sem 1'!B21)</f>
        <v/>
      </c>
      <c r="C21" s="64" t="str">
        <f>IF(ISBLANK('Sem 1'!C21),"",'Sem 1'!C21)</f>
        <v/>
      </c>
      <c r="D21" s="64" t="str">
        <f>IF(ISBLANK('Sem 1'!D21),"",'Sem 1'!D21)</f>
        <v/>
      </c>
      <c r="E21" s="37" t="str">
        <f>IF(ISBLANK('Sem 1'!E21),"",'Sem 1'!E21)</f>
        <v/>
      </c>
      <c r="F21" s="67"/>
      <c r="G21" s="51"/>
      <c r="H21" s="52"/>
      <c r="I21" s="76"/>
      <c r="J21" s="77"/>
      <c r="K21" s="21"/>
      <c r="L21" s="53"/>
    </row>
    <row r="22" spans="1:12" ht="14.4" thickBot="1" x14ac:dyDescent="0.3">
      <c r="A22" s="73"/>
      <c r="B22" s="40" t="str">
        <f>IF(ISBLANK('Sem 1'!B22),"",'Sem 1'!B22)</f>
        <v/>
      </c>
      <c r="C22" s="65" t="str">
        <f>IF(ISBLANK('Sem 1'!C22),"",'Sem 1'!C22)</f>
        <v/>
      </c>
      <c r="D22" s="65" t="str">
        <f>IF(ISBLANK('Sem 1'!D22),"",'Sem 1'!D22)</f>
        <v/>
      </c>
      <c r="E22" s="38" t="str">
        <f>IF(ISBLANK('Sem 1'!E22),"",'Sem 1'!E22)</f>
        <v/>
      </c>
      <c r="F22" s="124"/>
      <c r="G22" s="55"/>
      <c r="H22" s="56"/>
      <c r="I22" s="78"/>
      <c r="J22" s="79"/>
      <c r="K22" s="118"/>
      <c r="L22" s="57"/>
    </row>
    <row r="23" spans="1:12" ht="13.8" x14ac:dyDescent="0.25">
      <c r="A23" s="74"/>
      <c r="B23" s="39" t="str">
        <f>IF(ISBLANK('Sem 1'!B23),"",'Sem 1'!B23)</f>
        <v/>
      </c>
      <c r="C23" s="64" t="str">
        <f>IF(ISBLANK('Sem 1'!C23),"",'Sem 1'!C23)</f>
        <v/>
      </c>
      <c r="D23" s="64" t="str">
        <f>IF(ISBLANK('Sem 1'!D23),"",'Sem 1'!D23)</f>
        <v/>
      </c>
      <c r="E23" s="37" t="str">
        <f>IF(ISBLANK('Sem 1'!E23),"",'Sem 1'!E23)</f>
        <v/>
      </c>
      <c r="F23" s="67"/>
      <c r="G23" s="51"/>
      <c r="H23" s="52"/>
      <c r="I23" s="76"/>
      <c r="J23" s="77"/>
      <c r="K23" s="21"/>
      <c r="L23" s="53"/>
    </row>
    <row r="24" spans="1:12" ht="14.4" thickBot="1" x14ac:dyDescent="0.3">
      <c r="A24" s="73"/>
      <c r="B24" s="40" t="str">
        <f>IF(ISBLANK('Sem 1'!B24),"",'Sem 1'!B24)</f>
        <v/>
      </c>
      <c r="C24" s="65" t="str">
        <f>IF(ISBLANK('Sem 1'!C24),"",'Sem 1'!C24)</f>
        <v/>
      </c>
      <c r="D24" s="65" t="str">
        <f>IF(ISBLANK('Sem 1'!D24),"",'Sem 1'!D24)</f>
        <v/>
      </c>
      <c r="E24" s="38" t="str">
        <f>IF(ISBLANK('Sem 1'!E24),"",'Sem 1'!E24)</f>
        <v/>
      </c>
      <c r="F24" s="124"/>
      <c r="G24" s="55"/>
      <c r="H24" s="56"/>
      <c r="I24" s="78"/>
      <c r="J24" s="79"/>
      <c r="K24" s="118"/>
      <c r="L24" s="57"/>
    </row>
    <row r="25" spans="1:12" ht="13.8" x14ac:dyDescent="0.25">
      <c r="A25" s="74"/>
      <c r="B25" s="39" t="str">
        <f>IF(ISBLANK('Sem 1'!B25),"",'Sem 1'!B25)</f>
        <v/>
      </c>
      <c r="C25" s="64" t="str">
        <f>IF(ISBLANK('Sem 1'!C25),"",'Sem 1'!C25)</f>
        <v/>
      </c>
      <c r="D25" s="64" t="str">
        <f>IF(ISBLANK('Sem 1'!D25),"",'Sem 1'!D25)</f>
        <v/>
      </c>
      <c r="E25" s="37" t="str">
        <f>IF(ISBLANK('Sem 1'!E25),"",'Sem 1'!E25)</f>
        <v/>
      </c>
      <c r="F25" s="67"/>
      <c r="G25" s="51"/>
      <c r="H25" s="52"/>
      <c r="I25" s="76"/>
      <c r="J25" s="77"/>
      <c r="K25" s="21"/>
      <c r="L25" s="53"/>
    </row>
    <row r="26" spans="1:12" ht="14.4" thickBot="1" x14ac:dyDescent="0.3">
      <c r="A26" s="73"/>
      <c r="B26" s="40" t="str">
        <f>IF(ISBLANK('Sem 1'!B26),"",'Sem 1'!B26)</f>
        <v/>
      </c>
      <c r="C26" s="65" t="str">
        <f>IF(ISBLANK('Sem 1'!C26),"",'Sem 1'!C26)</f>
        <v/>
      </c>
      <c r="D26" s="65" t="str">
        <f>IF(ISBLANK('Sem 1'!D26),"",'Sem 1'!D26)</f>
        <v/>
      </c>
      <c r="E26" s="38" t="str">
        <f>IF(ISBLANK('Sem 1'!E26),"",'Sem 1'!E26)</f>
        <v/>
      </c>
      <c r="F26" s="124"/>
      <c r="G26" s="55"/>
      <c r="H26" s="56"/>
      <c r="I26" s="78"/>
      <c r="J26" s="79"/>
      <c r="K26" s="118"/>
      <c r="L26" s="57"/>
    </row>
    <row r="27" spans="1:12" ht="13.8" x14ac:dyDescent="0.25">
      <c r="A27" s="74"/>
      <c r="B27" s="39" t="str">
        <f>IF(ISBLANK('Sem 1'!B27),"",'Sem 1'!B27)</f>
        <v/>
      </c>
      <c r="C27" s="64" t="str">
        <f>IF(ISBLANK('Sem 1'!C27),"",'Sem 1'!C27)</f>
        <v/>
      </c>
      <c r="D27" s="64" t="str">
        <f>IF(ISBLANK('Sem 1'!D27),"",'Sem 1'!D27)</f>
        <v/>
      </c>
      <c r="E27" s="37" t="str">
        <f>IF(ISBLANK('Sem 1'!E27),"",'Sem 1'!E27)</f>
        <v/>
      </c>
      <c r="F27" s="67"/>
      <c r="G27" s="51"/>
      <c r="H27" s="52"/>
      <c r="I27" s="76"/>
      <c r="J27" s="77"/>
      <c r="K27" s="21"/>
      <c r="L27" s="53"/>
    </row>
    <row r="28" spans="1:12" ht="14.4" thickBot="1" x14ac:dyDescent="0.3">
      <c r="A28" s="73"/>
      <c r="B28" s="40" t="str">
        <f>IF(ISBLANK('Sem 1'!B28),"",'Sem 1'!B28)</f>
        <v/>
      </c>
      <c r="C28" s="65" t="str">
        <f>IF(ISBLANK('Sem 1'!C28),"",'Sem 1'!C28)</f>
        <v/>
      </c>
      <c r="D28" s="65" t="str">
        <f>IF(ISBLANK('Sem 1'!D28),"",'Sem 1'!D28)</f>
        <v/>
      </c>
      <c r="E28" s="38" t="str">
        <f>IF(ISBLANK('Sem 1'!E28),"",'Sem 1'!E28)</f>
        <v/>
      </c>
      <c r="F28" s="124"/>
      <c r="G28" s="55"/>
      <c r="H28" s="56"/>
      <c r="I28" s="78"/>
      <c r="J28" s="79"/>
      <c r="K28" s="118"/>
      <c r="L28" s="57"/>
    </row>
    <row r="29" spans="1:12" ht="13.8" x14ac:dyDescent="0.25">
      <c r="A29" s="74"/>
      <c r="B29" s="39" t="str">
        <f>IF(ISBLANK('Sem 1'!B29),"",'Sem 1'!B29)</f>
        <v/>
      </c>
      <c r="C29" s="64" t="str">
        <f>IF(ISBLANK('Sem 1'!C29),"",'Sem 1'!C29)</f>
        <v/>
      </c>
      <c r="D29" s="64" t="str">
        <f>IF(ISBLANK('Sem 1'!D29),"",'Sem 1'!D29)</f>
        <v/>
      </c>
      <c r="E29" s="37" t="str">
        <f>IF(ISBLANK('Sem 1'!E29),"",'Sem 1'!E29)</f>
        <v/>
      </c>
      <c r="F29" s="67"/>
      <c r="G29" s="51"/>
      <c r="H29" s="52"/>
      <c r="I29" s="76"/>
      <c r="J29" s="77"/>
      <c r="K29" s="21"/>
      <c r="L29" s="59"/>
    </row>
    <row r="30" spans="1:12" ht="14.4" thickBot="1" x14ac:dyDescent="0.3">
      <c r="A30" s="73"/>
      <c r="B30" s="40" t="str">
        <f>IF(ISBLANK('Sem 1'!B30),"",'Sem 1'!B30)</f>
        <v/>
      </c>
      <c r="C30" s="65" t="str">
        <f>IF(ISBLANK('Sem 1'!C30),"",'Sem 1'!C30)</f>
        <v/>
      </c>
      <c r="D30" s="65" t="str">
        <f>IF(ISBLANK('Sem 1'!D30),"",'Sem 1'!D30)</f>
        <v/>
      </c>
      <c r="E30" s="38" t="str">
        <f>IF(ISBLANK('Sem 1'!E30),"",'Sem 1'!E30)</f>
        <v/>
      </c>
      <c r="F30" s="124"/>
      <c r="G30" s="55"/>
      <c r="H30" s="56"/>
      <c r="I30" s="78"/>
      <c r="J30" s="79"/>
      <c r="K30" s="118"/>
      <c r="L30" s="60"/>
    </row>
    <row r="31" spans="1:12" ht="14.4" thickBot="1" x14ac:dyDescent="0.3">
      <c r="A31" s="75"/>
      <c r="B31" s="68" t="str">
        <f>IF(ISBLANK('Sem 1'!B31),"",'Sem 1'!B31)</f>
        <v/>
      </c>
      <c r="C31" s="69" t="str">
        <f>IF(ISBLANK('Sem 1'!C31),"",'Sem 1'!C31)</f>
        <v/>
      </c>
      <c r="D31" s="69" t="str">
        <f>IF(ISBLANK('Sem 1'!D31),"",'Sem 1'!D31)</f>
        <v/>
      </c>
      <c r="E31" s="38" t="str">
        <f>IF(ISBLANK('Sem 1'!E31),"",'Sem 1'!E31)</f>
        <v/>
      </c>
      <c r="F31" s="124"/>
      <c r="G31" s="55"/>
      <c r="H31" s="61"/>
      <c r="I31" s="80"/>
      <c r="J31" s="81"/>
      <c r="K31" s="118"/>
      <c r="L31" s="62"/>
    </row>
    <row r="32" spans="1:12" ht="14.4" thickBot="1" x14ac:dyDescent="0.3">
      <c r="A32" s="22" t="s">
        <v>17</v>
      </c>
      <c r="B32" s="31"/>
      <c r="C32" s="165"/>
      <c r="D32" s="165"/>
      <c r="E32" s="24">
        <f>SUM(E7:E31)</f>
        <v>0</v>
      </c>
      <c r="F32" s="25">
        <f>SUM(F7:F31)</f>
        <v>0</v>
      </c>
      <c r="G32" s="156"/>
      <c r="H32" s="156"/>
      <c r="I32" s="156"/>
      <c r="J32" s="156"/>
      <c r="K32" s="26">
        <f>SUM(K7:K31)</f>
        <v>0</v>
      </c>
      <c r="L32" s="18"/>
    </row>
    <row r="33" spans="1:13" ht="13.8" x14ac:dyDescent="0.25">
      <c r="A33" s="15"/>
      <c r="B33" s="15"/>
      <c r="C33" s="16"/>
      <c r="D33" s="16"/>
      <c r="E33" s="86">
        <f>(E32+ 'Sem 5'!E33)</f>
        <v>0</v>
      </c>
      <c r="F33" s="18"/>
      <c r="G33" s="17"/>
      <c r="H33" s="17"/>
      <c r="I33" s="17"/>
      <c r="J33" s="17"/>
      <c r="K33" s="86">
        <f>(K32+ 'Sem 5'!K33)</f>
        <v>0</v>
      </c>
      <c r="L33" s="18"/>
    </row>
    <row r="34" spans="1:13" ht="13.8" x14ac:dyDescent="0.25">
      <c r="A34" s="15" t="s">
        <v>14</v>
      </c>
      <c r="B34" s="15"/>
      <c r="C34" s="63" t="e">
        <f>(K32/E32)</f>
        <v>#DIV/0!</v>
      </c>
      <c r="D34" s="63" t="e">
        <f>K33/E33</f>
        <v>#DIV/0!</v>
      </c>
      <c r="E34" s="18"/>
      <c r="F34" s="18"/>
      <c r="G34" s="17"/>
      <c r="H34" s="17"/>
      <c r="I34" s="17"/>
      <c r="J34" s="17"/>
      <c r="K34" s="18"/>
      <c r="L34" s="18"/>
    </row>
    <row r="35" spans="1:13" s="83" customFormat="1" ht="12.75" customHeight="1" x14ac:dyDescent="0.25">
      <c r="B35" s="84"/>
      <c r="C35" s="159" t="s">
        <v>23</v>
      </c>
      <c r="D35" s="160"/>
      <c r="E35" s="160"/>
      <c r="F35" s="160"/>
      <c r="G35" s="160"/>
      <c r="H35" s="160"/>
      <c r="I35" s="160"/>
      <c r="J35" s="160"/>
      <c r="K35" s="160"/>
      <c r="L35" s="160"/>
    </row>
    <row r="36" spans="1:13" s="83" customFormat="1" x14ac:dyDescent="0.25">
      <c r="A36" s="84"/>
      <c r="B36" s="84"/>
      <c r="C36" s="160"/>
      <c r="D36" s="160"/>
      <c r="E36" s="160"/>
      <c r="F36" s="160"/>
      <c r="G36" s="160"/>
      <c r="H36" s="160"/>
      <c r="I36" s="160"/>
      <c r="J36" s="160"/>
      <c r="K36" s="160"/>
      <c r="L36" s="160"/>
    </row>
    <row r="37" spans="1:13" s="83" customFormat="1" x14ac:dyDescent="0.25">
      <c r="A37" s="84"/>
      <c r="B37" s="84"/>
      <c r="C37" s="160"/>
      <c r="D37" s="160"/>
      <c r="E37" s="160"/>
      <c r="F37" s="160"/>
      <c r="G37" s="160"/>
      <c r="H37" s="160"/>
      <c r="I37" s="160"/>
      <c r="J37" s="160"/>
      <c r="K37" s="160"/>
      <c r="L37" s="160"/>
    </row>
    <row r="38" spans="1:13" s="6" customFormat="1" x14ac:dyDescent="0.25">
      <c r="A38" s="15"/>
      <c r="B38" s="12"/>
      <c r="C38" s="12"/>
      <c r="D38" s="12"/>
      <c r="E38" s="12"/>
      <c r="F38" s="11"/>
      <c r="G38" s="11"/>
      <c r="H38" s="11"/>
      <c r="I38" s="11"/>
      <c r="J38" s="11"/>
      <c r="K38" s="11"/>
      <c r="L38" s="12"/>
    </row>
    <row r="39" spans="1:13" s="6" customFormat="1" ht="15.6" x14ac:dyDescent="0.25">
      <c r="A39" s="42" t="s">
        <v>19</v>
      </c>
      <c r="B39" s="43"/>
      <c r="C39" s="130"/>
      <c r="D39" s="131"/>
      <c r="E39" s="132"/>
      <c r="F39" s="157" t="s">
        <v>15</v>
      </c>
      <c r="G39" s="158"/>
      <c r="H39" s="143"/>
      <c r="I39" s="144"/>
      <c r="J39" s="145"/>
      <c r="K39" s="44" t="s">
        <v>0</v>
      </c>
      <c r="L39" s="45"/>
      <c r="M39" s="23"/>
    </row>
    <row r="40" spans="1:13" s="6" customFormat="1" ht="13.8" x14ac:dyDescent="0.25">
      <c r="A40" s="128" t="s">
        <v>22</v>
      </c>
      <c r="B40" s="129"/>
      <c r="C40" s="130"/>
      <c r="D40" s="131"/>
      <c r="E40" s="132"/>
      <c r="F40" s="11"/>
      <c r="G40" s="11"/>
      <c r="H40" s="11"/>
      <c r="I40" s="11"/>
      <c r="J40" s="11"/>
      <c r="K40" s="11"/>
      <c r="L40" s="12"/>
    </row>
    <row r="41" spans="1:13" s="6" customFormat="1" ht="14.25" customHeight="1" x14ac:dyDescent="0.3">
      <c r="B41" s="164"/>
      <c r="C41" s="164"/>
      <c r="D41" s="12"/>
      <c r="E41" s="12"/>
      <c r="F41" s="11"/>
      <c r="G41" s="11"/>
      <c r="H41" s="11"/>
      <c r="I41" s="11"/>
      <c r="J41" s="11"/>
      <c r="K41" s="11"/>
      <c r="L41" s="12"/>
    </row>
    <row r="42" spans="1:13" s="6" customFormat="1" x14ac:dyDescent="0.25">
      <c r="B42" s="12"/>
      <c r="C42" s="12"/>
      <c r="D42" s="12"/>
      <c r="E42" s="12"/>
      <c r="F42" s="11"/>
      <c r="G42" s="11"/>
      <c r="H42" s="11"/>
      <c r="I42" s="11"/>
      <c r="J42" s="11"/>
      <c r="K42" s="11"/>
      <c r="L42" s="12"/>
    </row>
  </sheetData>
  <sheetProtection selectLockedCells="1"/>
  <protectedRanges>
    <protectedRange sqref="M7:IV31" name="OpenRange"/>
    <protectedRange sqref="A7:D31 H7:J31 L7:L31" name="OpenRange_2"/>
    <protectedRange sqref="E7:E31" name="OpenRange_1"/>
    <protectedRange sqref="K7:K31" name="OpenRange_3"/>
    <protectedRange sqref="F7:G31" name="OpenRange_4"/>
  </protectedRanges>
  <mergeCells count="19">
    <mergeCell ref="H1:J1"/>
    <mergeCell ref="H39:J39"/>
    <mergeCell ref="H2:J2"/>
    <mergeCell ref="G5:J5"/>
    <mergeCell ref="G4:I4"/>
    <mergeCell ref="E1:G1"/>
    <mergeCell ref="E2:G2"/>
    <mergeCell ref="C35:L37"/>
    <mergeCell ref="F39:G39"/>
    <mergeCell ref="K1:L2"/>
    <mergeCell ref="G32:J32"/>
    <mergeCell ref="B41:C41"/>
    <mergeCell ref="C3:E3"/>
    <mergeCell ref="A4:C4"/>
    <mergeCell ref="C32:D32"/>
    <mergeCell ref="A5:C5"/>
    <mergeCell ref="A40:B40"/>
    <mergeCell ref="C40:E40"/>
    <mergeCell ref="C39:E39"/>
  </mergeCells>
  <phoneticPr fontId="0" type="noConversion"/>
  <conditionalFormatting sqref="L39">
    <cfRule type="expression" dxfId="725" priority="13" stopIfTrue="1">
      <formula>LEN(L39)&lt;10</formula>
    </cfRule>
  </conditionalFormatting>
  <conditionalFormatting sqref="C34">
    <cfRule type="expression" dxfId="724" priority="14" stopIfTrue="1">
      <formula>ISERROR(K32/E32)</formula>
    </cfRule>
    <cfRule type="expression" dxfId="723" priority="15" stopIfTrue="1">
      <formula>(C34)&gt;1</formula>
    </cfRule>
  </conditionalFormatting>
  <conditionalFormatting sqref="A7:A31">
    <cfRule type="expression" dxfId="722" priority="16" stopIfTrue="1">
      <formula>ISBLANK(B7)</formula>
    </cfRule>
    <cfRule type="expression" dxfId="721" priority="17" stopIfTrue="1">
      <formula>ISERR($E$4)</formula>
    </cfRule>
  </conditionalFormatting>
  <conditionalFormatting sqref="D4">
    <cfRule type="expression" dxfId="720" priority="18" stopIfTrue="1">
      <formula>ISERR(E4)</formula>
    </cfRule>
  </conditionalFormatting>
  <conditionalFormatting sqref="H1:J1">
    <cfRule type="expression" dxfId="719" priority="19" stopIfTrue="1">
      <formula>LEN(H1)&gt;10</formula>
    </cfRule>
    <cfRule type="expression" dxfId="718" priority="20" stopIfTrue="1">
      <formula>LEN(H1)&lt;7</formula>
    </cfRule>
  </conditionalFormatting>
  <conditionalFormatting sqref="B7:B31">
    <cfRule type="expression" dxfId="717" priority="21" stopIfTrue="1">
      <formula>LEN(B7)&lt;&gt;9</formula>
    </cfRule>
  </conditionalFormatting>
  <conditionalFormatting sqref="H7:H31">
    <cfRule type="expression" dxfId="716" priority="23" stopIfTrue="1">
      <formula>(H7)&gt;7</formula>
    </cfRule>
  </conditionalFormatting>
  <conditionalFormatting sqref="I7:J31">
    <cfRule type="expression" dxfId="715" priority="24" stopIfTrue="1">
      <formula>(I7)&gt;9999</formula>
    </cfRule>
  </conditionalFormatting>
  <conditionalFormatting sqref="E32:F32 K32">
    <cfRule type="cellIs" dxfId="714" priority="25" stopIfTrue="1" operator="equal">
      <formula>0</formula>
    </cfRule>
  </conditionalFormatting>
  <conditionalFormatting sqref="E4">
    <cfRule type="expression" dxfId="713" priority="26" stopIfTrue="1">
      <formula>ISERR(E4)</formula>
    </cfRule>
    <cfRule type="cellIs" dxfId="712" priority="27" stopIfTrue="1" operator="lessThan">
      <formula>0</formula>
    </cfRule>
  </conditionalFormatting>
  <conditionalFormatting sqref="E7:E31">
    <cfRule type="expression" dxfId="711" priority="8" stopIfTrue="1">
      <formula>(E7)&gt;100</formula>
    </cfRule>
  </conditionalFormatting>
  <conditionalFormatting sqref="K7:K31">
    <cfRule type="expression" dxfId="710" priority="7" stopIfTrue="1">
      <formula>(F7+K7)&gt;E7</formula>
    </cfRule>
  </conditionalFormatting>
  <conditionalFormatting sqref="F7:F8">
    <cfRule type="expression" dxfId="709" priority="5" stopIfTrue="1">
      <formula>(F7)&gt;100</formula>
    </cfRule>
  </conditionalFormatting>
  <conditionalFormatting sqref="G7:G8">
    <cfRule type="expression" dxfId="708" priority="6" stopIfTrue="1">
      <formula>(G7)&gt;7</formula>
    </cfRule>
  </conditionalFormatting>
  <conditionalFormatting sqref="F9:F30">
    <cfRule type="expression" dxfId="707" priority="3" stopIfTrue="1">
      <formula>(F9)&gt;100</formula>
    </cfRule>
  </conditionalFormatting>
  <conditionalFormatting sqref="G9:G30">
    <cfRule type="expression" dxfId="706" priority="4" stopIfTrue="1">
      <formula>(G9)&gt;7</formula>
    </cfRule>
  </conditionalFormatting>
  <conditionalFormatting sqref="F31">
    <cfRule type="expression" dxfId="705" priority="1" stopIfTrue="1">
      <formula>(F31)&gt;100</formula>
    </cfRule>
  </conditionalFormatting>
  <conditionalFormatting sqref="G31">
    <cfRule type="expression" dxfId="704" priority="2" stopIfTrue="1">
      <formula>(G31)&gt;7</formula>
    </cfRule>
  </conditionalFormatting>
  <dataValidations count="20">
    <dataValidation type="decimal" operator="lessThan" allowBlank="1" showInputMessage="1" errorTitle="Paid sick leave amount" error="Invalid input. Must be under $ 10 000.00." promptTitle="Congés de maladie payés" prompt="Indiquez le montant en dollars des congés de maladie payés à l'employé(e)." sqref="I7:I31">
      <formula1>10000</formula1>
    </dataValidation>
    <dataValidation type="decimal" operator="lessThan" allowBlank="1" showInputMessage="1" errorTitle="All other paid amounts" error="Invalid input. Must be under $ 10 000.00." promptTitle="Tout autre montant payé" prompt="Indiquez le montant en dollars de tout autre montant payé à l'employé(e), ex. paye de vacances, congé férié payé." sqref="J7:J31">
      <formula1>10000</formula1>
    </dataValidation>
    <dataValidation type="textLength" allowBlank="1" showInputMessage="1" errorTitle="Invalid format" error="The Service Canada Program officer who enrolled you in the Work-sharing Program will provide this information to you._x000a__x000a_Specific criterias_x000a_- 7 or 10 Digit Number._x000a_- No spaces or non-numeric characters._x000a__x000a_" promptTitle="Numéro de l'accord" prompt="Indiquez le numéro assigné à l'accord de Travail partagé._x000a__x000a_- 7 à 10 chiffres._x000a_- Sans espaces ou caractères autres que numériques." sqref="H1">
      <formula1>7</formula1>
      <formula2>10</formula2>
    </dataValidation>
    <dataValidation allowBlank="1" showInputMessage="1" promptTitle="Certifié par" prompt="Ce rapport doit être signé par un représentant autorisé par l'employeur." sqref="C39:E39"/>
    <dataValidation allowBlank="1" showInputMessage="1" promptTitle="Prénom" prompt="Indiquez le prénom de l'employé(e)." sqref="C7:C31"/>
    <dataValidation allowBlank="1" showInputMessage="1" promptTitle="Employeur" prompt="Indiquez le nom de votre entreprise." sqref="H2:J2"/>
    <dataValidation allowBlank="1" showInputMessage="1" promptTitle="Nom de famille" prompt="Indiquez le nom de famille de l'employé(e)." sqref="D7:D31"/>
    <dataValidation allowBlank="1" showInputMessage="1" promptTitle="Commentaires" prompt="Des informations supplémentaires seraient indiquées dans cette case, par exemple, lorsque l'employé(e) a été licencié." sqref="L7:L31"/>
    <dataValidation allowBlank="1" showInputMessage="1" promptTitle="Totaux" prompt="Veuillez noter que si vous remplissez ce formulaire électroniquement, une formule calculera automatiquement ce total." sqref="B32"/>
    <dataValidation allowBlank="1" showInputMessage="1" promptTitle="Poste" prompt="Indiquez le poste de la personne autorisée." sqref="H39"/>
    <dataValidation type="date" errorStyle="warning" operator="greaterThan" allowBlank="1" showInputMessage="1" errorTitle="Format invalide" promptTitle="Semaine du rapport" sqref="D4">
      <formula1>39901</formula1>
    </dataValidation>
    <dataValidation type="whole" allowBlank="1" showInputMessage="1" showErrorMessage="1" errorTitle=" Jours non disponible " error="Doit être entre 0 et 7" promptTitle="Jours non disponible" prompt=" Indiquez le nombre de jours complets où l'employé(e) a été incapable de travailler pour raison autre que maladie." sqref="G7:G31">
      <formula1>0</formula1>
      <formula2>7</formula2>
    </dataValidation>
    <dataValidation type="whole" allowBlank="1" showInputMessage="1" showErrorMessage="1" errorTitle=" Jours manqués (maladie) " error=" Doit être entre 0 et 7" promptTitle="Jours manqués (maladie)" prompt=" Indiquez le nombre de jours complets où l'employé(e) a été incapable de travailler en raison de maladie." sqref="H7:H31">
      <formula1>0</formula1>
      <formula2>7</formula2>
    </dataValidation>
    <dataValidation allowBlank="1" showErrorMessage="1" sqref="K32"/>
    <dataValidation allowBlank="1" sqref="E32:F32"/>
    <dataValidation type="whole" errorStyle="warning" allowBlank="1" showInputMessage="1" showErrorMessage="1" errorTitle="NAS invalide" error="Doit être entre 100000000 et 999999999 sans espaces ou traits d'union. " promptTitle="NAS" prompt="Indiquez le numéro d'assurance sociale de l'employé.  " sqref="B7:B31">
      <formula1>100000000</formula1>
      <formula2>999999999</formula2>
    </dataValidation>
    <dataValidation operator="equal" allowBlank="1" showInputMessage="1" errorTitle="Date" error="Indiquez la date que le rapport a été complété." promptTitle="Date" prompt="Indiquez la date que le rapport a été complété." sqref="L39"/>
    <dataValidation type="decimal" operator="lessThanOrEqual" allowBlank="1" showInputMessage="1" promptTitle="Heures hebdomadaires normales" prompt="Indiquer le nombre d'heures que l'employé aurait travaillé, sans le travail partagé. Si l'employé travaille selon un horaire irrégulier, ce nombre peut varier de semaine en semaine. " sqref="E7:E31">
      <formula1>99.5</formula1>
    </dataValidation>
    <dataValidation type="textLength" allowBlank="1" showInputMessage="1" errorTitle="Hours missed Work-sharing" error="Maxium 4 digits e.g. 37.5" promptTitle="Heures de TP chômées" prompt="Indiquer le nombre d'heures totales de travail manquées dû au TP. Si une partie d'une heure a été manquée, arrondir à la demi-heure près, ex. 37.25 devient 37.5. Toute heure supplémentaire effectuée doit être déduite des heures chômées dû au TP." sqref="K7:K31">
      <formula1>0</formula1>
      <formula2>4</formula2>
    </dataValidation>
    <dataValidation type="decimal" operator="lessThan" allowBlank="1" showInputMessage="1" promptTitle="Heures réelles de travail" prompt="Indiquez le nombre d'heures réelles de travail que l'employé a physiquement travaillé incluant les heures supplémentaires.  Les vacances, congés fériés, de maladie, ou autres absences, qu’ils soient payés ou non, ne doivent pas être inclus." sqref="F7:F31">
      <formula1>100</formula1>
    </dataValidation>
  </dataValidations>
  <printOptions horizontalCentered="1" verticalCentered="1"/>
  <pageMargins left="0.19685039370078741" right="0.19685039370078741" top="3.937007874015748E-2" bottom="3.937007874015748E-2" header="0" footer="0"/>
  <pageSetup paperSize="5" scale="98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Z42"/>
  <sheetViews>
    <sheetView showGridLines="0" zoomScale="75" workbookViewId="0">
      <pane xSplit="2" ySplit="6" topLeftCell="C7" activePane="bottomRight" state="frozen"/>
      <selection activeCell="K4" sqref="K4"/>
      <selection pane="topRight" activeCell="K4" sqref="K4"/>
      <selection pane="bottomLeft" activeCell="K4" sqref="K4"/>
      <selection pane="bottomRight" activeCell="H1" sqref="H1:J1"/>
    </sheetView>
  </sheetViews>
  <sheetFormatPr defaultRowHeight="13.2" x14ac:dyDescent="0.25"/>
  <cols>
    <col min="1" max="1" width="11.6640625" customWidth="1"/>
    <col min="2" max="2" width="12.6640625" style="13" customWidth="1"/>
    <col min="3" max="4" width="20.6640625" style="12" customWidth="1"/>
    <col min="5" max="7" width="11.6640625" style="12" customWidth="1"/>
    <col min="8" max="8" width="10.6640625" style="12" customWidth="1"/>
    <col min="9" max="9" width="11.6640625" style="12" customWidth="1"/>
    <col min="10" max="10" width="10.6640625" style="12" customWidth="1"/>
    <col min="11" max="11" width="11.33203125" style="12" customWidth="1"/>
    <col min="12" max="12" width="30.6640625" style="13" customWidth="1"/>
    <col min="24" max="24" width="10.109375" bestFit="1" customWidth="1"/>
  </cols>
  <sheetData>
    <row r="1" spans="1:26" s="6" customFormat="1" ht="17.399999999999999" customHeight="1" x14ac:dyDescent="0.25">
      <c r="B1" s="9"/>
      <c r="C1" s="9"/>
      <c r="D1" s="9"/>
      <c r="E1" s="138" t="s">
        <v>20</v>
      </c>
      <c r="F1" s="138"/>
      <c r="G1" s="139"/>
      <c r="H1" s="153" t="str">
        <f>IF(ISBLANK('Sem 1'!H1:J1),"",'Sem 1'!H1:J1)</f>
        <v/>
      </c>
      <c r="I1" s="154"/>
      <c r="J1" s="155"/>
      <c r="K1" s="135" t="s">
        <v>2</v>
      </c>
      <c r="L1" s="135"/>
      <c r="X1" s="32" t="str">
        <f>SUBSTITUTE(D4,"/","")</f>
        <v>42</v>
      </c>
      <c r="Y1" s="32"/>
      <c r="Z1" s="32"/>
    </row>
    <row r="2" spans="1:26" s="6" customFormat="1" ht="17.399999999999999" customHeight="1" x14ac:dyDescent="0.25">
      <c r="B2" s="9"/>
      <c r="C2" s="9"/>
      <c r="D2" s="9"/>
      <c r="E2" s="138" t="s">
        <v>1</v>
      </c>
      <c r="F2" s="138"/>
      <c r="G2" s="139"/>
      <c r="H2" s="161" t="str">
        <f>IF(ISBLANK('Sem 1'!H2:J2),"",'Sem 1'!H2:J2)</f>
        <v/>
      </c>
      <c r="I2" s="162"/>
      <c r="J2" s="163"/>
      <c r="K2" s="135"/>
      <c r="L2" s="135"/>
      <c r="X2" s="33" t="str">
        <f>IF(LEN(X1)=7,LEFT(X1,1),LEFT(X1,2))</f>
        <v>42</v>
      </c>
      <c r="Y2" s="32" t="str">
        <f>IF(LEN(X1)=7,MID(X1,2,2),MID(X1,3,2))</f>
        <v/>
      </c>
      <c r="Z2" s="32" t="str">
        <f>IF(LEN(X1)=7,RIGHT(X1,4),RIGHT(X1,4))</f>
        <v>42</v>
      </c>
    </row>
    <row r="3" spans="1:26" s="6" customFormat="1" ht="17.399999999999999" x14ac:dyDescent="0.3">
      <c r="B3" s="7"/>
      <c r="C3" s="126"/>
      <c r="D3" s="126"/>
      <c r="E3" s="126"/>
      <c r="F3" s="2"/>
      <c r="G3" s="2"/>
      <c r="H3" s="2"/>
      <c r="I3" s="2"/>
      <c r="J3" s="2"/>
      <c r="K3" s="4"/>
      <c r="L3" s="8"/>
      <c r="X3" s="32" t="str">
        <f>CONCATENATE(Z2,"-",Y2,"-",X2)</f>
        <v>42--42</v>
      </c>
      <c r="Y3" s="32"/>
      <c r="Z3" s="32"/>
    </row>
    <row r="4" spans="1:26" s="6" customFormat="1" ht="16.2" thickBot="1" x14ac:dyDescent="0.35">
      <c r="A4" s="127" t="s">
        <v>16</v>
      </c>
      <c r="B4" s="127"/>
      <c r="C4" s="127"/>
      <c r="D4" s="70">
        <f>'Sem 6'!D4+7</f>
        <v>42</v>
      </c>
      <c r="E4" s="19">
        <f>ROUNDUP((D4/7-4043),0)</f>
        <v>-4037</v>
      </c>
      <c r="F4" s="2"/>
      <c r="G4" s="152"/>
      <c r="H4" s="152"/>
      <c r="I4" s="152"/>
      <c r="J4" s="2"/>
      <c r="K4" s="10" t="s">
        <v>31</v>
      </c>
      <c r="L4" s="8"/>
      <c r="X4" s="32" t="e">
        <f>ROUNDUP((X3/7-4043),0)</f>
        <v>#VALUE!</v>
      </c>
      <c r="Y4" s="32"/>
      <c r="Z4" s="32"/>
    </row>
    <row r="5" spans="1:26" s="6" customFormat="1" ht="16.5" customHeight="1" thickBot="1" x14ac:dyDescent="0.35">
      <c r="A5" s="127"/>
      <c r="B5" s="127"/>
      <c r="C5" s="127"/>
      <c r="D5" s="14"/>
      <c r="E5" s="5"/>
      <c r="F5" s="1"/>
      <c r="G5" s="149" t="s">
        <v>18</v>
      </c>
      <c r="H5" s="150"/>
      <c r="I5" s="150"/>
      <c r="J5" s="151"/>
      <c r="K5" s="1"/>
      <c r="L5" s="3"/>
    </row>
    <row r="6" spans="1:26" ht="75" customHeight="1" thickBot="1" x14ac:dyDescent="0.3">
      <c r="A6" s="71" t="s">
        <v>21</v>
      </c>
      <c r="B6" s="47" t="s">
        <v>3</v>
      </c>
      <c r="C6" s="48" t="s">
        <v>4</v>
      </c>
      <c r="D6" s="48" t="s">
        <v>5</v>
      </c>
      <c r="E6" s="28" t="s">
        <v>6</v>
      </c>
      <c r="F6" s="49" t="s">
        <v>7</v>
      </c>
      <c r="G6" s="27" t="s">
        <v>8</v>
      </c>
      <c r="H6" s="28" t="s">
        <v>9</v>
      </c>
      <c r="I6" s="28" t="s">
        <v>12</v>
      </c>
      <c r="J6" s="29" t="s">
        <v>10</v>
      </c>
      <c r="K6" s="30" t="s">
        <v>11</v>
      </c>
      <c r="L6" s="50" t="s">
        <v>13</v>
      </c>
    </row>
    <row r="7" spans="1:26" ht="13.8" x14ac:dyDescent="0.25">
      <c r="A7" s="72"/>
      <c r="B7" s="39" t="str">
        <f>IF(ISBLANK('Sem 1'!B7),"",'Sem 1'!B7)</f>
        <v/>
      </c>
      <c r="C7" s="64" t="str">
        <f>IF(ISBLANK('Sem 1'!C7),"",'Sem 1'!C7)</f>
        <v/>
      </c>
      <c r="D7" s="64" t="str">
        <f>IF(ISBLANK('Sem 1'!D7),"",'Sem 1'!D7)</f>
        <v/>
      </c>
      <c r="E7" s="37" t="str">
        <f>IF(ISBLANK('Sem 1'!E7),"",'Sem 1'!E7)</f>
        <v/>
      </c>
      <c r="F7" s="67"/>
      <c r="G7" s="51"/>
      <c r="H7" s="52"/>
      <c r="I7" s="76"/>
      <c r="J7" s="77"/>
      <c r="K7" s="21"/>
      <c r="L7" s="53"/>
    </row>
    <row r="8" spans="1:26" ht="14.4" thickBot="1" x14ac:dyDescent="0.3">
      <c r="A8" s="73"/>
      <c r="B8" s="40" t="str">
        <f>IF(ISBLANK('Sem 1'!B8),"",'Sem 1'!B8)</f>
        <v/>
      </c>
      <c r="C8" s="65" t="str">
        <f>IF(ISBLANK('Sem 1'!C8),"",'Sem 1'!C8)</f>
        <v/>
      </c>
      <c r="D8" s="65" t="str">
        <f>IF(ISBLANK('Sem 1'!D8),"",'Sem 1'!D8)</f>
        <v/>
      </c>
      <c r="E8" s="38" t="str">
        <f>IF(ISBLANK('Sem 1'!E8),"",'Sem 1'!E8)</f>
        <v/>
      </c>
      <c r="F8" s="124"/>
      <c r="G8" s="55"/>
      <c r="H8" s="56"/>
      <c r="I8" s="78"/>
      <c r="J8" s="79"/>
      <c r="K8" s="118"/>
      <c r="L8" s="57"/>
    </row>
    <row r="9" spans="1:26" ht="15.6" x14ac:dyDescent="0.25">
      <c r="A9" s="74"/>
      <c r="B9" s="39" t="str">
        <f>IF(ISBLANK('Sem 1'!B9),"",'Sem 1'!B9)</f>
        <v/>
      </c>
      <c r="C9" s="64" t="str">
        <f>IF(ISBLANK('Sem 1'!C9),"",'Sem 1'!C9)</f>
        <v/>
      </c>
      <c r="D9" s="66" t="str">
        <f>IF(ISBLANK('Sem 1'!D9),"",'Sem 1'!D9)</f>
        <v/>
      </c>
      <c r="E9" s="37" t="str">
        <f>IF(ISBLANK('Sem 1'!E9),"",'Sem 1'!E9)</f>
        <v/>
      </c>
      <c r="F9" s="67"/>
      <c r="G9" s="51"/>
      <c r="H9" s="52"/>
      <c r="I9" s="76"/>
      <c r="J9" s="77"/>
      <c r="K9" s="21"/>
      <c r="L9" s="53"/>
      <c r="N9" s="46"/>
      <c r="O9" s="46"/>
      <c r="P9" s="46"/>
    </row>
    <row r="10" spans="1:26" ht="14.4" thickBot="1" x14ac:dyDescent="0.3">
      <c r="A10" s="73"/>
      <c r="B10" s="40" t="str">
        <f>IF(ISBLANK('Sem 1'!B10),"",'Sem 1'!B10)</f>
        <v/>
      </c>
      <c r="C10" s="65" t="str">
        <f>IF(ISBLANK('Sem 1'!C10),"",'Sem 1'!C10)</f>
        <v/>
      </c>
      <c r="D10" s="65" t="str">
        <f>IF(ISBLANK('Sem 1'!D10),"",'Sem 1'!D10)</f>
        <v/>
      </c>
      <c r="E10" s="38" t="str">
        <f>IF(ISBLANK('Sem 1'!E10),"",'Sem 1'!E10)</f>
        <v/>
      </c>
      <c r="F10" s="124"/>
      <c r="G10" s="55"/>
      <c r="H10" s="56"/>
      <c r="I10" s="78"/>
      <c r="J10" s="79"/>
      <c r="K10" s="118"/>
      <c r="L10" s="57"/>
    </row>
    <row r="11" spans="1:26" ht="13.8" x14ac:dyDescent="0.25">
      <c r="A11" s="74"/>
      <c r="B11" s="82" t="str">
        <f>IF(ISBLANK('Sem 1'!B11),"",'Sem 1'!B11)</f>
        <v/>
      </c>
      <c r="C11" s="64" t="str">
        <f>IF(ISBLANK('Sem 1'!C11),"",'Sem 1'!C11)</f>
        <v/>
      </c>
      <c r="D11" s="64" t="str">
        <f>IF(ISBLANK('Sem 1'!D11),"",'Sem 1'!D11)</f>
        <v/>
      </c>
      <c r="E11" s="37" t="str">
        <f>IF(ISBLANK('Sem 1'!E11),"",'Sem 1'!E11)</f>
        <v/>
      </c>
      <c r="F11" s="67"/>
      <c r="G11" s="51"/>
      <c r="H11" s="52"/>
      <c r="I11" s="76"/>
      <c r="J11" s="77"/>
      <c r="K11" s="21"/>
      <c r="L11" s="53"/>
    </row>
    <row r="12" spans="1:26" ht="14.4" thickBot="1" x14ac:dyDescent="0.3">
      <c r="A12" s="73"/>
      <c r="B12" s="40" t="str">
        <f>IF(ISBLANK('Sem 1'!B12),"",'Sem 1'!B12)</f>
        <v/>
      </c>
      <c r="C12" s="65" t="str">
        <f>IF(ISBLANK('Sem 1'!C12),"",'Sem 1'!C12)</f>
        <v/>
      </c>
      <c r="D12" s="65" t="str">
        <f>IF(ISBLANK('Sem 1'!D12),"",'Sem 1'!D12)</f>
        <v/>
      </c>
      <c r="E12" s="38" t="str">
        <f>IF(ISBLANK('Sem 1'!E12),"",'Sem 1'!E12)</f>
        <v/>
      </c>
      <c r="F12" s="124"/>
      <c r="G12" s="55"/>
      <c r="H12" s="56"/>
      <c r="I12" s="78"/>
      <c r="J12" s="79"/>
      <c r="K12" s="118"/>
      <c r="L12" s="57"/>
    </row>
    <row r="13" spans="1:26" ht="13.8" x14ac:dyDescent="0.25">
      <c r="A13" s="74"/>
      <c r="B13" s="39" t="str">
        <f>IF(ISBLANK('Sem 1'!B13),"",'Sem 1'!B13)</f>
        <v/>
      </c>
      <c r="C13" s="64" t="str">
        <f>IF(ISBLANK('Sem 1'!C13),"",'Sem 1'!C13)</f>
        <v/>
      </c>
      <c r="D13" s="64" t="str">
        <f>IF(ISBLANK('Sem 1'!D13),"",'Sem 1'!D13)</f>
        <v/>
      </c>
      <c r="E13" s="37" t="str">
        <f>IF(ISBLANK('Sem 1'!E13),"",'Sem 1'!E13)</f>
        <v/>
      </c>
      <c r="F13" s="67"/>
      <c r="G13" s="51"/>
      <c r="H13" s="52"/>
      <c r="I13" s="76"/>
      <c r="J13" s="77"/>
      <c r="K13" s="21"/>
      <c r="L13" s="53"/>
    </row>
    <row r="14" spans="1:26" ht="14.4" thickBot="1" x14ac:dyDescent="0.3">
      <c r="A14" s="73"/>
      <c r="B14" s="40" t="str">
        <f>IF(ISBLANK('Sem 1'!B14),"",'Sem 1'!B14)</f>
        <v/>
      </c>
      <c r="C14" s="65" t="str">
        <f>IF(ISBLANK('Sem 1'!C14),"",'Sem 1'!C14)</f>
        <v/>
      </c>
      <c r="D14" s="65" t="str">
        <f>IF(ISBLANK('Sem 1'!D14),"",'Sem 1'!D14)</f>
        <v/>
      </c>
      <c r="E14" s="38" t="str">
        <f>IF(ISBLANK('Sem 1'!E14),"",'Sem 1'!E14)</f>
        <v/>
      </c>
      <c r="F14" s="124"/>
      <c r="G14" s="55"/>
      <c r="H14" s="56"/>
      <c r="I14" s="78"/>
      <c r="J14" s="79"/>
      <c r="K14" s="118"/>
      <c r="L14" s="57"/>
    </row>
    <row r="15" spans="1:26" ht="13.8" x14ac:dyDescent="0.25">
      <c r="A15" s="74"/>
      <c r="B15" s="39" t="str">
        <f>IF(ISBLANK('Sem 1'!B15),"",'Sem 1'!B15)</f>
        <v/>
      </c>
      <c r="C15" s="64" t="str">
        <f>IF(ISBLANK('Sem 1'!C15),"",'Sem 1'!C15)</f>
        <v/>
      </c>
      <c r="D15" s="64" t="str">
        <f>IF(ISBLANK('Sem 1'!D15),"",'Sem 1'!D15)</f>
        <v/>
      </c>
      <c r="E15" s="37" t="str">
        <f>IF(ISBLANK('Sem 1'!E15),"",'Sem 1'!E15)</f>
        <v/>
      </c>
      <c r="F15" s="67"/>
      <c r="G15" s="51"/>
      <c r="H15" s="52"/>
      <c r="I15" s="76"/>
      <c r="J15" s="77"/>
      <c r="K15" s="21"/>
      <c r="L15" s="53"/>
    </row>
    <row r="16" spans="1:26" ht="14.4" thickBot="1" x14ac:dyDescent="0.3">
      <c r="A16" s="73"/>
      <c r="B16" s="40" t="str">
        <f>IF(ISBLANK('Sem 1'!B16),"",'Sem 1'!B16)</f>
        <v/>
      </c>
      <c r="C16" s="65" t="str">
        <f>IF(ISBLANK('Sem 1'!C16),"",'Sem 1'!C16)</f>
        <v/>
      </c>
      <c r="D16" s="65" t="str">
        <f>IF(ISBLANK('Sem 1'!D16),"",'Sem 1'!D16)</f>
        <v/>
      </c>
      <c r="E16" s="38" t="str">
        <f>IF(ISBLANK('Sem 1'!E16),"",'Sem 1'!E16)</f>
        <v/>
      </c>
      <c r="F16" s="124"/>
      <c r="G16" s="55"/>
      <c r="H16" s="56"/>
      <c r="I16" s="78"/>
      <c r="J16" s="79"/>
      <c r="K16" s="118"/>
      <c r="L16" s="57"/>
    </row>
    <row r="17" spans="1:12" ht="13.8" x14ac:dyDescent="0.25">
      <c r="A17" s="74"/>
      <c r="B17" s="39" t="str">
        <f>IF(ISBLANK('Sem 1'!B17),"",'Sem 1'!B17)</f>
        <v/>
      </c>
      <c r="C17" s="64" t="str">
        <f>IF(ISBLANK('Sem 1'!C17),"",'Sem 1'!C17)</f>
        <v/>
      </c>
      <c r="D17" s="64" t="str">
        <f>IF(ISBLANK('Sem 1'!D17),"",'Sem 1'!D17)</f>
        <v/>
      </c>
      <c r="E17" s="37" t="str">
        <f>IF(ISBLANK('Sem 1'!E17),"",'Sem 1'!E17)</f>
        <v/>
      </c>
      <c r="F17" s="67"/>
      <c r="G17" s="51"/>
      <c r="H17" s="52"/>
      <c r="I17" s="76"/>
      <c r="J17" s="77"/>
      <c r="K17" s="21"/>
      <c r="L17" s="53"/>
    </row>
    <row r="18" spans="1:12" ht="14.4" thickBot="1" x14ac:dyDescent="0.3">
      <c r="A18" s="73"/>
      <c r="B18" s="40" t="str">
        <f>IF(ISBLANK('Sem 1'!B18),"",'Sem 1'!B18)</f>
        <v/>
      </c>
      <c r="C18" s="65" t="str">
        <f>IF(ISBLANK('Sem 1'!C18),"",'Sem 1'!C18)</f>
        <v/>
      </c>
      <c r="D18" s="65" t="str">
        <f>IF(ISBLANK('Sem 1'!D18),"",'Sem 1'!D18)</f>
        <v/>
      </c>
      <c r="E18" s="38" t="str">
        <f>IF(ISBLANK('Sem 1'!E18),"",'Sem 1'!E18)</f>
        <v/>
      </c>
      <c r="F18" s="124"/>
      <c r="G18" s="55"/>
      <c r="H18" s="56"/>
      <c r="I18" s="78"/>
      <c r="J18" s="79"/>
      <c r="K18" s="118"/>
      <c r="L18" s="57"/>
    </row>
    <row r="19" spans="1:12" ht="13.8" x14ac:dyDescent="0.25">
      <c r="A19" s="74"/>
      <c r="B19" s="39" t="str">
        <f>IF(ISBLANK('Sem 1'!B19),"",'Sem 1'!B19)</f>
        <v/>
      </c>
      <c r="C19" s="64" t="str">
        <f>IF(ISBLANK('Sem 1'!C19),"",'Sem 1'!C19)</f>
        <v/>
      </c>
      <c r="D19" s="64" t="str">
        <f>IF(ISBLANK('Sem 1'!D19),"",'Sem 1'!D19)</f>
        <v/>
      </c>
      <c r="E19" s="37" t="str">
        <f>IF(ISBLANK('Sem 1'!E19),"",'Sem 1'!E19)</f>
        <v/>
      </c>
      <c r="F19" s="67"/>
      <c r="G19" s="51"/>
      <c r="H19" s="52"/>
      <c r="I19" s="76"/>
      <c r="J19" s="77"/>
      <c r="K19" s="21"/>
      <c r="L19" s="53"/>
    </row>
    <row r="20" spans="1:12" ht="14.4" thickBot="1" x14ac:dyDescent="0.3">
      <c r="A20" s="73"/>
      <c r="B20" s="40" t="str">
        <f>IF(ISBLANK('Sem 1'!B20),"",'Sem 1'!B20)</f>
        <v/>
      </c>
      <c r="C20" s="65" t="str">
        <f>IF(ISBLANK('Sem 1'!C20),"",'Sem 1'!C20)</f>
        <v/>
      </c>
      <c r="D20" s="65" t="str">
        <f>IF(ISBLANK('Sem 1'!D20),"",'Sem 1'!D20)</f>
        <v/>
      </c>
      <c r="E20" s="38" t="str">
        <f>IF(ISBLANK('Sem 1'!E20),"",'Sem 1'!E20)</f>
        <v/>
      </c>
      <c r="F20" s="124"/>
      <c r="G20" s="55"/>
      <c r="H20" s="56"/>
      <c r="I20" s="78"/>
      <c r="J20" s="79"/>
      <c r="K20" s="118"/>
      <c r="L20" s="57"/>
    </row>
    <row r="21" spans="1:12" ht="13.8" x14ac:dyDescent="0.25">
      <c r="A21" s="74"/>
      <c r="B21" s="39" t="str">
        <f>IF(ISBLANK('Sem 1'!B21),"",'Sem 1'!B21)</f>
        <v/>
      </c>
      <c r="C21" s="64" t="str">
        <f>IF(ISBLANK('Sem 1'!C21),"",'Sem 1'!C21)</f>
        <v/>
      </c>
      <c r="D21" s="64" t="str">
        <f>IF(ISBLANK('Sem 1'!D21),"",'Sem 1'!D21)</f>
        <v/>
      </c>
      <c r="E21" s="37" t="str">
        <f>IF(ISBLANK('Sem 1'!E21),"",'Sem 1'!E21)</f>
        <v/>
      </c>
      <c r="F21" s="67"/>
      <c r="G21" s="51"/>
      <c r="H21" s="52"/>
      <c r="I21" s="76"/>
      <c r="J21" s="77"/>
      <c r="K21" s="21"/>
      <c r="L21" s="53"/>
    </row>
    <row r="22" spans="1:12" ht="14.4" thickBot="1" x14ac:dyDescent="0.3">
      <c r="A22" s="73"/>
      <c r="B22" s="40" t="str">
        <f>IF(ISBLANK('Sem 1'!B22),"",'Sem 1'!B22)</f>
        <v/>
      </c>
      <c r="C22" s="65" t="str">
        <f>IF(ISBLANK('Sem 1'!C22),"",'Sem 1'!C22)</f>
        <v/>
      </c>
      <c r="D22" s="65" t="str">
        <f>IF(ISBLANK('Sem 1'!D22),"",'Sem 1'!D22)</f>
        <v/>
      </c>
      <c r="E22" s="38" t="str">
        <f>IF(ISBLANK('Sem 1'!E22),"",'Sem 1'!E22)</f>
        <v/>
      </c>
      <c r="F22" s="124"/>
      <c r="G22" s="55"/>
      <c r="H22" s="56"/>
      <c r="I22" s="78"/>
      <c r="J22" s="79"/>
      <c r="K22" s="118"/>
      <c r="L22" s="57"/>
    </row>
    <row r="23" spans="1:12" ht="13.8" x14ac:dyDescent="0.25">
      <c r="A23" s="74"/>
      <c r="B23" s="39" t="str">
        <f>IF(ISBLANK('Sem 1'!B23),"",'Sem 1'!B23)</f>
        <v/>
      </c>
      <c r="C23" s="64" t="str">
        <f>IF(ISBLANK('Sem 1'!C23),"",'Sem 1'!C23)</f>
        <v/>
      </c>
      <c r="D23" s="64" t="str">
        <f>IF(ISBLANK('Sem 1'!D23),"",'Sem 1'!D23)</f>
        <v/>
      </c>
      <c r="E23" s="37" t="str">
        <f>IF(ISBLANK('Sem 1'!E23),"",'Sem 1'!E23)</f>
        <v/>
      </c>
      <c r="F23" s="67"/>
      <c r="G23" s="51"/>
      <c r="H23" s="52"/>
      <c r="I23" s="76"/>
      <c r="J23" s="77"/>
      <c r="K23" s="21"/>
      <c r="L23" s="53"/>
    </row>
    <row r="24" spans="1:12" ht="14.4" thickBot="1" x14ac:dyDescent="0.3">
      <c r="A24" s="73"/>
      <c r="B24" s="40" t="str">
        <f>IF(ISBLANK('Sem 1'!B24),"",'Sem 1'!B24)</f>
        <v/>
      </c>
      <c r="C24" s="65" t="str">
        <f>IF(ISBLANK('Sem 1'!C24),"",'Sem 1'!C24)</f>
        <v/>
      </c>
      <c r="D24" s="65" t="str">
        <f>IF(ISBLANK('Sem 1'!D24),"",'Sem 1'!D24)</f>
        <v/>
      </c>
      <c r="E24" s="38" t="str">
        <f>IF(ISBLANK('Sem 1'!E24),"",'Sem 1'!E24)</f>
        <v/>
      </c>
      <c r="F24" s="124"/>
      <c r="G24" s="55"/>
      <c r="H24" s="56"/>
      <c r="I24" s="78"/>
      <c r="J24" s="79"/>
      <c r="K24" s="118"/>
      <c r="L24" s="57"/>
    </row>
    <row r="25" spans="1:12" ht="13.8" x14ac:dyDescent="0.25">
      <c r="A25" s="74"/>
      <c r="B25" s="39" t="str">
        <f>IF(ISBLANK('Sem 1'!B25),"",'Sem 1'!B25)</f>
        <v/>
      </c>
      <c r="C25" s="64" t="str">
        <f>IF(ISBLANK('Sem 1'!C25),"",'Sem 1'!C25)</f>
        <v/>
      </c>
      <c r="D25" s="64" t="str">
        <f>IF(ISBLANK('Sem 1'!D25),"",'Sem 1'!D25)</f>
        <v/>
      </c>
      <c r="E25" s="37" t="str">
        <f>IF(ISBLANK('Sem 1'!E25),"",'Sem 1'!E25)</f>
        <v/>
      </c>
      <c r="F25" s="67"/>
      <c r="G25" s="51"/>
      <c r="H25" s="52"/>
      <c r="I25" s="76"/>
      <c r="J25" s="77"/>
      <c r="K25" s="21"/>
      <c r="L25" s="53"/>
    </row>
    <row r="26" spans="1:12" ht="14.4" thickBot="1" x14ac:dyDescent="0.3">
      <c r="A26" s="73"/>
      <c r="B26" s="40" t="str">
        <f>IF(ISBLANK('Sem 1'!B26),"",'Sem 1'!B26)</f>
        <v/>
      </c>
      <c r="C26" s="65" t="str">
        <f>IF(ISBLANK('Sem 1'!C26),"",'Sem 1'!C26)</f>
        <v/>
      </c>
      <c r="D26" s="65" t="str">
        <f>IF(ISBLANK('Sem 1'!D26),"",'Sem 1'!D26)</f>
        <v/>
      </c>
      <c r="E26" s="38" t="str">
        <f>IF(ISBLANK('Sem 1'!E26),"",'Sem 1'!E26)</f>
        <v/>
      </c>
      <c r="F26" s="124"/>
      <c r="G26" s="55"/>
      <c r="H26" s="56"/>
      <c r="I26" s="78"/>
      <c r="J26" s="79"/>
      <c r="K26" s="118"/>
      <c r="L26" s="57"/>
    </row>
    <row r="27" spans="1:12" ht="13.8" x14ac:dyDescent="0.25">
      <c r="A27" s="74"/>
      <c r="B27" s="39" t="str">
        <f>IF(ISBLANK('Sem 1'!B27),"",'Sem 1'!B27)</f>
        <v/>
      </c>
      <c r="C27" s="64" t="str">
        <f>IF(ISBLANK('Sem 1'!C27),"",'Sem 1'!C27)</f>
        <v/>
      </c>
      <c r="D27" s="64" t="str">
        <f>IF(ISBLANK('Sem 1'!D27),"",'Sem 1'!D27)</f>
        <v/>
      </c>
      <c r="E27" s="37" t="str">
        <f>IF(ISBLANK('Sem 1'!E27),"",'Sem 1'!E27)</f>
        <v/>
      </c>
      <c r="F27" s="67"/>
      <c r="G27" s="51"/>
      <c r="H27" s="52"/>
      <c r="I27" s="76"/>
      <c r="J27" s="77"/>
      <c r="K27" s="21"/>
      <c r="L27" s="53"/>
    </row>
    <row r="28" spans="1:12" ht="14.4" thickBot="1" x14ac:dyDescent="0.3">
      <c r="A28" s="73"/>
      <c r="B28" s="40" t="str">
        <f>IF(ISBLANK('Sem 1'!B28),"",'Sem 1'!B28)</f>
        <v/>
      </c>
      <c r="C28" s="65" t="str">
        <f>IF(ISBLANK('Sem 1'!C28),"",'Sem 1'!C28)</f>
        <v/>
      </c>
      <c r="D28" s="65" t="str">
        <f>IF(ISBLANK('Sem 1'!D28),"",'Sem 1'!D28)</f>
        <v/>
      </c>
      <c r="E28" s="38" t="str">
        <f>IF(ISBLANK('Sem 1'!E28),"",'Sem 1'!E28)</f>
        <v/>
      </c>
      <c r="F28" s="124"/>
      <c r="G28" s="55"/>
      <c r="H28" s="56"/>
      <c r="I28" s="78"/>
      <c r="J28" s="79"/>
      <c r="K28" s="118"/>
      <c r="L28" s="57"/>
    </row>
    <row r="29" spans="1:12" ht="13.8" x14ac:dyDescent="0.25">
      <c r="A29" s="74"/>
      <c r="B29" s="39" t="str">
        <f>IF(ISBLANK('Sem 1'!B29),"",'Sem 1'!B29)</f>
        <v/>
      </c>
      <c r="C29" s="64" t="str">
        <f>IF(ISBLANK('Sem 1'!C29),"",'Sem 1'!C29)</f>
        <v/>
      </c>
      <c r="D29" s="64" t="str">
        <f>IF(ISBLANK('Sem 1'!D29),"",'Sem 1'!D29)</f>
        <v/>
      </c>
      <c r="E29" s="37" t="str">
        <f>IF(ISBLANK('Sem 1'!E29),"",'Sem 1'!E29)</f>
        <v/>
      </c>
      <c r="F29" s="67"/>
      <c r="G29" s="51"/>
      <c r="H29" s="52"/>
      <c r="I29" s="76"/>
      <c r="J29" s="77"/>
      <c r="K29" s="21"/>
      <c r="L29" s="59"/>
    </row>
    <row r="30" spans="1:12" ht="14.4" thickBot="1" x14ac:dyDescent="0.3">
      <c r="A30" s="73"/>
      <c r="B30" s="40" t="str">
        <f>IF(ISBLANK('Sem 1'!B30),"",'Sem 1'!B30)</f>
        <v/>
      </c>
      <c r="C30" s="65" t="str">
        <f>IF(ISBLANK('Sem 1'!C30),"",'Sem 1'!C30)</f>
        <v/>
      </c>
      <c r="D30" s="65" t="str">
        <f>IF(ISBLANK('Sem 1'!D30),"",'Sem 1'!D30)</f>
        <v/>
      </c>
      <c r="E30" s="38" t="str">
        <f>IF(ISBLANK('Sem 1'!E30),"",'Sem 1'!E30)</f>
        <v/>
      </c>
      <c r="F30" s="124"/>
      <c r="G30" s="55"/>
      <c r="H30" s="56"/>
      <c r="I30" s="78"/>
      <c r="J30" s="79"/>
      <c r="K30" s="118"/>
      <c r="L30" s="60"/>
    </row>
    <row r="31" spans="1:12" ht="14.4" thickBot="1" x14ac:dyDescent="0.3">
      <c r="A31" s="75"/>
      <c r="B31" s="68" t="str">
        <f>IF(ISBLANK('Sem 1'!B31),"",'Sem 1'!B31)</f>
        <v/>
      </c>
      <c r="C31" s="69" t="str">
        <f>IF(ISBLANK('Sem 1'!C31),"",'Sem 1'!C31)</f>
        <v/>
      </c>
      <c r="D31" s="69" t="str">
        <f>IF(ISBLANK('Sem 1'!D31),"",'Sem 1'!D31)</f>
        <v/>
      </c>
      <c r="E31" s="38" t="str">
        <f>IF(ISBLANK('Sem 1'!E31),"",'Sem 1'!E31)</f>
        <v/>
      </c>
      <c r="F31" s="124"/>
      <c r="G31" s="55"/>
      <c r="H31" s="61"/>
      <c r="I31" s="80"/>
      <c r="J31" s="81"/>
      <c r="K31" s="118"/>
      <c r="L31" s="62"/>
    </row>
    <row r="32" spans="1:12" ht="14.4" thickBot="1" x14ac:dyDescent="0.3">
      <c r="A32" s="22" t="s">
        <v>17</v>
      </c>
      <c r="B32" s="31"/>
      <c r="C32" s="165"/>
      <c r="D32" s="165"/>
      <c r="E32" s="24">
        <f>SUM(E7:E31)</f>
        <v>0</v>
      </c>
      <c r="F32" s="25">
        <f>SUM(F7:F31)</f>
        <v>0</v>
      </c>
      <c r="G32" s="156"/>
      <c r="H32" s="156"/>
      <c r="I32" s="156"/>
      <c r="J32" s="156"/>
      <c r="K32" s="26">
        <f>SUM(K7:K31)</f>
        <v>0</v>
      </c>
      <c r="L32" s="18"/>
    </row>
    <row r="33" spans="1:13" ht="13.8" x14ac:dyDescent="0.25">
      <c r="A33" s="15"/>
      <c r="B33" s="15"/>
      <c r="C33" s="16"/>
      <c r="D33" s="16"/>
      <c r="E33" s="86">
        <f>(E32+ 'Sem 6'!E33)</f>
        <v>0</v>
      </c>
      <c r="F33" s="18"/>
      <c r="G33" s="17"/>
      <c r="H33" s="17"/>
      <c r="I33" s="17"/>
      <c r="J33" s="17"/>
      <c r="K33" s="86">
        <f>(K32+ 'Sem 6'!K33)</f>
        <v>0</v>
      </c>
      <c r="L33" s="18"/>
    </row>
    <row r="34" spans="1:13" ht="13.8" x14ac:dyDescent="0.25">
      <c r="A34" s="15" t="s">
        <v>14</v>
      </c>
      <c r="B34" s="15"/>
      <c r="C34" s="63" t="e">
        <f>(K32/E32)</f>
        <v>#DIV/0!</v>
      </c>
      <c r="D34" s="63" t="e">
        <f>K33/E33</f>
        <v>#DIV/0!</v>
      </c>
      <c r="E34" s="18"/>
      <c r="F34" s="18"/>
      <c r="G34" s="17"/>
      <c r="H34" s="17"/>
      <c r="I34" s="17"/>
      <c r="J34" s="17"/>
      <c r="K34" s="18"/>
      <c r="L34" s="18"/>
    </row>
    <row r="35" spans="1:13" s="83" customFormat="1" ht="12.75" customHeight="1" x14ac:dyDescent="0.25">
      <c r="B35" s="84"/>
      <c r="C35" s="159" t="s">
        <v>23</v>
      </c>
      <c r="D35" s="160"/>
      <c r="E35" s="160"/>
      <c r="F35" s="160"/>
      <c r="G35" s="160"/>
      <c r="H35" s="160"/>
      <c r="I35" s="160"/>
      <c r="J35" s="160"/>
      <c r="K35" s="160"/>
      <c r="L35" s="160"/>
    </row>
    <row r="36" spans="1:13" s="83" customFormat="1" x14ac:dyDescent="0.25">
      <c r="A36" s="84"/>
      <c r="B36" s="84"/>
      <c r="C36" s="160"/>
      <c r="D36" s="160"/>
      <c r="E36" s="160"/>
      <c r="F36" s="160"/>
      <c r="G36" s="160"/>
      <c r="H36" s="160"/>
      <c r="I36" s="160"/>
      <c r="J36" s="160"/>
      <c r="K36" s="160"/>
      <c r="L36" s="160"/>
    </row>
    <row r="37" spans="1:13" s="83" customFormat="1" x14ac:dyDescent="0.25">
      <c r="A37" s="84"/>
      <c r="B37" s="84"/>
      <c r="C37" s="160"/>
      <c r="D37" s="160"/>
      <c r="E37" s="160"/>
      <c r="F37" s="160"/>
      <c r="G37" s="160"/>
      <c r="H37" s="160"/>
      <c r="I37" s="160"/>
      <c r="J37" s="160"/>
      <c r="K37" s="160"/>
      <c r="L37" s="160"/>
    </row>
    <row r="38" spans="1:13" s="6" customFormat="1" x14ac:dyDescent="0.25">
      <c r="A38" s="15"/>
      <c r="B38" s="12"/>
      <c r="C38" s="12"/>
      <c r="D38" s="12"/>
      <c r="E38" s="12"/>
      <c r="F38" s="11"/>
      <c r="G38" s="11"/>
      <c r="H38" s="11"/>
      <c r="I38" s="11"/>
      <c r="J38" s="11"/>
      <c r="K38" s="11"/>
      <c r="L38" s="12"/>
    </row>
    <row r="39" spans="1:13" s="6" customFormat="1" ht="15.6" x14ac:dyDescent="0.25">
      <c r="A39" s="42" t="s">
        <v>19</v>
      </c>
      <c r="B39" s="43"/>
      <c r="C39" s="130"/>
      <c r="D39" s="131"/>
      <c r="E39" s="132"/>
      <c r="F39" s="157" t="s">
        <v>15</v>
      </c>
      <c r="G39" s="158"/>
      <c r="H39" s="143"/>
      <c r="I39" s="144"/>
      <c r="J39" s="145"/>
      <c r="K39" s="44" t="s">
        <v>0</v>
      </c>
      <c r="L39" s="45"/>
      <c r="M39" s="23"/>
    </row>
    <row r="40" spans="1:13" s="6" customFormat="1" ht="13.8" x14ac:dyDescent="0.25">
      <c r="A40" s="128" t="s">
        <v>22</v>
      </c>
      <c r="B40" s="129"/>
      <c r="C40" s="130"/>
      <c r="D40" s="131"/>
      <c r="E40" s="132"/>
      <c r="F40" s="11"/>
      <c r="G40" s="11"/>
      <c r="H40" s="11"/>
      <c r="I40" s="11"/>
      <c r="J40" s="11"/>
      <c r="K40" s="11"/>
      <c r="L40" s="12"/>
    </row>
    <row r="41" spans="1:13" s="6" customFormat="1" ht="14.25" customHeight="1" x14ac:dyDescent="0.3">
      <c r="B41" s="164"/>
      <c r="C41" s="164"/>
      <c r="D41" s="12"/>
      <c r="E41" s="12"/>
      <c r="F41" s="11"/>
      <c r="G41" s="11"/>
      <c r="H41" s="11"/>
      <c r="I41" s="11"/>
      <c r="J41" s="11"/>
      <c r="K41" s="11"/>
      <c r="L41" s="12"/>
    </row>
    <row r="42" spans="1:13" s="6" customFormat="1" x14ac:dyDescent="0.25">
      <c r="B42" s="12"/>
      <c r="C42" s="12"/>
      <c r="D42" s="12"/>
      <c r="E42" s="12"/>
      <c r="F42" s="11"/>
      <c r="G42" s="11"/>
      <c r="H42" s="11"/>
      <c r="I42" s="11"/>
      <c r="J42" s="11"/>
      <c r="K42" s="11"/>
      <c r="L42" s="12"/>
    </row>
  </sheetData>
  <sheetProtection selectLockedCells="1"/>
  <protectedRanges>
    <protectedRange sqref="M7:IV31" name="OpenRange"/>
    <protectedRange sqref="A7:D31 H7:J31 L7:L31" name="OpenRange_2"/>
    <protectedRange sqref="E7:E31" name="OpenRange_1"/>
    <protectedRange sqref="K7:K31" name="OpenRange_3"/>
    <protectedRange sqref="F7:G31" name="OpenRange_4"/>
  </protectedRanges>
  <mergeCells count="19">
    <mergeCell ref="B41:C41"/>
    <mergeCell ref="C3:E3"/>
    <mergeCell ref="A4:C4"/>
    <mergeCell ref="C32:D32"/>
    <mergeCell ref="A5:C5"/>
    <mergeCell ref="A40:B40"/>
    <mergeCell ref="C40:E40"/>
    <mergeCell ref="K1:L2"/>
    <mergeCell ref="H1:J1"/>
    <mergeCell ref="G32:J32"/>
    <mergeCell ref="F39:G39"/>
    <mergeCell ref="E1:G1"/>
    <mergeCell ref="E2:G2"/>
    <mergeCell ref="C35:L37"/>
    <mergeCell ref="C39:E39"/>
    <mergeCell ref="H39:J39"/>
    <mergeCell ref="H2:J2"/>
    <mergeCell ref="G5:J5"/>
    <mergeCell ref="G4:I4"/>
  </mergeCells>
  <phoneticPr fontId="0" type="noConversion"/>
  <conditionalFormatting sqref="L39">
    <cfRule type="expression" dxfId="703" priority="13" stopIfTrue="1">
      <formula>LEN(L39)&lt;10</formula>
    </cfRule>
  </conditionalFormatting>
  <conditionalFormatting sqref="C34">
    <cfRule type="expression" dxfId="702" priority="14" stopIfTrue="1">
      <formula>ISERROR(K32/E32)</formula>
    </cfRule>
    <cfRule type="expression" dxfId="701" priority="15" stopIfTrue="1">
      <formula>(C34)&gt;1</formula>
    </cfRule>
  </conditionalFormatting>
  <conditionalFormatting sqref="A7:A31">
    <cfRule type="expression" dxfId="700" priority="16" stopIfTrue="1">
      <formula>ISBLANK(B7)</formula>
    </cfRule>
    <cfRule type="expression" dxfId="699" priority="17" stopIfTrue="1">
      <formula>ISERR($E$4)</formula>
    </cfRule>
  </conditionalFormatting>
  <conditionalFormatting sqref="D4">
    <cfRule type="expression" dxfId="698" priority="18" stopIfTrue="1">
      <formula>ISERR(E4)</formula>
    </cfRule>
  </conditionalFormatting>
  <conditionalFormatting sqref="H1:J1">
    <cfRule type="expression" dxfId="697" priority="19" stopIfTrue="1">
      <formula>LEN(H1)&gt;10</formula>
    </cfRule>
    <cfRule type="expression" dxfId="696" priority="20" stopIfTrue="1">
      <formula>LEN(H1)&lt;7</formula>
    </cfRule>
  </conditionalFormatting>
  <conditionalFormatting sqref="B7:B31">
    <cfRule type="expression" dxfId="695" priority="21" stopIfTrue="1">
      <formula>LEN(B7)&lt;&gt;9</formula>
    </cfRule>
  </conditionalFormatting>
  <conditionalFormatting sqref="H7:H31">
    <cfRule type="expression" dxfId="694" priority="23" stopIfTrue="1">
      <formula>(H7)&gt;7</formula>
    </cfRule>
  </conditionalFormatting>
  <conditionalFormatting sqref="I7:J31">
    <cfRule type="expression" dxfId="693" priority="24" stopIfTrue="1">
      <formula>(I7)&gt;9999</formula>
    </cfRule>
  </conditionalFormatting>
  <conditionalFormatting sqref="E32:F32 K32">
    <cfRule type="cellIs" dxfId="692" priority="25" stopIfTrue="1" operator="equal">
      <formula>0</formula>
    </cfRule>
  </conditionalFormatting>
  <conditionalFormatting sqref="E4">
    <cfRule type="expression" dxfId="691" priority="26" stopIfTrue="1">
      <formula>ISERR(E4)</formula>
    </cfRule>
    <cfRule type="cellIs" dxfId="690" priority="27" stopIfTrue="1" operator="lessThan">
      <formula>0</formula>
    </cfRule>
  </conditionalFormatting>
  <conditionalFormatting sqref="E7:E31">
    <cfRule type="expression" dxfId="689" priority="8" stopIfTrue="1">
      <formula>(E7)&gt;100</formula>
    </cfRule>
  </conditionalFormatting>
  <conditionalFormatting sqref="K7:K31">
    <cfRule type="expression" dxfId="688" priority="7" stopIfTrue="1">
      <formula>(F7+K7)&gt;E7</formula>
    </cfRule>
  </conditionalFormatting>
  <conditionalFormatting sqref="F7:F8">
    <cfRule type="expression" dxfId="687" priority="5" stopIfTrue="1">
      <formula>(F7)&gt;100</formula>
    </cfRule>
  </conditionalFormatting>
  <conditionalFormatting sqref="G7:G8">
    <cfRule type="expression" dxfId="686" priority="6" stopIfTrue="1">
      <formula>(G7)&gt;7</formula>
    </cfRule>
  </conditionalFormatting>
  <conditionalFormatting sqref="F9:F30">
    <cfRule type="expression" dxfId="685" priority="3" stopIfTrue="1">
      <formula>(F9)&gt;100</formula>
    </cfRule>
  </conditionalFormatting>
  <conditionalFormatting sqref="G9:G30">
    <cfRule type="expression" dxfId="684" priority="4" stopIfTrue="1">
      <formula>(G9)&gt;7</formula>
    </cfRule>
  </conditionalFormatting>
  <conditionalFormatting sqref="F31">
    <cfRule type="expression" dxfId="683" priority="1" stopIfTrue="1">
      <formula>(F31)&gt;100</formula>
    </cfRule>
  </conditionalFormatting>
  <conditionalFormatting sqref="G31">
    <cfRule type="expression" dxfId="682" priority="2" stopIfTrue="1">
      <formula>(G31)&gt;7</formula>
    </cfRule>
  </conditionalFormatting>
  <dataValidations count="20">
    <dataValidation type="decimal" operator="lessThan" allowBlank="1" showInputMessage="1" errorTitle="Paid sick leave amount" error="Invalid input. Must be under $ 10 000.00." promptTitle="Congés de maladie payés" prompt="Indiquez le montant en dollars des congés de maladie payés à l'employé(e)." sqref="I7:I31">
      <formula1>10000</formula1>
    </dataValidation>
    <dataValidation type="decimal" operator="lessThan" allowBlank="1" showInputMessage="1" errorTitle="All other paid amounts" error="Invalid input. Must be under $ 10 000.00." promptTitle="Tout autre montant payé" prompt="Indiquez le montant en dollars de tout autre montant payé à l'employé(e), ex. paye de vacances, congé férié payé." sqref="J7:J31">
      <formula1>10000</formula1>
    </dataValidation>
    <dataValidation type="textLength" allowBlank="1" showInputMessage="1" errorTitle="Invalid format" error="The Service Canada Program officer who enrolled you in the Work-sharing Program will provide this information to you._x000a__x000a_Specific criterias_x000a_- 7 or 10 Digit Number._x000a_- No spaces or non-numeric characters._x000a__x000a_" promptTitle="Numéro de l'accord" prompt="Indiquez le numéro assigné à l'accord de Travail partagé._x000a__x000a_- 7 à 10 chiffres._x000a_- Sans espaces ou caractères autres que numériques." sqref="H1">
      <formula1>7</formula1>
      <formula2>10</formula2>
    </dataValidation>
    <dataValidation allowBlank="1" showInputMessage="1" promptTitle="Certifié par" prompt="Ce rapport doit être signé par un représentant autorisé par l'employeur." sqref="C39:E39"/>
    <dataValidation allowBlank="1" showInputMessage="1" promptTitle="Prénom" prompt="Indiquez le prénom de l'employé(e)." sqref="C7:C31"/>
    <dataValidation allowBlank="1" showInputMessage="1" promptTitle="Employeur" prompt="Indiquez le nom de votre entreprise." sqref="H2:J2"/>
    <dataValidation allowBlank="1" showInputMessage="1" promptTitle="Nom de famille" prompt="Indiquez le nom de famille de l'employé(e)." sqref="D7:D31"/>
    <dataValidation allowBlank="1" showInputMessage="1" promptTitle="Commentaires" prompt="Des informations supplémentaires seraient indiquées dans cette case, par exemple, lorsque l'employé(e) a été licencié." sqref="L7:L31"/>
    <dataValidation allowBlank="1" showInputMessage="1" promptTitle="Totaux" prompt="Veuillez noter que si vous remplissez ce formulaire électroniquement, une formule calculera automatiquement ce total." sqref="B32"/>
    <dataValidation allowBlank="1" showInputMessage="1" promptTitle="Poste" prompt="Indiquez le poste de la personne autorisée." sqref="H39"/>
    <dataValidation type="date" errorStyle="warning" operator="greaterThan" allowBlank="1" showInputMessage="1" errorTitle="Format invalide" promptTitle="Semaine du rapport" sqref="D4">
      <formula1>39901</formula1>
    </dataValidation>
    <dataValidation type="whole" allowBlank="1" showInputMessage="1" showErrorMessage="1" errorTitle=" Jours non disponible " error="Doit être entre 0 et 7" promptTitle="Jours non disponible" prompt=" Indiquez le nombre de jours complets où l'employé(e) a été incapable de travailler pour raison autre que maladie." sqref="G7:G31">
      <formula1>0</formula1>
      <formula2>7</formula2>
    </dataValidation>
    <dataValidation type="whole" allowBlank="1" showInputMessage="1" showErrorMessage="1" errorTitle=" Jours manqués (maladie) " error=" Doit être entre 0 et 7" promptTitle="Jours manqués (maladie)" prompt=" Indiquez le nombre de jours complets où l'employé(e) a été incapable de travailler en raison de maladie." sqref="H7:H31">
      <formula1>0</formula1>
      <formula2>7</formula2>
    </dataValidation>
    <dataValidation allowBlank="1" showErrorMessage="1" sqref="K32"/>
    <dataValidation allowBlank="1" sqref="E32:F32"/>
    <dataValidation type="whole" errorStyle="warning" allowBlank="1" showInputMessage="1" showErrorMessage="1" errorTitle="NAS invalide" error="Doit être entre 100000000 et 999999999 sans espaces ou traits d'union. " promptTitle="NAS" prompt="Indiquez le numéro d'assurance sociale de l'employé.  " sqref="B7:B31">
      <formula1>100000000</formula1>
      <formula2>999999999</formula2>
    </dataValidation>
    <dataValidation operator="equal" allowBlank="1" showInputMessage="1" errorTitle="Date" error="Indiquez la date que le rapport a été complété." promptTitle="Date" prompt="Indiquez la date que le rapport a été complété." sqref="L39"/>
    <dataValidation type="decimal" operator="lessThanOrEqual" allowBlank="1" showInputMessage="1" promptTitle="Heures hebdomadaires normales" prompt="Indiquer le nombre d'heures que l'employé aurait travaillé, sans le travail partagé. Si l'employé travaille selon un horaire irrégulier, ce nombre peut varier de semaine en semaine. " sqref="E7:E31">
      <formula1>99.5</formula1>
    </dataValidation>
    <dataValidation type="textLength" allowBlank="1" showInputMessage="1" errorTitle="Hours missed Work-sharing" error="Maxium 4 digits e.g. 37.5" promptTitle="Heures de TP chômées" prompt="Indiquer le nombre d'heures totales de travail manquées dû au TP. Si une partie d'une heure a été manquée, arrondir à la demi-heure près, ex. 37.25 devient 37.5. Toute heure supplémentaire effectuée doit être déduite des heures chômées dû au TP." sqref="K7:K31">
      <formula1>0</formula1>
      <formula2>4</formula2>
    </dataValidation>
    <dataValidation type="decimal" operator="lessThan" allowBlank="1" showInputMessage="1" promptTitle="Heures réelles de travail" prompt="Indiquez le nombre d'heures réelles de travail que l'employé a physiquement travaillé incluant les heures supplémentaires.  Les vacances, congés fériés, de maladie, ou autres absences, qu’ils soient payés ou non, ne doivent pas être inclus." sqref="F7:F31">
      <formula1>100</formula1>
    </dataValidation>
  </dataValidations>
  <printOptions horizontalCentered="1" verticalCentered="1"/>
  <pageMargins left="0.19685039370078741" right="0.19685039370078741" top="3.937007874015748E-2" bottom="3.937007874015748E-2" header="0" footer="0"/>
  <pageSetup paperSize="5" scale="9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Z42"/>
  <sheetViews>
    <sheetView showGridLines="0" zoomScale="75" workbookViewId="0">
      <pane xSplit="2" ySplit="6" topLeftCell="C7" activePane="bottomRight" state="frozen"/>
      <selection activeCell="K4" sqref="K4"/>
      <selection pane="topRight" activeCell="K4" sqref="K4"/>
      <selection pane="bottomLeft" activeCell="K4" sqref="K4"/>
      <selection pane="bottomRight" activeCell="H1" sqref="H1:J1"/>
    </sheetView>
  </sheetViews>
  <sheetFormatPr defaultRowHeight="13.2" x14ac:dyDescent="0.25"/>
  <cols>
    <col min="1" max="1" width="11.6640625" customWidth="1"/>
    <col min="2" max="2" width="12.6640625" style="13" customWidth="1"/>
    <col min="3" max="4" width="20.6640625" style="12" customWidth="1"/>
    <col min="5" max="7" width="11.6640625" style="12" customWidth="1"/>
    <col min="8" max="8" width="10.6640625" style="12" customWidth="1"/>
    <col min="9" max="9" width="11.6640625" style="12" customWidth="1"/>
    <col min="10" max="10" width="10.6640625" style="12" customWidth="1"/>
    <col min="11" max="11" width="11.33203125" style="12" customWidth="1"/>
    <col min="12" max="12" width="30.6640625" style="13" customWidth="1"/>
    <col min="24" max="24" width="10.109375" bestFit="1" customWidth="1"/>
  </cols>
  <sheetData>
    <row r="1" spans="1:26" s="6" customFormat="1" ht="17.399999999999999" customHeight="1" x14ac:dyDescent="0.25">
      <c r="B1" s="9"/>
      <c r="C1" s="9"/>
      <c r="D1" s="9"/>
      <c r="E1" s="138" t="s">
        <v>20</v>
      </c>
      <c r="F1" s="138"/>
      <c r="G1" s="139"/>
      <c r="H1" s="153" t="str">
        <f>IF(ISBLANK('Sem 1'!H1:J1),"",'Sem 1'!H1:J1)</f>
        <v/>
      </c>
      <c r="I1" s="154"/>
      <c r="J1" s="155"/>
      <c r="K1" s="135" t="s">
        <v>2</v>
      </c>
      <c r="L1" s="135"/>
      <c r="X1" s="32" t="str">
        <f>SUBSTITUTE(D4,"/","")</f>
        <v>49</v>
      </c>
      <c r="Y1" s="32"/>
      <c r="Z1" s="32"/>
    </row>
    <row r="2" spans="1:26" s="6" customFormat="1" ht="17.399999999999999" customHeight="1" x14ac:dyDescent="0.25">
      <c r="B2" s="9"/>
      <c r="C2" s="9"/>
      <c r="D2" s="9"/>
      <c r="E2" s="138" t="s">
        <v>1</v>
      </c>
      <c r="F2" s="138"/>
      <c r="G2" s="139"/>
      <c r="H2" s="161" t="str">
        <f>IF(ISBLANK('Sem 1'!H2:J2),"",'Sem 1'!H2:J2)</f>
        <v/>
      </c>
      <c r="I2" s="162"/>
      <c r="J2" s="163"/>
      <c r="K2" s="135"/>
      <c r="L2" s="135"/>
      <c r="X2" s="33" t="str">
        <f>IF(LEN(X1)=7,LEFT(X1,1),LEFT(X1,2))</f>
        <v>49</v>
      </c>
      <c r="Y2" s="32" t="str">
        <f>IF(LEN(X1)=7,MID(X1,2,2),MID(X1,3,2))</f>
        <v/>
      </c>
      <c r="Z2" s="32" t="str">
        <f>IF(LEN(X1)=7,RIGHT(X1,4),RIGHT(X1,4))</f>
        <v>49</v>
      </c>
    </row>
    <row r="3" spans="1:26" s="6" customFormat="1" ht="17.399999999999999" x14ac:dyDescent="0.3">
      <c r="B3" s="7"/>
      <c r="C3" s="126"/>
      <c r="D3" s="126"/>
      <c r="E3" s="126"/>
      <c r="F3" s="2"/>
      <c r="G3" s="2"/>
      <c r="H3" s="2"/>
      <c r="I3" s="2"/>
      <c r="J3" s="2"/>
      <c r="K3" s="4"/>
      <c r="L3" s="8"/>
      <c r="X3" s="32" t="str">
        <f>CONCATENATE(Z2,"-",Y2,"-",X2)</f>
        <v>49--49</v>
      </c>
      <c r="Y3" s="32"/>
      <c r="Z3" s="32"/>
    </row>
    <row r="4" spans="1:26" s="6" customFormat="1" ht="16.2" thickBot="1" x14ac:dyDescent="0.35">
      <c r="A4" s="127" t="s">
        <v>16</v>
      </c>
      <c r="B4" s="127"/>
      <c r="C4" s="127"/>
      <c r="D4" s="70">
        <f>'Sem 7'!D4+7</f>
        <v>49</v>
      </c>
      <c r="E4" s="19">
        <f>ROUNDUP((D4/7-4043),0)</f>
        <v>-4036</v>
      </c>
      <c r="F4" s="2"/>
      <c r="G4" s="152"/>
      <c r="H4" s="152"/>
      <c r="I4" s="152"/>
      <c r="J4" s="2"/>
      <c r="K4" s="10" t="s">
        <v>31</v>
      </c>
      <c r="L4" s="8"/>
      <c r="X4" s="32" t="e">
        <f>ROUNDUP((X3/7-4043),0)</f>
        <v>#VALUE!</v>
      </c>
      <c r="Y4" s="32"/>
      <c r="Z4" s="32"/>
    </row>
    <row r="5" spans="1:26" s="6" customFormat="1" ht="16.5" customHeight="1" thickBot="1" x14ac:dyDescent="0.35">
      <c r="A5" s="127"/>
      <c r="B5" s="127"/>
      <c r="C5" s="127"/>
      <c r="D5" s="14"/>
      <c r="E5" s="5"/>
      <c r="F5" s="1"/>
      <c r="G5" s="149" t="s">
        <v>18</v>
      </c>
      <c r="H5" s="150"/>
      <c r="I5" s="150"/>
      <c r="J5" s="151"/>
      <c r="K5" s="1"/>
      <c r="L5" s="3"/>
    </row>
    <row r="6" spans="1:26" ht="75" customHeight="1" thickBot="1" x14ac:dyDescent="0.3">
      <c r="A6" s="71" t="s">
        <v>21</v>
      </c>
      <c r="B6" s="47" t="s">
        <v>3</v>
      </c>
      <c r="C6" s="48" t="s">
        <v>4</v>
      </c>
      <c r="D6" s="48" t="s">
        <v>5</v>
      </c>
      <c r="E6" s="28" t="s">
        <v>6</v>
      </c>
      <c r="F6" s="49" t="s">
        <v>7</v>
      </c>
      <c r="G6" s="27" t="s">
        <v>8</v>
      </c>
      <c r="H6" s="28" t="s">
        <v>9</v>
      </c>
      <c r="I6" s="28" t="s">
        <v>12</v>
      </c>
      <c r="J6" s="29" t="s">
        <v>10</v>
      </c>
      <c r="K6" s="30" t="s">
        <v>11</v>
      </c>
      <c r="L6" s="50" t="s">
        <v>13</v>
      </c>
    </row>
    <row r="7" spans="1:26" ht="13.8" x14ac:dyDescent="0.25">
      <c r="A7" s="72"/>
      <c r="B7" s="39" t="str">
        <f>IF(ISBLANK('Sem 1'!B7),"",'Sem 1'!B7)</f>
        <v/>
      </c>
      <c r="C7" s="64" t="str">
        <f>IF(ISBLANK('Sem 1'!C7),"",'Sem 1'!C7)</f>
        <v/>
      </c>
      <c r="D7" s="64" t="str">
        <f>IF(ISBLANK('Sem 1'!D7),"",'Sem 1'!D7)</f>
        <v/>
      </c>
      <c r="E7" s="37" t="str">
        <f>IF(ISBLANK('Sem 1'!E7),"",'Sem 1'!E7)</f>
        <v/>
      </c>
      <c r="F7" s="67"/>
      <c r="G7" s="51"/>
      <c r="H7" s="52"/>
      <c r="I7" s="76"/>
      <c r="J7" s="77"/>
      <c r="K7" s="21"/>
      <c r="L7" s="53"/>
    </row>
    <row r="8" spans="1:26" ht="14.4" thickBot="1" x14ac:dyDescent="0.3">
      <c r="A8" s="73"/>
      <c r="B8" s="40" t="str">
        <f>IF(ISBLANK('Sem 1'!B8),"",'Sem 1'!B8)</f>
        <v/>
      </c>
      <c r="C8" s="65" t="str">
        <f>IF(ISBLANK('Sem 1'!C8),"",'Sem 1'!C8)</f>
        <v/>
      </c>
      <c r="D8" s="65" t="str">
        <f>IF(ISBLANK('Sem 1'!D8),"",'Sem 1'!D8)</f>
        <v/>
      </c>
      <c r="E8" s="38" t="str">
        <f>IF(ISBLANK('Sem 1'!E8),"",'Sem 1'!E8)</f>
        <v/>
      </c>
      <c r="F8" s="124"/>
      <c r="G8" s="55"/>
      <c r="H8" s="56"/>
      <c r="I8" s="78"/>
      <c r="J8" s="79"/>
      <c r="K8" s="118"/>
      <c r="L8" s="57"/>
    </row>
    <row r="9" spans="1:26" ht="15.6" x14ac:dyDescent="0.25">
      <c r="A9" s="74"/>
      <c r="B9" s="39" t="str">
        <f>IF(ISBLANK('Sem 1'!B9),"",'Sem 1'!B9)</f>
        <v/>
      </c>
      <c r="C9" s="64" t="str">
        <f>IF(ISBLANK('Sem 1'!C9),"",'Sem 1'!C9)</f>
        <v/>
      </c>
      <c r="D9" s="66" t="str">
        <f>IF(ISBLANK('Sem 1'!D9),"",'Sem 1'!D9)</f>
        <v/>
      </c>
      <c r="E9" s="37" t="str">
        <f>IF(ISBLANK('Sem 1'!E9),"",'Sem 1'!E9)</f>
        <v/>
      </c>
      <c r="F9" s="67"/>
      <c r="G9" s="51"/>
      <c r="H9" s="52"/>
      <c r="I9" s="76"/>
      <c r="J9" s="77"/>
      <c r="K9" s="21"/>
      <c r="L9" s="53"/>
      <c r="N9" s="46"/>
      <c r="O9" s="46"/>
      <c r="P9" s="46"/>
    </row>
    <row r="10" spans="1:26" ht="14.4" thickBot="1" x14ac:dyDescent="0.3">
      <c r="A10" s="73"/>
      <c r="B10" s="40" t="str">
        <f>IF(ISBLANK('Sem 1'!B10),"",'Sem 1'!B10)</f>
        <v/>
      </c>
      <c r="C10" s="65" t="str">
        <f>IF(ISBLANK('Sem 1'!C10),"",'Sem 1'!C10)</f>
        <v/>
      </c>
      <c r="D10" s="65" t="str">
        <f>IF(ISBLANK('Sem 1'!D10),"",'Sem 1'!D10)</f>
        <v/>
      </c>
      <c r="E10" s="38" t="str">
        <f>IF(ISBLANK('Sem 1'!E10),"",'Sem 1'!E10)</f>
        <v/>
      </c>
      <c r="F10" s="124"/>
      <c r="G10" s="55"/>
      <c r="H10" s="56"/>
      <c r="I10" s="78"/>
      <c r="J10" s="79"/>
      <c r="K10" s="118"/>
      <c r="L10" s="57"/>
    </row>
    <row r="11" spans="1:26" ht="13.8" x14ac:dyDescent="0.25">
      <c r="A11" s="74"/>
      <c r="B11" s="82" t="str">
        <f>IF(ISBLANK('Sem 1'!B11),"",'Sem 1'!B11)</f>
        <v/>
      </c>
      <c r="C11" s="64" t="str">
        <f>IF(ISBLANK('Sem 1'!C11),"",'Sem 1'!C11)</f>
        <v/>
      </c>
      <c r="D11" s="64" t="str">
        <f>IF(ISBLANK('Sem 1'!D11),"",'Sem 1'!D11)</f>
        <v/>
      </c>
      <c r="E11" s="37" t="str">
        <f>IF(ISBLANK('Sem 1'!E11),"",'Sem 1'!E11)</f>
        <v/>
      </c>
      <c r="F11" s="67"/>
      <c r="G11" s="51"/>
      <c r="H11" s="52"/>
      <c r="I11" s="76"/>
      <c r="J11" s="77"/>
      <c r="K11" s="21"/>
      <c r="L11" s="53"/>
    </row>
    <row r="12" spans="1:26" ht="14.4" thickBot="1" x14ac:dyDescent="0.3">
      <c r="A12" s="73"/>
      <c r="B12" s="40" t="str">
        <f>IF(ISBLANK('Sem 1'!B12),"",'Sem 1'!B12)</f>
        <v/>
      </c>
      <c r="C12" s="65" t="str">
        <f>IF(ISBLANK('Sem 1'!C12),"",'Sem 1'!C12)</f>
        <v/>
      </c>
      <c r="D12" s="65" t="str">
        <f>IF(ISBLANK('Sem 1'!D12),"",'Sem 1'!D12)</f>
        <v/>
      </c>
      <c r="E12" s="38" t="str">
        <f>IF(ISBLANK('Sem 1'!E12),"",'Sem 1'!E12)</f>
        <v/>
      </c>
      <c r="F12" s="124"/>
      <c r="G12" s="55"/>
      <c r="H12" s="56"/>
      <c r="I12" s="78"/>
      <c r="J12" s="79"/>
      <c r="K12" s="118"/>
      <c r="L12" s="57"/>
    </row>
    <row r="13" spans="1:26" ht="13.8" x14ac:dyDescent="0.25">
      <c r="A13" s="74"/>
      <c r="B13" s="39" t="str">
        <f>IF(ISBLANK('Sem 1'!B13),"",'Sem 1'!B13)</f>
        <v/>
      </c>
      <c r="C13" s="64" t="str">
        <f>IF(ISBLANK('Sem 1'!C13),"",'Sem 1'!C13)</f>
        <v/>
      </c>
      <c r="D13" s="64" t="str">
        <f>IF(ISBLANK('Sem 1'!D13),"",'Sem 1'!D13)</f>
        <v/>
      </c>
      <c r="E13" s="37" t="str">
        <f>IF(ISBLANK('Sem 1'!E13),"",'Sem 1'!E13)</f>
        <v/>
      </c>
      <c r="F13" s="67"/>
      <c r="G13" s="51"/>
      <c r="H13" s="52"/>
      <c r="I13" s="76"/>
      <c r="J13" s="77"/>
      <c r="K13" s="21"/>
      <c r="L13" s="53"/>
    </row>
    <row r="14" spans="1:26" ht="14.4" thickBot="1" x14ac:dyDescent="0.3">
      <c r="A14" s="73"/>
      <c r="B14" s="40" t="str">
        <f>IF(ISBLANK('Sem 1'!B14),"",'Sem 1'!B14)</f>
        <v/>
      </c>
      <c r="C14" s="65" t="str">
        <f>IF(ISBLANK('Sem 1'!C14),"",'Sem 1'!C14)</f>
        <v/>
      </c>
      <c r="D14" s="65" t="str">
        <f>IF(ISBLANK('Sem 1'!D14),"",'Sem 1'!D14)</f>
        <v/>
      </c>
      <c r="E14" s="38" t="str">
        <f>IF(ISBLANK('Sem 1'!E14),"",'Sem 1'!E14)</f>
        <v/>
      </c>
      <c r="F14" s="124"/>
      <c r="G14" s="55"/>
      <c r="H14" s="56"/>
      <c r="I14" s="78"/>
      <c r="J14" s="79"/>
      <c r="K14" s="118"/>
      <c r="L14" s="57"/>
    </row>
    <row r="15" spans="1:26" ht="13.8" x14ac:dyDescent="0.25">
      <c r="A15" s="74"/>
      <c r="B15" s="39" t="str">
        <f>IF(ISBLANK('Sem 1'!B15),"",'Sem 1'!B15)</f>
        <v/>
      </c>
      <c r="C15" s="64" t="str">
        <f>IF(ISBLANK('Sem 1'!C15),"",'Sem 1'!C15)</f>
        <v/>
      </c>
      <c r="D15" s="64" t="str">
        <f>IF(ISBLANK('Sem 1'!D15),"",'Sem 1'!D15)</f>
        <v/>
      </c>
      <c r="E15" s="37" t="str">
        <f>IF(ISBLANK('Sem 1'!E15),"",'Sem 1'!E15)</f>
        <v/>
      </c>
      <c r="F15" s="67"/>
      <c r="G15" s="51"/>
      <c r="H15" s="52"/>
      <c r="I15" s="76"/>
      <c r="J15" s="77"/>
      <c r="K15" s="21"/>
      <c r="L15" s="53"/>
    </row>
    <row r="16" spans="1:26" ht="14.4" thickBot="1" x14ac:dyDescent="0.3">
      <c r="A16" s="73"/>
      <c r="B16" s="40" t="str">
        <f>IF(ISBLANK('Sem 1'!B16),"",'Sem 1'!B16)</f>
        <v/>
      </c>
      <c r="C16" s="65" t="str">
        <f>IF(ISBLANK('Sem 1'!C16),"",'Sem 1'!C16)</f>
        <v/>
      </c>
      <c r="D16" s="65" t="str">
        <f>IF(ISBLANK('Sem 1'!D16),"",'Sem 1'!D16)</f>
        <v/>
      </c>
      <c r="E16" s="38" t="str">
        <f>IF(ISBLANK('Sem 1'!E16),"",'Sem 1'!E16)</f>
        <v/>
      </c>
      <c r="F16" s="124"/>
      <c r="G16" s="55"/>
      <c r="H16" s="56"/>
      <c r="I16" s="78"/>
      <c r="J16" s="79"/>
      <c r="K16" s="118"/>
      <c r="L16" s="57"/>
    </row>
    <row r="17" spans="1:12" ht="13.8" x14ac:dyDescent="0.25">
      <c r="A17" s="74"/>
      <c r="B17" s="39" t="str">
        <f>IF(ISBLANK('Sem 1'!B17),"",'Sem 1'!B17)</f>
        <v/>
      </c>
      <c r="C17" s="64" t="str">
        <f>IF(ISBLANK('Sem 1'!C17),"",'Sem 1'!C17)</f>
        <v/>
      </c>
      <c r="D17" s="64" t="str">
        <f>IF(ISBLANK('Sem 1'!D17),"",'Sem 1'!D17)</f>
        <v/>
      </c>
      <c r="E17" s="37" t="str">
        <f>IF(ISBLANK('Sem 1'!E17),"",'Sem 1'!E17)</f>
        <v/>
      </c>
      <c r="F17" s="67"/>
      <c r="G17" s="51"/>
      <c r="H17" s="52"/>
      <c r="I17" s="76"/>
      <c r="J17" s="77"/>
      <c r="K17" s="21"/>
      <c r="L17" s="53"/>
    </row>
    <row r="18" spans="1:12" ht="14.4" thickBot="1" x14ac:dyDescent="0.3">
      <c r="A18" s="73"/>
      <c r="B18" s="40" t="str">
        <f>IF(ISBLANK('Sem 1'!B18),"",'Sem 1'!B18)</f>
        <v/>
      </c>
      <c r="C18" s="65" t="str">
        <f>IF(ISBLANK('Sem 1'!C18),"",'Sem 1'!C18)</f>
        <v/>
      </c>
      <c r="D18" s="65" t="str">
        <f>IF(ISBLANK('Sem 1'!D18),"",'Sem 1'!D18)</f>
        <v/>
      </c>
      <c r="E18" s="38" t="str">
        <f>IF(ISBLANK('Sem 1'!E18),"",'Sem 1'!E18)</f>
        <v/>
      </c>
      <c r="F18" s="124"/>
      <c r="G18" s="55"/>
      <c r="H18" s="56"/>
      <c r="I18" s="78"/>
      <c r="J18" s="79"/>
      <c r="K18" s="118"/>
      <c r="L18" s="57"/>
    </row>
    <row r="19" spans="1:12" ht="13.8" x14ac:dyDescent="0.25">
      <c r="A19" s="74"/>
      <c r="B19" s="39" t="str">
        <f>IF(ISBLANK('Sem 1'!B19),"",'Sem 1'!B19)</f>
        <v/>
      </c>
      <c r="C19" s="64" t="str">
        <f>IF(ISBLANK('Sem 1'!C19),"",'Sem 1'!C19)</f>
        <v/>
      </c>
      <c r="D19" s="64" t="str">
        <f>IF(ISBLANK('Sem 1'!D19),"",'Sem 1'!D19)</f>
        <v/>
      </c>
      <c r="E19" s="37" t="str">
        <f>IF(ISBLANK('Sem 1'!E19),"",'Sem 1'!E19)</f>
        <v/>
      </c>
      <c r="F19" s="67"/>
      <c r="G19" s="51"/>
      <c r="H19" s="52"/>
      <c r="I19" s="76"/>
      <c r="J19" s="77"/>
      <c r="K19" s="21"/>
      <c r="L19" s="53"/>
    </row>
    <row r="20" spans="1:12" ht="14.4" thickBot="1" x14ac:dyDescent="0.3">
      <c r="A20" s="73"/>
      <c r="B20" s="40" t="str">
        <f>IF(ISBLANK('Sem 1'!B20),"",'Sem 1'!B20)</f>
        <v/>
      </c>
      <c r="C20" s="65" t="str">
        <f>IF(ISBLANK('Sem 1'!C20),"",'Sem 1'!C20)</f>
        <v/>
      </c>
      <c r="D20" s="65" t="str">
        <f>IF(ISBLANK('Sem 1'!D20),"",'Sem 1'!D20)</f>
        <v/>
      </c>
      <c r="E20" s="38" t="str">
        <f>IF(ISBLANK('Sem 1'!E20),"",'Sem 1'!E20)</f>
        <v/>
      </c>
      <c r="F20" s="124"/>
      <c r="G20" s="55"/>
      <c r="H20" s="56"/>
      <c r="I20" s="78"/>
      <c r="J20" s="79"/>
      <c r="K20" s="118"/>
      <c r="L20" s="57"/>
    </row>
    <row r="21" spans="1:12" ht="13.8" x14ac:dyDescent="0.25">
      <c r="A21" s="74"/>
      <c r="B21" s="39" t="str">
        <f>IF(ISBLANK('Sem 1'!B21),"",'Sem 1'!B21)</f>
        <v/>
      </c>
      <c r="C21" s="64" t="str">
        <f>IF(ISBLANK('Sem 1'!C21),"",'Sem 1'!C21)</f>
        <v/>
      </c>
      <c r="D21" s="64" t="str">
        <f>IF(ISBLANK('Sem 1'!D21),"",'Sem 1'!D21)</f>
        <v/>
      </c>
      <c r="E21" s="37" t="str">
        <f>IF(ISBLANK('Sem 1'!E21),"",'Sem 1'!E21)</f>
        <v/>
      </c>
      <c r="F21" s="67"/>
      <c r="G21" s="51"/>
      <c r="H21" s="52"/>
      <c r="I21" s="76"/>
      <c r="J21" s="77"/>
      <c r="K21" s="21"/>
      <c r="L21" s="53"/>
    </row>
    <row r="22" spans="1:12" ht="14.4" thickBot="1" x14ac:dyDescent="0.3">
      <c r="A22" s="73"/>
      <c r="B22" s="40" t="str">
        <f>IF(ISBLANK('Sem 1'!B22),"",'Sem 1'!B22)</f>
        <v/>
      </c>
      <c r="C22" s="65" t="str">
        <f>IF(ISBLANK('Sem 1'!C22),"",'Sem 1'!C22)</f>
        <v/>
      </c>
      <c r="D22" s="65" t="str">
        <f>IF(ISBLANK('Sem 1'!D22),"",'Sem 1'!D22)</f>
        <v/>
      </c>
      <c r="E22" s="38" t="str">
        <f>IF(ISBLANK('Sem 1'!E22),"",'Sem 1'!E22)</f>
        <v/>
      </c>
      <c r="F22" s="124"/>
      <c r="G22" s="55"/>
      <c r="H22" s="56"/>
      <c r="I22" s="78"/>
      <c r="J22" s="79"/>
      <c r="K22" s="118"/>
      <c r="L22" s="57"/>
    </row>
    <row r="23" spans="1:12" ht="13.8" x14ac:dyDescent="0.25">
      <c r="A23" s="74"/>
      <c r="B23" s="39" t="str">
        <f>IF(ISBLANK('Sem 1'!B23),"",'Sem 1'!B23)</f>
        <v/>
      </c>
      <c r="C23" s="64" t="str">
        <f>IF(ISBLANK('Sem 1'!C23),"",'Sem 1'!C23)</f>
        <v/>
      </c>
      <c r="D23" s="64" t="str">
        <f>IF(ISBLANK('Sem 1'!D23),"",'Sem 1'!D23)</f>
        <v/>
      </c>
      <c r="E23" s="37" t="str">
        <f>IF(ISBLANK('Sem 1'!E23),"",'Sem 1'!E23)</f>
        <v/>
      </c>
      <c r="F23" s="67"/>
      <c r="G23" s="51"/>
      <c r="H23" s="52"/>
      <c r="I23" s="76"/>
      <c r="J23" s="77"/>
      <c r="K23" s="21"/>
      <c r="L23" s="53"/>
    </row>
    <row r="24" spans="1:12" ht="14.4" thickBot="1" x14ac:dyDescent="0.3">
      <c r="A24" s="73"/>
      <c r="B24" s="40" t="str">
        <f>IF(ISBLANK('Sem 1'!B24),"",'Sem 1'!B24)</f>
        <v/>
      </c>
      <c r="C24" s="65" t="str">
        <f>IF(ISBLANK('Sem 1'!C24),"",'Sem 1'!C24)</f>
        <v/>
      </c>
      <c r="D24" s="65" t="str">
        <f>IF(ISBLANK('Sem 1'!D24),"",'Sem 1'!D24)</f>
        <v/>
      </c>
      <c r="E24" s="38" t="str">
        <f>IF(ISBLANK('Sem 1'!E24),"",'Sem 1'!E24)</f>
        <v/>
      </c>
      <c r="F24" s="124"/>
      <c r="G24" s="55"/>
      <c r="H24" s="56"/>
      <c r="I24" s="78"/>
      <c r="J24" s="79"/>
      <c r="K24" s="118"/>
      <c r="L24" s="57"/>
    </row>
    <row r="25" spans="1:12" ht="13.8" x14ac:dyDescent="0.25">
      <c r="A25" s="74"/>
      <c r="B25" s="39" t="str">
        <f>IF(ISBLANK('Sem 1'!B25),"",'Sem 1'!B25)</f>
        <v/>
      </c>
      <c r="C25" s="64" t="str">
        <f>IF(ISBLANK('Sem 1'!C25),"",'Sem 1'!C25)</f>
        <v/>
      </c>
      <c r="D25" s="64" t="str">
        <f>IF(ISBLANK('Sem 1'!D25),"",'Sem 1'!D25)</f>
        <v/>
      </c>
      <c r="E25" s="37" t="str">
        <f>IF(ISBLANK('Sem 1'!E25),"",'Sem 1'!E25)</f>
        <v/>
      </c>
      <c r="F25" s="67"/>
      <c r="G25" s="51"/>
      <c r="H25" s="52"/>
      <c r="I25" s="76"/>
      <c r="J25" s="77"/>
      <c r="K25" s="21"/>
      <c r="L25" s="53"/>
    </row>
    <row r="26" spans="1:12" ht="14.4" thickBot="1" x14ac:dyDescent="0.3">
      <c r="A26" s="73"/>
      <c r="B26" s="40" t="str">
        <f>IF(ISBLANK('Sem 1'!B26),"",'Sem 1'!B26)</f>
        <v/>
      </c>
      <c r="C26" s="65" t="str">
        <f>IF(ISBLANK('Sem 1'!C26),"",'Sem 1'!C26)</f>
        <v/>
      </c>
      <c r="D26" s="65" t="str">
        <f>IF(ISBLANK('Sem 1'!D26),"",'Sem 1'!D26)</f>
        <v/>
      </c>
      <c r="E26" s="38" t="str">
        <f>IF(ISBLANK('Sem 1'!E26),"",'Sem 1'!E26)</f>
        <v/>
      </c>
      <c r="F26" s="124"/>
      <c r="G26" s="55"/>
      <c r="H26" s="56"/>
      <c r="I26" s="78"/>
      <c r="J26" s="79"/>
      <c r="K26" s="118"/>
      <c r="L26" s="57"/>
    </row>
    <row r="27" spans="1:12" ht="13.8" x14ac:dyDescent="0.25">
      <c r="A27" s="74"/>
      <c r="B27" s="39" t="str">
        <f>IF(ISBLANK('Sem 1'!B27),"",'Sem 1'!B27)</f>
        <v/>
      </c>
      <c r="C27" s="64" t="str">
        <f>IF(ISBLANK('Sem 1'!C27),"",'Sem 1'!C27)</f>
        <v/>
      </c>
      <c r="D27" s="64" t="str">
        <f>IF(ISBLANK('Sem 1'!D27),"",'Sem 1'!D27)</f>
        <v/>
      </c>
      <c r="E27" s="37" t="str">
        <f>IF(ISBLANK('Sem 1'!E27),"",'Sem 1'!E27)</f>
        <v/>
      </c>
      <c r="F27" s="67"/>
      <c r="G27" s="51"/>
      <c r="H27" s="52"/>
      <c r="I27" s="76"/>
      <c r="J27" s="77"/>
      <c r="K27" s="21"/>
      <c r="L27" s="53"/>
    </row>
    <row r="28" spans="1:12" ht="14.4" thickBot="1" x14ac:dyDescent="0.3">
      <c r="A28" s="73"/>
      <c r="B28" s="40" t="str">
        <f>IF(ISBLANK('Sem 1'!B28),"",'Sem 1'!B28)</f>
        <v/>
      </c>
      <c r="C28" s="65" t="str">
        <f>IF(ISBLANK('Sem 1'!C28),"",'Sem 1'!C28)</f>
        <v/>
      </c>
      <c r="D28" s="65" t="str">
        <f>IF(ISBLANK('Sem 1'!D28),"",'Sem 1'!D28)</f>
        <v/>
      </c>
      <c r="E28" s="38" t="str">
        <f>IF(ISBLANK('Sem 1'!E28),"",'Sem 1'!E28)</f>
        <v/>
      </c>
      <c r="F28" s="124"/>
      <c r="G28" s="55"/>
      <c r="H28" s="56"/>
      <c r="I28" s="78"/>
      <c r="J28" s="79"/>
      <c r="K28" s="118"/>
      <c r="L28" s="57"/>
    </row>
    <row r="29" spans="1:12" ht="13.8" x14ac:dyDescent="0.25">
      <c r="A29" s="74"/>
      <c r="B29" s="39" t="str">
        <f>IF(ISBLANK('Sem 1'!B29),"",'Sem 1'!B29)</f>
        <v/>
      </c>
      <c r="C29" s="64" t="str">
        <f>IF(ISBLANK('Sem 1'!C29),"",'Sem 1'!C29)</f>
        <v/>
      </c>
      <c r="D29" s="64" t="str">
        <f>IF(ISBLANK('Sem 1'!D29),"",'Sem 1'!D29)</f>
        <v/>
      </c>
      <c r="E29" s="37" t="str">
        <f>IF(ISBLANK('Sem 1'!E29),"",'Sem 1'!E29)</f>
        <v/>
      </c>
      <c r="F29" s="67"/>
      <c r="G29" s="51"/>
      <c r="H29" s="52"/>
      <c r="I29" s="76"/>
      <c r="J29" s="77"/>
      <c r="K29" s="21"/>
      <c r="L29" s="59"/>
    </row>
    <row r="30" spans="1:12" ht="14.4" thickBot="1" x14ac:dyDescent="0.3">
      <c r="A30" s="73"/>
      <c r="B30" s="40" t="str">
        <f>IF(ISBLANK('Sem 1'!B30),"",'Sem 1'!B30)</f>
        <v/>
      </c>
      <c r="C30" s="65" t="str">
        <f>IF(ISBLANK('Sem 1'!C30),"",'Sem 1'!C30)</f>
        <v/>
      </c>
      <c r="D30" s="65" t="str">
        <f>IF(ISBLANK('Sem 1'!D30),"",'Sem 1'!D30)</f>
        <v/>
      </c>
      <c r="E30" s="38" t="str">
        <f>IF(ISBLANK('Sem 1'!E30),"",'Sem 1'!E30)</f>
        <v/>
      </c>
      <c r="F30" s="124"/>
      <c r="G30" s="55"/>
      <c r="H30" s="56"/>
      <c r="I30" s="78"/>
      <c r="J30" s="79"/>
      <c r="K30" s="118"/>
      <c r="L30" s="60"/>
    </row>
    <row r="31" spans="1:12" ht="14.4" thickBot="1" x14ac:dyDescent="0.3">
      <c r="A31" s="75"/>
      <c r="B31" s="68" t="str">
        <f>IF(ISBLANK('Sem 1'!B31),"",'Sem 1'!B31)</f>
        <v/>
      </c>
      <c r="C31" s="69" t="str">
        <f>IF(ISBLANK('Sem 1'!C31),"",'Sem 1'!C31)</f>
        <v/>
      </c>
      <c r="D31" s="69" t="str">
        <f>IF(ISBLANK('Sem 1'!D31),"",'Sem 1'!D31)</f>
        <v/>
      </c>
      <c r="E31" s="38" t="str">
        <f>IF(ISBLANK('Sem 1'!E31),"",'Sem 1'!E31)</f>
        <v/>
      </c>
      <c r="F31" s="124"/>
      <c r="G31" s="55"/>
      <c r="H31" s="61"/>
      <c r="I31" s="80"/>
      <c r="J31" s="81"/>
      <c r="K31" s="118"/>
      <c r="L31" s="62"/>
    </row>
    <row r="32" spans="1:12" ht="14.4" thickBot="1" x14ac:dyDescent="0.3">
      <c r="A32" s="22" t="s">
        <v>17</v>
      </c>
      <c r="B32" s="31"/>
      <c r="C32" s="165"/>
      <c r="D32" s="165"/>
      <c r="E32" s="24">
        <f>SUM(E7:E31)</f>
        <v>0</v>
      </c>
      <c r="F32" s="25">
        <f>SUM(F7:F31)</f>
        <v>0</v>
      </c>
      <c r="G32" s="156"/>
      <c r="H32" s="156"/>
      <c r="I32" s="156"/>
      <c r="J32" s="156"/>
      <c r="K32" s="26">
        <f>SUM(K7:K31)</f>
        <v>0</v>
      </c>
      <c r="L32" s="18"/>
    </row>
    <row r="33" spans="1:13" ht="13.8" x14ac:dyDescent="0.25">
      <c r="A33" s="15"/>
      <c r="B33" s="15"/>
      <c r="C33" s="16"/>
      <c r="D33" s="16"/>
      <c r="E33" s="86">
        <f>(E32+ 'Sem 7'!E33)</f>
        <v>0</v>
      </c>
      <c r="F33" s="18"/>
      <c r="G33" s="17"/>
      <c r="H33" s="17"/>
      <c r="I33" s="17"/>
      <c r="J33" s="17"/>
      <c r="K33" s="86">
        <f>(K32+ 'Sem 7'!K33)</f>
        <v>0</v>
      </c>
      <c r="L33" s="18"/>
    </row>
    <row r="34" spans="1:13" ht="13.8" x14ac:dyDescent="0.25">
      <c r="A34" s="15" t="s">
        <v>14</v>
      </c>
      <c r="B34" s="15"/>
      <c r="C34" s="63" t="e">
        <f>(K32/E32)</f>
        <v>#DIV/0!</v>
      </c>
      <c r="D34" s="63" t="e">
        <f>K33/E33</f>
        <v>#DIV/0!</v>
      </c>
      <c r="E34" s="18"/>
      <c r="F34" s="18"/>
      <c r="G34" s="17"/>
      <c r="H34" s="17"/>
      <c r="I34" s="17"/>
      <c r="J34" s="17"/>
      <c r="K34" s="18"/>
      <c r="L34" s="18"/>
    </row>
    <row r="35" spans="1:13" s="83" customFormat="1" ht="12.75" customHeight="1" x14ac:dyDescent="0.25">
      <c r="B35" s="84"/>
      <c r="C35" s="159" t="s">
        <v>23</v>
      </c>
      <c r="D35" s="160"/>
      <c r="E35" s="160"/>
      <c r="F35" s="160"/>
      <c r="G35" s="160"/>
      <c r="H35" s="160"/>
      <c r="I35" s="160"/>
      <c r="J35" s="160"/>
      <c r="K35" s="160"/>
      <c r="L35" s="160"/>
    </row>
    <row r="36" spans="1:13" s="83" customFormat="1" x14ac:dyDescent="0.25">
      <c r="A36" s="84"/>
      <c r="B36" s="84"/>
      <c r="C36" s="160"/>
      <c r="D36" s="160"/>
      <c r="E36" s="160"/>
      <c r="F36" s="160"/>
      <c r="G36" s="160"/>
      <c r="H36" s="160"/>
      <c r="I36" s="160"/>
      <c r="J36" s="160"/>
      <c r="K36" s="160"/>
      <c r="L36" s="160"/>
    </row>
    <row r="37" spans="1:13" s="83" customFormat="1" x14ac:dyDescent="0.25">
      <c r="A37" s="84"/>
      <c r="B37" s="84"/>
      <c r="C37" s="160"/>
      <c r="D37" s="160"/>
      <c r="E37" s="160"/>
      <c r="F37" s="160"/>
      <c r="G37" s="160"/>
      <c r="H37" s="160"/>
      <c r="I37" s="160"/>
      <c r="J37" s="160"/>
      <c r="K37" s="160"/>
      <c r="L37" s="160"/>
    </row>
    <row r="38" spans="1:13" s="6" customFormat="1" x14ac:dyDescent="0.25">
      <c r="A38" s="15"/>
      <c r="B38" s="12"/>
      <c r="C38" s="12"/>
      <c r="D38" s="12"/>
      <c r="E38" s="12"/>
      <c r="F38" s="11"/>
      <c r="G38" s="11"/>
      <c r="H38" s="11"/>
      <c r="I38" s="11"/>
      <c r="J38" s="11"/>
      <c r="K38" s="11"/>
      <c r="L38" s="12"/>
    </row>
    <row r="39" spans="1:13" s="6" customFormat="1" ht="15.6" x14ac:dyDescent="0.25">
      <c r="A39" s="42" t="s">
        <v>19</v>
      </c>
      <c r="B39" s="43"/>
      <c r="C39" s="130"/>
      <c r="D39" s="131"/>
      <c r="E39" s="132"/>
      <c r="F39" s="157" t="s">
        <v>15</v>
      </c>
      <c r="G39" s="158"/>
      <c r="H39" s="143"/>
      <c r="I39" s="144"/>
      <c r="J39" s="145"/>
      <c r="K39" s="44" t="s">
        <v>0</v>
      </c>
      <c r="L39" s="45"/>
      <c r="M39" s="23"/>
    </row>
    <row r="40" spans="1:13" s="6" customFormat="1" ht="13.8" x14ac:dyDescent="0.25">
      <c r="A40" s="128" t="s">
        <v>22</v>
      </c>
      <c r="B40" s="129"/>
      <c r="C40" s="130"/>
      <c r="D40" s="131"/>
      <c r="E40" s="132"/>
      <c r="F40" s="11"/>
      <c r="G40" s="11"/>
      <c r="H40" s="11"/>
      <c r="I40" s="11"/>
      <c r="J40" s="11"/>
      <c r="K40" s="11"/>
      <c r="L40" s="12"/>
    </row>
    <row r="41" spans="1:13" s="6" customFormat="1" ht="14.25" customHeight="1" x14ac:dyDescent="0.3">
      <c r="B41" s="164"/>
      <c r="C41" s="164"/>
      <c r="D41" s="12"/>
      <c r="E41" s="12"/>
      <c r="F41" s="11"/>
      <c r="G41" s="11"/>
      <c r="H41" s="11"/>
      <c r="I41" s="11"/>
      <c r="J41" s="11"/>
      <c r="K41" s="11"/>
      <c r="L41" s="12"/>
    </row>
    <row r="42" spans="1:13" s="6" customFormat="1" x14ac:dyDescent="0.25">
      <c r="B42" s="12"/>
      <c r="C42" s="12"/>
      <c r="D42" s="12"/>
      <c r="E42" s="12"/>
      <c r="F42" s="11"/>
      <c r="G42" s="11"/>
      <c r="H42" s="11"/>
      <c r="I42" s="11"/>
      <c r="J42" s="11"/>
      <c r="K42" s="11"/>
      <c r="L42" s="12"/>
    </row>
  </sheetData>
  <sheetProtection selectLockedCells="1"/>
  <protectedRanges>
    <protectedRange sqref="M7:IV31" name="OpenRange"/>
    <protectedRange sqref="A7:D31 H7:J31 L7:L31" name="OpenRange_2"/>
    <protectedRange sqref="E7:E31" name="OpenRange_1"/>
    <protectedRange sqref="K7:K31" name="OpenRange_3"/>
    <protectedRange sqref="F7:G31" name="OpenRange_4"/>
  </protectedRanges>
  <mergeCells count="19">
    <mergeCell ref="H1:J1"/>
    <mergeCell ref="H39:J39"/>
    <mergeCell ref="H2:J2"/>
    <mergeCell ref="G5:J5"/>
    <mergeCell ref="G4:I4"/>
    <mergeCell ref="E1:G1"/>
    <mergeCell ref="E2:G2"/>
    <mergeCell ref="C35:L37"/>
    <mergeCell ref="F39:G39"/>
    <mergeCell ref="K1:L2"/>
    <mergeCell ref="G32:J32"/>
    <mergeCell ref="B41:C41"/>
    <mergeCell ref="C3:E3"/>
    <mergeCell ref="A4:C4"/>
    <mergeCell ref="C32:D32"/>
    <mergeCell ref="A5:C5"/>
    <mergeCell ref="A40:B40"/>
    <mergeCell ref="C40:E40"/>
    <mergeCell ref="C39:E39"/>
  </mergeCells>
  <phoneticPr fontId="0" type="noConversion"/>
  <conditionalFormatting sqref="L39">
    <cfRule type="expression" dxfId="681" priority="13" stopIfTrue="1">
      <formula>LEN(L39)&lt;10</formula>
    </cfRule>
  </conditionalFormatting>
  <conditionalFormatting sqref="C34">
    <cfRule type="expression" dxfId="680" priority="14" stopIfTrue="1">
      <formula>ISERROR(K32/E32)</formula>
    </cfRule>
    <cfRule type="expression" dxfId="679" priority="15" stopIfTrue="1">
      <formula>(C34)&gt;1</formula>
    </cfRule>
  </conditionalFormatting>
  <conditionalFormatting sqref="A7:A31">
    <cfRule type="expression" dxfId="678" priority="16" stopIfTrue="1">
      <formula>ISBLANK(B7)</formula>
    </cfRule>
    <cfRule type="expression" dxfId="677" priority="17" stopIfTrue="1">
      <formula>ISERR($E$4)</formula>
    </cfRule>
  </conditionalFormatting>
  <conditionalFormatting sqref="D4">
    <cfRule type="expression" dxfId="676" priority="18" stopIfTrue="1">
      <formula>ISERR(E4)</formula>
    </cfRule>
  </conditionalFormatting>
  <conditionalFormatting sqref="H1:J1">
    <cfRule type="expression" dxfId="675" priority="19" stopIfTrue="1">
      <formula>LEN(H1)&gt;10</formula>
    </cfRule>
    <cfRule type="expression" dxfId="674" priority="20" stopIfTrue="1">
      <formula>LEN(H1)&lt;7</formula>
    </cfRule>
  </conditionalFormatting>
  <conditionalFormatting sqref="B7:B31">
    <cfRule type="expression" dxfId="673" priority="21" stopIfTrue="1">
      <formula>LEN(B7)&lt;&gt;9</formula>
    </cfRule>
  </conditionalFormatting>
  <conditionalFormatting sqref="H7:H31">
    <cfRule type="expression" dxfId="672" priority="23" stopIfTrue="1">
      <formula>(H7)&gt;7</formula>
    </cfRule>
  </conditionalFormatting>
  <conditionalFormatting sqref="I7:J31">
    <cfRule type="expression" dxfId="671" priority="24" stopIfTrue="1">
      <formula>(I7)&gt;9999</formula>
    </cfRule>
  </conditionalFormatting>
  <conditionalFormatting sqref="E32:F32 K32">
    <cfRule type="cellIs" dxfId="670" priority="25" stopIfTrue="1" operator="equal">
      <formula>0</formula>
    </cfRule>
  </conditionalFormatting>
  <conditionalFormatting sqref="E4">
    <cfRule type="expression" dxfId="669" priority="26" stopIfTrue="1">
      <formula>ISERR(E4)</formula>
    </cfRule>
    <cfRule type="cellIs" dxfId="668" priority="27" stopIfTrue="1" operator="lessThan">
      <formula>0</formula>
    </cfRule>
  </conditionalFormatting>
  <conditionalFormatting sqref="E7:E31">
    <cfRule type="expression" dxfId="667" priority="8" stopIfTrue="1">
      <formula>(E7)&gt;100</formula>
    </cfRule>
  </conditionalFormatting>
  <conditionalFormatting sqref="K7:K31">
    <cfRule type="expression" dxfId="666" priority="7" stopIfTrue="1">
      <formula>(F7+K7)&gt;E7</formula>
    </cfRule>
  </conditionalFormatting>
  <conditionalFormatting sqref="F7:F8">
    <cfRule type="expression" dxfId="665" priority="5" stopIfTrue="1">
      <formula>(F7)&gt;100</formula>
    </cfRule>
  </conditionalFormatting>
  <conditionalFormatting sqref="G7:G8">
    <cfRule type="expression" dxfId="664" priority="6" stopIfTrue="1">
      <formula>(G7)&gt;7</formula>
    </cfRule>
  </conditionalFormatting>
  <conditionalFormatting sqref="F9:F30">
    <cfRule type="expression" dxfId="663" priority="3" stopIfTrue="1">
      <formula>(F9)&gt;100</formula>
    </cfRule>
  </conditionalFormatting>
  <conditionalFormatting sqref="G9:G30">
    <cfRule type="expression" dxfId="662" priority="4" stopIfTrue="1">
      <formula>(G9)&gt;7</formula>
    </cfRule>
  </conditionalFormatting>
  <conditionalFormatting sqref="F31">
    <cfRule type="expression" dxfId="661" priority="1" stopIfTrue="1">
      <formula>(F31)&gt;100</formula>
    </cfRule>
  </conditionalFormatting>
  <conditionalFormatting sqref="G31">
    <cfRule type="expression" dxfId="660" priority="2" stopIfTrue="1">
      <formula>(G31)&gt;7</formula>
    </cfRule>
  </conditionalFormatting>
  <dataValidations count="20">
    <dataValidation type="decimal" operator="lessThan" allowBlank="1" showInputMessage="1" errorTitle="Paid sick leave amount" error="Invalid input. Must be under $ 10 000.00." promptTitle="Congés de maladie payés" prompt="Indiquez le montant en dollars des congés de maladie payés à l'employé(e)." sqref="I7:I31">
      <formula1>10000</formula1>
    </dataValidation>
    <dataValidation type="decimal" operator="lessThan" allowBlank="1" showInputMessage="1" errorTitle="All other paid amounts" error="Invalid input. Must be under $ 10 000.00." promptTitle="Tout autre montant payé" prompt="Indiquez le montant en dollars de tout autre montant payé à l'employé(e), ex. paye de vacances, congé férié payé." sqref="J7:J31">
      <formula1>10000</formula1>
    </dataValidation>
    <dataValidation type="textLength" allowBlank="1" showInputMessage="1" errorTitle="Invalid format" error="The Service Canada Program officer who enrolled you in the Work-sharing Program will provide this information to you._x000a__x000a_Specific criterias_x000a_- 7 or 10 Digit Number._x000a_- No spaces or non-numeric characters._x000a__x000a_" promptTitle="Numéro de l'accord" prompt="Indiquez le numéro assigné à l'accord de Travail partagé._x000a__x000a_- 7 à 10 chiffres._x000a_- Sans espaces ou caractères autres que numériques." sqref="H1">
      <formula1>7</formula1>
      <formula2>10</formula2>
    </dataValidation>
    <dataValidation allowBlank="1" showInputMessage="1" promptTitle="Certifié par" prompt="Ce rapport doit être signé par un représentant autorisé par l'employeur." sqref="C39:E39"/>
    <dataValidation allowBlank="1" showInputMessage="1" promptTitle="Prénom" prompt="Indiquez le prénom de l'employé(e)." sqref="C7:C31"/>
    <dataValidation allowBlank="1" showInputMessage="1" promptTitle="Employeur" prompt="Indiquez le nom de votre entreprise." sqref="H2:J2"/>
    <dataValidation allowBlank="1" showInputMessage="1" promptTitle="Nom de famille" prompt="Indiquez le nom de famille de l'employé(e)." sqref="D7:D31"/>
    <dataValidation allowBlank="1" showInputMessage="1" promptTitle="Commentaires" prompt="Des informations supplémentaires seraient indiquées dans cette case, par exemple, lorsque l'employé(e) a été licencié." sqref="L7:L31"/>
    <dataValidation allowBlank="1" showInputMessage="1" promptTitle="Totaux" prompt="Veuillez noter que si vous remplissez ce formulaire électroniquement, une formule calculera automatiquement ce total." sqref="B32"/>
    <dataValidation allowBlank="1" showInputMessage="1" promptTitle="Poste" prompt="Indiquez le poste de la personne autorisée." sqref="H39"/>
    <dataValidation type="date" errorStyle="warning" operator="greaterThan" allowBlank="1" showInputMessage="1" errorTitle="Format invalide" promptTitle="Semaine du rapport" sqref="D4">
      <formula1>39901</formula1>
    </dataValidation>
    <dataValidation type="whole" allowBlank="1" showInputMessage="1" showErrorMessage="1" errorTitle=" Jours non disponible " error="Doit être entre 0 et 7" promptTitle="Jours non disponible" prompt=" Indiquez le nombre de jours complets où l'employé(e) a été incapable de travailler pour raison autre que maladie." sqref="G7:G31">
      <formula1>0</formula1>
      <formula2>7</formula2>
    </dataValidation>
    <dataValidation type="whole" allowBlank="1" showInputMessage="1" showErrorMessage="1" errorTitle=" Jours manqués (maladie) " error=" Doit être entre 0 et 7" promptTitle="Jours manqués (maladie)" prompt=" Indiquez le nombre de jours complets où l'employé(e) a été incapable de travailler en raison de maladie." sqref="H7:H31">
      <formula1>0</formula1>
      <formula2>7</formula2>
    </dataValidation>
    <dataValidation allowBlank="1" showErrorMessage="1" sqref="K32"/>
    <dataValidation allowBlank="1" sqref="E32:F32"/>
    <dataValidation type="whole" errorStyle="warning" allowBlank="1" showInputMessage="1" showErrorMessage="1" errorTitle="NAS invalide" error="Doit être entre 100000000 et 999999999 sans espaces ou traits d'union. " promptTitle="NAS" prompt="Indiquez le numéro d'assurance sociale de l'employé.  " sqref="B7:B31">
      <formula1>100000000</formula1>
      <formula2>999999999</formula2>
    </dataValidation>
    <dataValidation operator="equal" allowBlank="1" showInputMessage="1" errorTitle="Date" error="Indiquez la date que le rapport a été complété." promptTitle="Date" prompt="Indiquez la date que le rapport a été complété." sqref="L39"/>
    <dataValidation type="decimal" operator="lessThanOrEqual" allowBlank="1" showInputMessage="1" promptTitle="Heures hebdomadaires normales" prompt="Indiquer le nombre d'heures que l'employé aurait travaillé, sans le travail partagé. Si l'employé travaille selon un horaire irrégulier, ce nombre peut varier de semaine en semaine. " sqref="E7:E31">
      <formula1>99.5</formula1>
    </dataValidation>
    <dataValidation type="textLength" allowBlank="1" showInputMessage="1" errorTitle="Hours missed Work-sharing" error="Maxium 4 digits e.g. 37.5" promptTitle="Heures de TP chômées" prompt="Indiquer le nombre d'heures totales de travail manquées dû au TP. Si une partie d'une heure a été manquée, arrondir à la demi-heure près, ex. 37.25 devient 37.5. Toute heure supplémentaire effectuée doit être déduite des heures chômées dû au TP." sqref="K7:K31">
      <formula1>0</formula1>
      <formula2>4</formula2>
    </dataValidation>
    <dataValidation type="decimal" operator="lessThan" allowBlank="1" showInputMessage="1" promptTitle="Heures réelles de travail" prompt="Indiquez le nombre d'heures réelles de travail que l'employé a physiquement travaillé incluant les heures supplémentaires.  Les vacances, congés fériés, de maladie, ou autres absences, qu’ils soient payés ou non, ne doivent pas être inclus." sqref="F7:F31">
      <formula1>100</formula1>
    </dataValidation>
  </dataValidations>
  <printOptions horizontalCentered="1" verticalCentered="1"/>
  <pageMargins left="0.19685039370078741" right="0.19685039370078741" top="3.937007874015748E-2" bottom="3.937007874015748E-2" header="0" footer="0"/>
  <pageSetup paperSize="5" scale="98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Z42"/>
  <sheetViews>
    <sheetView showGridLines="0" zoomScale="75" workbookViewId="0">
      <pane xSplit="2" ySplit="6" topLeftCell="C7" activePane="bottomRight" state="frozen"/>
      <selection activeCell="K4" sqref="K4"/>
      <selection pane="topRight" activeCell="K4" sqref="K4"/>
      <selection pane="bottomLeft" activeCell="K4" sqref="K4"/>
      <selection pane="bottomRight" activeCell="H1" sqref="H1:J1"/>
    </sheetView>
  </sheetViews>
  <sheetFormatPr defaultRowHeight="13.2" x14ac:dyDescent="0.25"/>
  <cols>
    <col min="1" max="1" width="11.6640625" customWidth="1"/>
    <col min="2" max="2" width="12.6640625" style="13" customWidth="1"/>
    <col min="3" max="4" width="20.6640625" style="12" customWidth="1"/>
    <col min="5" max="7" width="11.6640625" style="12" customWidth="1"/>
    <col min="8" max="8" width="10.6640625" style="12" customWidth="1"/>
    <col min="9" max="9" width="11.6640625" style="12" customWidth="1"/>
    <col min="10" max="10" width="10.6640625" style="12" customWidth="1"/>
    <col min="11" max="11" width="11.33203125" style="12" customWidth="1"/>
    <col min="12" max="12" width="30.6640625" style="13" customWidth="1"/>
    <col min="24" max="24" width="10.109375" bestFit="1" customWidth="1"/>
  </cols>
  <sheetData>
    <row r="1" spans="1:26" s="6" customFormat="1" ht="17.399999999999999" customHeight="1" x14ac:dyDescent="0.25">
      <c r="B1" s="9"/>
      <c r="C1" s="9"/>
      <c r="D1" s="9"/>
      <c r="E1" s="138" t="s">
        <v>20</v>
      </c>
      <c r="F1" s="138"/>
      <c r="G1" s="139"/>
      <c r="H1" s="153" t="str">
        <f>IF(ISBLANK('Sem 1'!H1:J1),"",'Sem 1'!H1:J1)</f>
        <v/>
      </c>
      <c r="I1" s="154"/>
      <c r="J1" s="155"/>
      <c r="K1" s="135" t="s">
        <v>2</v>
      </c>
      <c r="L1" s="135"/>
      <c r="X1" s="32" t="str">
        <f>SUBSTITUTE(D4,"/","")</f>
        <v>56</v>
      </c>
      <c r="Y1" s="32"/>
      <c r="Z1" s="32"/>
    </row>
    <row r="2" spans="1:26" s="6" customFormat="1" ht="17.399999999999999" customHeight="1" x14ac:dyDescent="0.25">
      <c r="B2" s="9"/>
      <c r="C2" s="9"/>
      <c r="D2" s="9"/>
      <c r="E2" s="138" t="s">
        <v>1</v>
      </c>
      <c r="F2" s="138"/>
      <c r="G2" s="139"/>
      <c r="H2" s="161" t="str">
        <f>IF(ISBLANK('Sem 1'!H2:J2),"",'Sem 1'!H2:J2)</f>
        <v/>
      </c>
      <c r="I2" s="162"/>
      <c r="J2" s="163"/>
      <c r="K2" s="135"/>
      <c r="L2" s="135"/>
      <c r="X2" s="33" t="str">
        <f>IF(LEN(X1)=7,LEFT(X1,1),LEFT(X1,2))</f>
        <v>56</v>
      </c>
      <c r="Y2" s="32" t="str">
        <f>IF(LEN(X1)=7,MID(X1,2,2),MID(X1,3,2))</f>
        <v/>
      </c>
      <c r="Z2" s="32" t="str">
        <f>IF(LEN(X1)=7,RIGHT(X1,4),RIGHT(X1,4))</f>
        <v>56</v>
      </c>
    </row>
    <row r="3" spans="1:26" s="6" customFormat="1" ht="17.399999999999999" x14ac:dyDescent="0.3">
      <c r="B3" s="7"/>
      <c r="C3" s="126"/>
      <c r="D3" s="126"/>
      <c r="E3" s="126"/>
      <c r="F3" s="2"/>
      <c r="G3" s="2"/>
      <c r="H3" s="2"/>
      <c r="I3" s="2"/>
      <c r="J3" s="2"/>
      <c r="K3" s="4"/>
      <c r="L3" s="8"/>
      <c r="X3" s="32" t="str">
        <f>CONCATENATE(Z2,"-",Y2,"-",X2)</f>
        <v>56--56</v>
      </c>
      <c r="Y3" s="32"/>
      <c r="Z3" s="32"/>
    </row>
    <row r="4" spans="1:26" s="6" customFormat="1" ht="16.2" thickBot="1" x14ac:dyDescent="0.35">
      <c r="A4" s="127" t="s">
        <v>16</v>
      </c>
      <c r="B4" s="127"/>
      <c r="C4" s="127"/>
      <c r="D4" s="70">
        <f>'Sem 8'!D4+7</f>
        <v>56</v>
      </c>
      <c r="E4" s="19">
        <f>ROUNDUP((D4/7-4043),0)</f>
        <v>-4035</v>
      </c>
      <c r="F4" s="2"/>
      <c r="G4" s="152"/>
      <c r="H4" s="152"/>
      <c r="I4" s="152"/>
      <c r="J4" s="2"/>
      <c r="K4" s="10" t="s">
        <v>31</v>
      </c>
      <c r="L4" s="8"/>
      <c r="X4" s="32" t="e">
        <f>ROUNDUP((X3/7-4043),0)</f>
        <v>#VALUE!</v>
      </c>
      <c r="Y4" s="32"/>
      <c r="Z4" s="32"/>
    </row>
    <row r="5" spans="1:26" s="6" customFormat="1" ht="16.5" customHeight="1" thickBot="1" x14ac:dyDescent="0.35">
      <c r="A5" s="127"/>
      <c r="B5" s="127"/>
      <c r="C5" s="127"/>
      <c r="D5" s="14"/>
      <c r="E5" s="5"/>
      <c r="F5" s="1"/>
      <c r="G5" s="149" t="s">
        <v>18</v>
      </c>
      <c r="H5" s="150"/>
      <c r="I5" s="150"/>
      <c r="J5" s="151"/>
      <c r="K5" s="1"/>
      <c r="L5" s="3"/>
    </row>
    <row r="6" spans="1:26" ht="75" customHeight="1" thickBot="1" x14ac:dyDescent="0.3">
      <c r="A6" s="71" t="s">
        <v>21</v>
      </c>
      <c r="B6" s="47" t="s">
        <v>3</v>
      </c>
      <c r="C6" s="48" t="s">
        <v>4</v>
      </c>
      <c r="D6" s="48" t="s">
        <v>5</v>
      </c>
      <c r="E6" s="28" t="s">
        <v>6</v>
      </c>
      <c r="F6" s="49" t="s">
        <v>7</v>
      </c>
      <c r="G6" s="27" t="s">
        <v>8</v>
      </c>
      <c r="H6" s="28" t="s">
        <v>9</v>
      </c>
      <c r="I6" s="28" t="s">
        <v>12</v>
      </c>
      <c r="J6" s="29" t="s">
        <v>10</v>
      </c>
      <c r="K6" s="30" t="s">
        <v>11</v>
      </c>
      <c r="L6" s="50" t="s">
        <v>13</v>
      </c>
    </row>
    <row r="7" spans="1:26" ht="13.8" x14ac:dyDescent="0.25">
      <c r="A7" s="72"/>
      <c r="B7" s="39" t="str">
        <f>IF(ISBLANK('Sem 1'!B7),"",'Sem 1'!B7)</f>
        <v/>
      </c>
      <c r="C7" s="64" t="str">
        <f>IF(ISBLANK('Sem 1'!C7),"",'Sem 1'!C7)</f>
        <v/>
      </c>
      <c r="D7" s="64" t="str">
        <f>IF(ISBLANK('Sem 1'!D7),"",'Sem 1'!D7)</f>
        <v/>
      </c>
      <c r="E7" s="37" t="str">
        <f>IF(ISBLANK('Sem 1'!E7),"",'Sem 1'!E7)</f>
        <v/>
      </c>
      <c r="F7" s="67"/>
      <c r="G7" s="51"/>
      <c r="H7" s="52"/>
      <c r="I7" s="76"/>
      <c r="J7" s="77"/>
      <c r="K7" s="21"/>
      <c r="L7" s="53"/>
    </row>
    <row r="8" spans="1:26" ht="14.4" thickBot="1" x14ac:dyDescent="0.3">
      <c r="A8" s="73"/>
      <c r="B8" s="40" t="str">
        <f>IF(ISBLANK('Sem 1'!B8),"",'Sem 1'!B8)</f>
        <v/>
      </c>
      <c r="C8" s="65" t="str">
        <f>IF(ISBLANK('Sem 1'!C8),"",'Sem 1'!C8)</f>
        <v/>
      </c>
      <c r="D8" s="65" t="str">
        <f>IF(ISBLANK('Sem 1'!D8),"",'Sem 1'!D8)</f>
        <v/>
      </c>
      <c r="E8" s="38" t="str">
        <f>IF(ISBLANK('Sem 1'!E8),"",'Sem 1'!E8)</f>
        <v/>
      </c>
      <c r="F8" s="124"/>
      <c r="G8" s="55"/>
      <c r="H8" s="56"/>
      <c r="I8" s="78"/>
      <c r="J8" s="79"/>
      <c r="K8" s="118"/>
      <c r="L8" s="57"/>
    </row>
    <row r="9" spans="1:26" ht="15.6" x14ac:dyDescent="0.25">
      <c r="A9" s="74"/>
      <c r="B9" s="39" t="str">
        <f>IF(ISBLANK('Sem 1'!B9),"",'Sem 1'!B9)</f>
        <v/>
      </c>
      <c r="C9" s="64" t="str">
        <f>IF(ISBLANK('Sem 1'!C9),"",'Sem 1'!C9)</f>
        <v/>
      </c>
      <c r="D9" s="66" t="str">
        <f>IF(ISBLANK('Sem 1'!D9),"",'Sem 1'!D9)</f>
        <v/>
      </c>
      <c r="E9" s="37" t="str">
        <f>IF(ISBLANK('Sem 1'!E9),"",'Sem 1'!E9)</f>
        <v/>
      </c>
      <c r="F9" s="67"/>
      <c r="G9" s="51"/>
      <c r="H9" s="52"/>
      <c r="I9" s="76"/>
      <c r="J9" s="77"/>
      <c r="K9" s="21"/>
      <c r="L9" s="53"/>
      <c r="N9" s="46"/>
      <c r="O9" s="46"/>
      <c r="P9" s="46"/>
    </row>
    <row r="10" spans="1:26" ht="14.4" thickBot="1" x14ac:dyDescent="0.3">
      <c r="A10" s="73"/>
      <c r="B10" s="40" t="str">
        <f>IF(ISBLANK('Sem 1'!B10),"",'Sem 1'!B10)</f>
        <v/>
      </c>
      <c r="C10" s="65" t="str">
        <f>IF(ISBLANK('Sem 1'!C10),"",'Sem 1'!C10)</f>
        <v/>
      </c>
      <c r="D10" s="65" t="str">
        <f>IF(ISBLANK('Sem 1'!D10),"",'Sem 1'!D10)</f>
        <v/>
      </c>
      <c r="E10" s="38" t="str">
        <f>IF(ISBLANK('Sem 1'!E10),"",'Sem 1'!E10)</f>
        <v/>
      </c>
      <c r="F10" s="124"/>
      <c r="G10" s="55"/>
      <c r="H10" s="56"/>
      <c r="I10" s="78"/>
      <c r="J10" s="79"/>
      <c r="K10" s="118"/>
      <c r="L10" s="57"/>
    </row>
    <row r="11" spans="1:26" ht="13.8" x14ac:dyDescent="0.25">
      <c r="A11" s="74"/>
      <c r="B11" s="82" t="str">
        <f>IF(ISBLANK('Sem 1'!B11),"",'Sem 1'!B11)</f>
        <v/>
      </c>
      <c r="C11" s="64" t="str">
        <f>IF(ISBLANK('Sem 1'!C11),"",'Sem 1'!C11)</f>
        <v/>
      </c>
      <c r="D11" s="64" t="str">
        <f>IF(ISBLANK('Sem 1'!D11),"",'Sem 1'!D11)</f>
        <v/>
      </c>
      <c r="E11" s="37" t="str">
        <f>IF(ISBLANK('Sem 1'!E11),"",'Sem 1'!E11)</f>
        <v/>
      </c>
      <c r="F11" s="67"/>
      <c r="G11" s="51"/>
      <c r="H11" s="52"/>
      <c r="I11" s="76"/>
      <c r="J11" s="77"/>
      <c r="K11" s="21"/>
      <c r="L11" s="53"/>
    </row>
    <row r="12" spans="1:26" ht="14.4" thickBot="1" x14ac:dyDescent="0.3">
      <c r="A12" s="73"/>
      <c r="B12" s="40" t="str">
        <f>IF(ISBLANK('Sem 1'!B12),"",'Sem 1'!B12)</f>
        <v/>
      </c>
      <c r="C12" s="65" t="str">
        <f>IF(ISBLANK('Sem 1'!C12),"",'Sem 1'!C12)</f>
        <v/>
      </c>
      <c r="D12" s="65" t="str">
        <f>IF(ISBLANK('Sem 1'!D12),"",'Sem 1'!D12)</f>
        <v/>
      </c>
      <c r="E12" s="38" t="str">
        <f>IF(ISBLANK('Sem 1'!E12),"",'Sem 1'!E12)</f>
        <v/>
      </c>
      <c r="F12" s="124"/>
      <c r="G12" s="55"/>
      <c r="H12" s="56"/>
      <c r="I12" s="78"/>
      <c r="J12" s="79"/>
      <c r="K12" s="118"/>
      <c r="L12" s="57"/>
    </row>
    <row r="13" spans="1:26" ht="13.8" x14ac:dyDescent="0.25">
      <c r="A13" s="74"/>
      <c r="B13" s="39" t="str">
        <f>IF(ISBLANK('Sem 1'!B13),"",'Sem 1'!B13)</f>
        <v/>
      </c>
      <c r="C13" s="64" t="str">
        <f>IF(ISBLANK('Sem 1'!C13),"",'Sem 1'!C13)</f>
        <v/>
      </c>
      <c r="D13" s="64" t="str">
        <f>IF(ISBLANK('Sem 1'!D13),"",'Sem 1'!D13)</f>
        <v/>
      </c>
      <c r="E13" s="37" t="str">
        <f>IF(ISBLANK('Sem 1'!E13),"",'Sem 1'!E13)</f>
        <v/>
      </c>
      <c r="F13" s="67"/>
      <c r="G13" s="51"/>
      <c r="H13" s="52"/>
      <c r="I13" s="76"/>
      <c r="J13" s="77"/>
      <c r="K13" s="21"/>
      <c r="L13" s="53"/>
    </row>
    <row r="14" spans="1:26" ht="14.4" thickBot="1" x14ac:dyDescent="0.3">
      <c r="A14" s="73"/>
      <c r="B14" s="40" t="str">
        <f>IF(ISBLANK('Sem 1'!B14),"",'Sem 1'!B14)</f>
        <v/>
      </c>
      <c r="C14" s="65" t="str">
        <f>IF(ISBLANK('Sem 1'!C14),"",'Sem 1'!C14)</f>
        <v/>
      </c>
      <c r="D14" s="65" t="str">
        <f>IF(ISBLANK('Sem 1'!D14),"",'Sem 1'!D14)</f>
        <v/>
      </c>
      <c r="E14" s="38" t="str">
        <f>IF(ISBLANK('Sem 1'!E14),"",'Sem 1'!E14)</f>
        <v/>
      </c>
      <c r="F14" s="124"/>
      <c r="G14" s="55"/>
      <c r="H14" s="56"/>
      <c r="I14" s="78"/>
      <c r="J14" s="79"/>
      <c r="K14" s="118"/>
      <c r="L14" s="57"/>
    </row>
    <row r="15" spans="1:26" ht="13.8" x14ac:dyDescent="0.25">
      <c r="A15" s="74"/>
      <c r="B15" s="39" t="str">
        <f>IF(ISBLANK('Sem 1'!B15),"",'Sem 1'!B15)</f>
        <v/>
      </c>
      <c r="C15" s="64" t="str">
        <f>IF(ISBLANK('Sem 1'!C15),"",'Sem 1'!C15)</f>
        <v/>
      </c>
      <c r="D15" s="64" t="str">
        <f>IF(ISBLANK('Sem 1'!D15),"",'Sem 1'!D15)</f>
        <v/>
      </c>
      <c r="E15" s="37" t="str">
        <f>IF(ISBLANK('Sem 1'!E15),"",'Sem 1'!E15)</f>
        <v/>
      </c>
      <c r="F15" s="67"/>
      <c r="G15" s="51"/>
      <c r="H15" s="52"/>
      <c r="I15" s="76"/>
      <c r="J15" s="77"/>
      <c r="K15" s="21"/>
      <c r="L15" s="53"/>
    </row>
    <row r="16" spans="1:26" ht="14.4" thickBot="1" x14ac:dyDescent="0.3">
      <c r="A16" s="73"/>
      <c r="B16" s="40" t="str">
        <f>IF(ISBLANK('Sem 1'!B16),"",'Sem 1'!B16)</f>
        <v/>
      </c>
      <c r="C16" s="65" t="str">
        <f>IF(ISBLANK('Sem 1'!C16),"",'Sem 1'!C16)</f>
        <v/>
      </c>
      <c r="D16" s="65" t="str">
        <f>IF(ISBLANK('Sem 1'!D16),"",'Sem 1'!D16)</f>
        <v/>
      </c>
      <c r="E16" s="38" t="str">
        <f>IF(ISBLANK('Sem 1'!E16),"",'Sem 1'!E16)</f>
        <v/>
      </c>
      <c r="F16" s="124"/>
      <c r="G16" s="55"/>
      <c r="H16" s="56"/>
      <c r="I16" s="78"/>
      <c r="J16" s="79"/>
      <c r="K16" s="118"/>
      <c r="L16" s="57"/>
    </row>
    <row r="17" spans="1:12" ht="13.8" x14ac:dyDescent="0.25">
      <c r="A17" s="74"/>
      <c r="B17" s="39" t="str">
        <f>IF(ISBLANK('Sem 1'!B17),"",'Sem 1'!B17)</f>
        <v/>
      </c>
      <c r="C17" s="64" t="str">
        <f>IF(ISBLANK('Sem 1'!C17),"",'Sem 1'!C17)</f>
        <v/>
      </c>
      <c r="D17" s="64" t="str">
        <f>IF(ISBLANK('Sem 1'!D17),"",'Sem 1'!D17)</f>
        <v/>
      </c>
      <c r="E17" s="37" t="str">
        <f>IF(ISBLANK('Sem 1'!E17),"",'Sem 1'!E17)</f>
        <v/>
      </c>
      <c r="F17" s="67"/>
      <c r="G17" s="51"/>
      <c r="H17" s="52"/>
      <c r="I17" s="76"/>
      <c r="J17" s="77"/>
      <c r="K17" s="21"/>
      <c r="L17" s="53"/>
    </row>
    <row r="18" spans="1:12" ht="14.4" thickBot="1" x14ac:dyDescent="0.3">
      <c r="A18" s="73"/>
      <c r="B18" s="40" t="str">
        <f>IF(ISBLANK('Sem 1'!B18),"",'Sem 1'!B18)</f>
        <v/>
      </c>
      <c r="C18" s="65" t="str">
        <f>IF(ISBLANK('Sem 1'!C18),"",'Sem 1'!C18)</f>
        <v/>
      </c>
      <c r="D18" s="65" t="str">
        <f>IF(ISBLANK('Sem 1'!D18),"",'Sem 1'!D18)</f>
        <v/>
      </c>
      <c r="E18" s="38" t="str">
        <f>IF(ISBLANK('Sem 1'!E18),"",'Sem 1'!E18)</f>
        <v/>
      </c>
      <c r="F18" s="124"/>
      <c r="G18" s="55"/>
      <c r="H18" s="56"/>
      <c r="I18" s="78"/>
      <c r="J18" s="79"/>
      <c r="K18" s="118"/>
      <c r="L18" s="57"/>
    </row>
    <row r="19" spans="1:12" ht="13.8" x14ac:dyDescent="0.25">
      <c r="A19" s="74"/>
      <c r="B19" s="39" t="str">
        <f>IF(ISBLANK('Sem 1'!B19),"",'Sem 1'!B19)</f>
        <v/>
      </c>
      <c r="C19" s="64" t="str">
        <f>IF(ISBLANK('Sem 1'!C19),"",'Sem 1'!C19)</f>
        <v/>
      </c>
      <c r="D19" s="64" t="str">
        <f>IF(ISBLANK('Sem 1'!D19),"",'Sem 1'!D19)</f>
        <v/>
      </c>
      <c r="E19" s="37" t="str">
        <f>IF(ISBLANK('Sem 1'!E19),"",'Sem 1'!E19)</f>
        <v/>
      </c>
      <c r="F19" s="67"/>
      <c r="G19" s="51"/>
      <c r="H19" s="52"/>
      <c r="I19" s="76"/>
      <c r="J19" s="77"/>
      <c r="K19" s="21"/>
      <c r="L19" s="53"/>
    </row>
    <row r="20" spans="1:12" ht="14.4" thickBot="1" x14ac:dyDescent="0.3">
      <c r="A20" s="73"/>
      <c r="B20" s="40" t="str">
        <f>IF(ISBLANK('Sem 1'!B20),"",'Sem 1'!B20)</f>
        <v/>
      </c>
      <c r="C20" s="65" t="str">
        <f>IF(ISBLANK('Sem 1'!C20),"",'Sem 1'!C20)</f>
        <v/>
      </c>
      <c r="D20" s="65" t="str">
        <f>IF(ISBLANK('Sem 1'!D20),"",'Sem 1'!D20)</f>
        <v/>
      </c>
      <c r="E20" s="38" t="str">
        <f>IF(ISBLANK('Sem 1'!E20),"",'Sem 1'!E20)</f>
        <v/>
      </c>
      <c r="F20" s="124"/>
      <c r="G20" s="55"/>
      <c r="H20" s="56"/>
      <c r="I20" s="78"/>
      <c r="J20" s="79"/>
      <c r="K20" s="118"/>
      <c r="L20" s="57"/>
    </row>
    <row r="21" spans="1:12" ht="13.8" x14ac:dyDescent="0.25">
      <c r="A21" s="74"/>
      <c r="B21" s="39" t="str">
        <f>IF(ISBLANK('Sem 1'!B21),"",'Sem 1'!B21)</f>
        <v/>
      </c>
      <c r="C21" s="64" t="str">
        <f>IF(ISBLANK('Sem 1'!C21),"",'Sem 1'!C21)</f>
        <v/>
      </c>
      <c r="D21" s="64" t="str">
        <f>IF(ISBLANK('Sem 1'!D21),"",'Sem 1'!D21)</f>
        <v/>
      </c>
      <c r="E21" s="37" t="str">
        <f>IF(ISBLANK('Sem 1'!E21),"",'Sem 1'!E21)</f>
        <v/>
      </c>
      <c r="F21" s="67"/>
      <c r="G21" s="51"/>
      <c r="H21" s="52"/>
      <c r="I21" s="76"/>
      <c r="J21" s="77"/>
      <c r="K21" s="21"/>
      <c r="L21" s="53"/>
    </row>
    <row r="22" spans="1:12" ht="14.4" thickBot="1" x14ac:dyDescent="0.3">
      <c r="A22" s="73"/>
      <c r="B22" s="40" t="str">
        <f>IF(ISBLANK('Sem 1'!B22),"",'Sem 1'!B22)</f>
        <v/>
      </c>
      <c r="C22" s="65" t="str">
        <f>IF(ISBLANK('Sem 1'!C22),"",'Sem 1'!C22)</f>
        <v/>
      </c>
      <c r="D22" s="65" t="str">
        <f>IF(ISBLANK('Sem 1'!D22),"",'Sem 1'!D22)</f>
        <v/>
      </c>
      <c r="E22" s="38" t="str">
        <f>IF(ISBLANK('Sem 1'!E22),"",'Sem 1'!E22)</f>
        <v/>
      </c>
      <c r="F22" s="124"/>
      <c r="G22" s="55"/>
      <c r="H22" s="56"/>
      <c r="I22" s="78"/>
      <c r="J22" s="79"/>
      <c r="K22" s="118"/>
      <c r="L22" s="57"/>
    </row>
    <row r="23" spans="1:12" ht="13.8" x14ac:dyDescent="0.25">
      <c r="A23" s="74"/>
      <c r="B23" s="39" t="str">
        <f>IF(ISBLANK('Sem 1'!B23),"",'Sem 1'!B23)</f>
        <v/>
      </c>
      <c r="C23" s="64" t="str">
        <f>IF(ISBLANK('Sem 1'!C23),"",'Sem 1'!C23)</f>
        <v/>
      </c>
      <c r="D23" s="64" t="str">
        <f>IF(ISBLANK('Sem 1'!D23),"",'Sem 1'!D23)</f>
        <v/>
      </c>
      <c r="E23" s="37" t="str">
        <f>IF(ISBLANK('Sem 1'!E23),"",'Sem 1'!E23)</f>
        <v/>
      </c>
      <c r="F23" s="67"/>
      <c r="G23" s="51"/>
      <c r="H23" s="52"/>
      <c r="I23" s="76"/>
      <c r="J23" s="77"/>
      <c r="K23" s="21"/>
      <c r="L23" s="53"/>
    </row>
    <row r="24" spans="1:12" ht="14.4" thickBot="1" x14ac:dyDescent="0.3">
      <c r="A24" s="73"/>
      <c r="B24" s="40" t="str">
        <f>IF(ISBLANK('Sem 1'!B24),"",'Sem 1'!B24)</f>
        <v/>
      </c>
      <c r="C24" s="65" t="str">
        <f>IF(ISBLANK('Sem 1'!C24),"",'Sem 1'!C24)</f>
        <v/>
      </c>
      <c r="D24" s="65" t="str">
        <f>IF(ISBLANK('Sem 1'!D24),"",'Sem 1'!D24)</f>
        <v/>
      </c>
      <c r="E24" s="38" t="str">
        <f>IF(ISBLANK('Sem 1'!E24),"",'Sem 1'!E24)</f>
        <v/>
      </c>
      <c r="F24" s="124"/>
      <c r="G24" s="55"/>
      <c r="H24" s="56"/>
      <c r="I24" s="78"/>
      <c r="J24" s="79"/>
      <c r="K24" s="118"/>
      <c r="L24" s="57"/>
    </row>
    <row r="25" spans="1:12" ht="13.8" x14ac:dyDescent="0.25">
      <c r="A25" s="74"/>
      <c r="B25" s="39" t="str">
        <f>IF(ISBLANK('Sem 1'!B25),"",'Sem 1'!B25)</f>
        <v/>
      </c>
      <c r="C25" s="64" t="str">
        <f>IF(ISBLANK('Sem 1'!C25),"",'Sem 1'!C25)</f>
        <v/>
      </c>
      <c r="D25" s="64" t="str">
        <f>IF(ISBLANK('Sem 1'!D25),"",'Sem 1'!D25)</f>
        <v/>
      </c>
      <c r="E25" s="37" t="str">
        <f>IF(ISBLANK('Sem 1'!E25),"",'Sem 1'!E25)</f>
        <v/>
      </c>
      <c r="F25" s="67"/>
      <c r="G25" s="51"/>
      <c r="H25" s="52"/>
      <c r="I25" s="76"/>
      <c r="J25" s="77"/>
      <c r="K25" s="21"/>
      <c r="L25" s="53"/>
    </row>
    <row r="26" spans="1:12" ht="14.4" thickBot="1" x14ac:dyDescent="0.3">
      <c r="A26" s="73"/>
      <c r="B26" s="40" t="str">
        <f>IF(ISBLANK('Sem 1'!B26),"",'Sem 1'!B26)</f>
        <v/>
      </c>
      <c r="C26" s="65" t="str">
        <f>IF(ISBLANK('Sem 1'!C26),"",'Sem 1'!C26)</f>
        <v/>
      </c>
      <c r="D26" s="65" t="str">
        <f>IF(ISBLANK('Sem 1'!D26),"",'Sem 1'!D26)</f>
        <v/>
      </c>
      <c r="E26" s="38" t="str">
        <f>IF(ISBLANK('Sem 1'!E26),"",'Sem 1'!E26)</f>
        <v/>
      </c>
      <c r="F26" s="124"/>
      <c r="G26" s="55"/>
      <c r="H26" s="56"/>
      <c r="I26" s="78"/>
      <c r="J26" s="79"/>
      <c r="K26" s="118"/>
      <c r="L26" s="57"/>
    </row>
    <row r="27" spans="1:12" ht="13.8" x14ac:dyDescent="0.25">
      <c r="A27" s="74"/>
      <c r="B27" s="39" t="str">
        <f>IF(ISBLANK('Sem 1'!B27),"",'Sem 1'!B27)</f>
        <v/>
      </c>
      <c r="C27" s="64" t="str">
        <f>IF(ISBLANK('Sem 1'!C27),"",'Sem 1'!C27)</f>
        <v/>
      </c>
      <c r="D27" s="64" t="str">
        <f>IF(ISBLANK('Sem 1'!D27),"",'Sem 1'!D27)</f>
        <v/>
      </c>
      <c r="E27" s="37" t="str">
        <f>IF(ISBLANK('Sem 1'!E27),"",'Sem 1'!E27)</f>
        <v/>
      </c>
      <c r="F27" s="67"/>
      <c r="G27" s="51"/>
      <c r="H27" s="52"/>
      <c r="I27" s="76"/>
      <c r="J27" s="77"/>
      <c r="K27" s="21"/>
      <c r="L27" s="53"/>
    </row>
    <row r="28" spans="1:12" ht="14.4" thickBot="1" x14ac:dyDescent="0.3">
      <c r="A28" s="73"/>
      <c r="B28" s="40" t="str">
        <f>IF(ISBLANK('Sem 1'!B28),"",'Sem 1'!B28)</f>
        <v/>
      </c>
      <c r="C28" s="65" t="str">
        <f>IF(ISBLANK('Sem 1'!C28),"",'Sem 1'!C28)</f>
        <v/>
      </c>
      <c r="D28" s="65" t="str">
        <f>IF(ISBLANK('Sem 1'!D28),"",'Sem 1'!D28)</f>
        <v/>
      </c>
      <c r="E28" s="38" t="str">
        <f>IF(ISBLANK('Sem 1'!E28),"",'Sem 1'!E28)</f>
        <v/>
      </c>
      <c r="F28" s="124"/>
      <c r="G28" s="55"/>
      <c r="H28" s="56"/>
      <c r="I28" s="78"/>
      <c r="J28" s="79"/>
      <c r="K28" s="118"/>
      <c r="L28" s="57"/>
    </row>
    <row r="29" spans="1:12" ht="13.8" x14ac:dyDescent="0.25">
      <c r="A29" s="74"/>
      <c r="B29" s="39" t="str">
        <f>IF(ISBLANK('Sem 1'!B29),"",'Sem 1'!B29)</f>
        <v/>
      </c>
      <c r="C29" s="64" t="str">
        <f>IF(ISBLANK('Sem 1'!C29),"",'Sem 1'!C29)</f>
        <v/>
      </c>
      <c r="D29" s="64" t="str">
        <f>IF(ISBLANK('Sem 1'!D29),"",'Sem 1'!D29)</f>
        <v/>
      </c>
      <c r="E29" s="37" t="str">
        <f>IF(ISBLANK('Sem 1'!E29),"",'Sem 1'!E29)</f>
        <v/>
      </c>
      <c r="F29" s="67"/>
      <c r="G29" s="51"/>
      <c r="H29" s="52"/>
      <c r="I29" s="76"/>
      <c r="J29" s="77"/>
      <c r="K29" s="21"/>
      <c r="L29" s="59"/>
    </row>
    <row r="30" spans="1:12" ht="14.4" thickBot="1" x14ac:dyDescent="0.3">
      <c r="A30" s="73"/>
      <c r="B30" s="40" t="str">
        <f>IF(ISBLANK('Sem 1'!B30),"",'Sem 1'!B30)</f>
        <v/>
      </c>
      <c r="C30" s="65" t="str">
        <f>IF(ISBLANK('Sem 1'!C30),"",'Sem 1'!C30)</f>
        <v/>
      </c>
      <c r="D30" s="65" t="str">
        <f>IF(ISBLANK('Sem 1'!D30),"",'Sem 1'!D30)</f>
        <v/>
      </c>
      <c r="E30" s="38" t="str">
        <f>IF(ISBLANK('Sem 1'!E30),"",'Sem 1'!E30)</f>
        <v/>
      </c>
      <c r="F30" s="124"/>
      <c r="G30" s="55"/>
      <c r="H30" s="56"/>
      <c r="I30" s="78"/>
      <c r="J30" s="79"/>
      <c r="K30" s="118"/>
      <c r="L30" s="60"/>
    </row>
    <row r="31" spans="1:12" ht="14.4" thickBot="1" x14ac:dyDescent="0.3">
      <c r="A31" s="75"/>
      <c r="B31" s="68" t="str">
        <f>IF(ISBLANK('Sem 1'!B31),"",'Sem 1'!B31)</f>
        <v/>
      </c>
      <c r="C31" s="69" t="str">
        <f>IF(ISBLANK('Sem 1'!C31),"",'Sem 1'!C31)</f>
        <v/>
      </c>
      <c r="D31" s="69" t="str">
        <f>IF(ISBLANK('Sem 1'!D31),"",'Sem 1'!D31)</f>
        <v/>
      </c>
      <c r="E31" s="38" t="str">
        <f>IF(ISBLANK('Sem 1'!E31),"",'Sem 1'!E31)</f>
        <v/>
      </c>
      <c r="F31" s="124"/>
      <c r="G31" s="55"/>
      <c r="H31" s="61"/>
      <c r="I31" s="80"/>
      <c r="J31" s="81"/>
      <c r="K31" s="118"/>
      <c r="L31" s="62"/>
    </row>
    <row r="32" spans="1:12" ht="14.4" thickBot="1" x14ac:dyDescent="0.3">
      <c r="A32" s="22" t="s">
        <v>17</v>
      </c>
      <c r="B32" s="31"/>
      <c r="C32" s="165"/>
      <c r="D32" s="165"/>
      <c r="E32" s="24">
        <f>SUM(E7:E31)</f>
        <v>0</v>
      </c>
      <c r="F32" s="25">
        <f>SUM(F7:F31)</f>
        <v>0</v>
      </c>
      <c r="G32" s="156"/>
      <c r="H32" s="156"/>
      <c r="I32" s="156"/>
      <c r="J32" s="156"/>
      <c r="K32" s="26">
        <f>SUM(K7:K31)</f>
        <v>0</v>
      </c>
      <c r="L32" s="18"/>
    </row>
    <row r="33" spans="1:13" ht="13.8" x14ac:dyDescent="0.25">
      <c r="A33" s="15"/>
      <c r="B33" s="15"/>
      <c r="C33" s="16"/>
      <c r="D33" s="16"/>
      <c r="E33" s="86">
        <f>(E32+ 'Sem 8'!E33)</f>
        <v>0</v>
      </c>
      <c r="F33" s="18"/>
      <c r="G33" s="17"/>
      <c r="H33" s="17"/>
      <c r="I33" s="17"/>
      <c r="J33" s="17"/>
      <c r="K33" s="86">
        <f>(K32+ 'Sem 8'!K33)</f>
        <v>0</v>
      </c>
      <c r="L33" s="18"/>
    </row>
    <row r="34" spans="1:13" ht="13.8" x14ac:dyDescent="0.25">
      <c r="A34" s="15" t="s">
        <v>14</v>
      </c>
      <c r="B34" s="15"/>
      <c r="C34" s="63" t="e">
        <f>(K32/E32)</f>
        <v>#DIV/0!</v>
      </c>
      <c r="D34" s="63" t="e">
        <f>K33/E33</f>
        <v>#DIV/0!</v>
      </c>
      <c r="E34" s="18"/>
      <c r="F34" s="18"/>
      <c r="G34" s="17"/>
      <c r="H34" s="17"/>
      <c r="I34" s="17"/>
      <c r="J34" s="17"/>
      <c r="K34" s="18"/>
      <c r="L34" s="18"/>
    </row>
    <row r="35" spans="1:13" s="83" customFormat="1" ht="12.75" customHeight="1" x14ac:dyDescent="0.25">
      <c r="B35" s="84"/>
      <c r="C35" s="159" t="s">
        <v>23</v>
      </c>
      <c r="D35" s="160"/>
      <c r="E35" s="160"/>
      <c r="F35" s="160"/>
      <c r="G35" s="160"/>
      <c r="H35" s="160"/>
      <c r="I35" s="160"/>
      <c r="J35" s="160"/>
      <c r="K35" s="160"/>
      <c r="L35" s="160"/>
    </row>
    <row r="36" spans="1:13" s="83" customFormat="1" x14ac:dyDescent="0.25">
      <c r="A36" s="84"/>
      <c r="B36" s="84"/>
      <c r="C36" s="160"/>
      <c r="D36" s="160"/>
      <c r="E36" s="160"/>
      <c r="F36" s="160"/>
      <c r="G36" s="160"/>
      <c r="H36" s="160"/>
      <c r="I36" s="160"/>
      <c r="J36" s="160"/>
      <c r="K36" s="160"/>
      <c r="L36" s="160"/>
    </row>
    <row r="37" spans="1:13" s="83" customFormat="1" x14ac:dyDescent="0.25">
      <c r="A37" s="84"/>
      <c r="B37" s="84"/>
      <c r="C37" s="160"/>
      <c r="D37" s="160"/>
      <c r="E37" s="160"/>
      <c r="F37" s="160"/>
      <c r="G37" s="160"/>
      <c r="H37" s="160"/>
      <c r="I37" s="160"/>
      <c r="J37" s="160"/>
      <c r="K37" s="160"/>
      <c r="L37" s="160"/>
    </row>
    <row r="38" spans="1:13" s="6" customFormat="1" x14ac:dyDescent="0.25">
      <c r="A38" s="15"/>
      <c r="B38" s="12"/>
      <c r="C38" s="12"/>
      <c r="D38" s="12"/>
      <c r="E38" s="12"/>
      <c r="F38" s="11"/>
      <c r="G38" s="11"/>
      <c r="H38" s="11"/>
      <c r="I38" s="11"/>
      <c r="J38" s="11"/>
      <c r="K38" s="11"/>
      <c r="L38" s="12"/>
    </row>
    <row r="39" spans="1:13" s="6" customFormat="1" ht="15.6" x14ac:dyDescent="0.25">
      <c r="A39" s="42" t="s">
        <v>19</v>
      </c>
      <c r="B39" s="43"/>
      <c r="C39" s="130"/>
      <c r="D39" s="131"/>
      <c r="E39" s="132"/>
      <c r="F39" s="157" t="s">
        <v>15</v>
      </c>
      <c r="G39" s="158"/>
      <c r="H39" s="143"/>
      <c r="I39" s="144"/>
      <c r="J39" s="145"/>
      <c r="K39" s="44" t="s">
        <v>0</v>
      </c>
      <c r="L39" s="45"/>
      <c r="M39" s="23"/>
    </row>
    <row r="40" spans="1:13" s="6" customFormat="1" ht="13.8" x14ac:dyDescent="0.25">
      <c r="A40" s="128" t="s">
        <v>22</v>
      </c>
      <c r="B40" s="129"/>
      <c r="C40" s="130"/>
      <c r="D40" s="131"/>
      <c r="E40" s="132"/>
      <c r="F40" s="11"/>
      <c r="G40" s="11"/>
      <c r="H40" s="11"/>
      <c r="I40" s="11"/>
      <c r="J40" s="11"/>
      <c r="K40" s="11"/>
      <c r="L40" s="12"/>
    </row>
    <row r="41" spans="1:13" s="6" customFormat="1" ht="14.25" customHeight="1" x14ac:dyDescent="0.3">
      <c r="B41" s="164"/>
      <c r="C41" s="164"/>
      <c r="D41" s="12"/>
      <c r="E41" s="12"/>
      <c r="F41" s="11"/>
      <c r="G41" s="11"/>
      <c r="H41" s="11"/>
      <c r="I41" s="11"/>
      <c r="J41" s="11"/>
      <c r="K41" s="11"/>
      <c r="L41" s="12"/>
    </row>
    <row r="42" spans="1:13" s="6" customFormat="1" x14ac:dyDescent="0.25">
      <c r="B42" s="12"/>
      <c r="C42" s="12"/>
      <c r="D42" s="12"/>
      <c r="E42" s="12"/>
      <c r="F42" s="11"/>
      <c r="G42" s="11"/>
      <c r="H42" s="11"/>
      <c r="I42" s="11"/>
      <c r="J42" s="11"/>
      <c r="K42" s="11"/>
      <c r="L42" s="12"/>
    </row>
  </sheetData>
  <sheetProtection selectLockedCells="1"/>
  <protectedRanges>
    <protectedRange sqref="M7:IV31" name="OpenRange"/>
    <protectedRange sqref="A7:D31 H7:J31 L7:L31" name="OpenRange_2"/>
    <protectedRange sqref="E7:E31" name="OpenRange_1"/>
    <protectedRange sqref="K7:K31" name="OpenRange_3"/>
    <protectedRange sqref="F7:G31" name="OpenRange_4"/>
  </protectedRanges>
  <mergeCells count="19">
    <mergeCell ref="B41:C41"/>
    <mergeCell ref="C3:E3"/>
    <mergeCell ref="A4:C4"/>
    <mergeCell ref="C32:D32"/>
    <mergeCell ref="A5:C5"/>
    <mergeCell ref="A40:B40"/>
    <mergeCell ref="C40:E40"/>
    <mergeCell ref="K1:L2"/>
    <mergeCell ref="H1:J1"/>
    <mergeCell ref="G32:J32"/>
    <mergeCell ref="F39:G39"/>
    <mergeCell ref="E1:G1"/>
    <mergeCell ref="E2:G2"/>
    <mergeCell ref="C35:L37"/>
    <mergeCell ref="C39:E39"/>
    <mergeCell ref="H39:J39"/>
    <mergeCell ref="H2:J2"/>
    <mergeCell ref="G5:J5"/>
    <mergeCell ref="G4:I4"/>
  </mergeCells>
  <phoneticPr fontId="0" type="noConversion"/>
  <conditionalFormatting sqref="L39">
    <cfRule type="expression" dxfId="659" priority="13" stopIfTrue="1">
      <formula>LEN(L39)&lt;10</formula>
    </cfRule>
  </conditionalFormatting>
  <conditionalFormatting sqref="C34">
    <cfRule type="expression" dxfId="658" priority="14" stopIfTrue="1">
      <formula>ISERROR(K32/E32)</formula>
    </cfRule>
    <cfRule type="expression" dxfId="657" priority="15" stopIfTrue="1">
      <formula>(C34)&gt;1</formula>
    </cfRule>
  </conditionalFormatting>
  <conditionalFormatting sqref="A7:A31">
    <cfRule type="expression" dxfId="656" priority="16" stopIfTrue="1">
      <formula>ISBLANK(B7)</formula>
    </cfRule>
    <cfRule type="expression" dxfId="655" priority="17" stopIfTrue="1">
      <formula>ISERR($E$4)</formula>
    </cfRule>
  </conditionalFormatting>
  <conditionalFormatting sqref="D4">
    <cfRule type="expression" dxfId="654" priority="18" stopIfTrue="1">
      <formula>ISERR(E4)</formula>
    </cfRule>
  </conditionalFormatting>
  <conditionalFormatting sqref="H1:J1">
    <cfRule type="expression" dxfId="653" priority="19" stopIfTrue="1">
      <formula>LEN(H1)&gt;10</formula>
    </cfRule>
    <cfRule type="expression" dxfId="652" priority="20" stopIfTrue="1">
      <formula>LEN(H1)&lt;7</formula>
    </cfRule>
  </conditionalFormatting>
  <conditionalFormatting sqref="B7:B31">
    <cfRule type="expression" dxfId="651" priority="21" stopIfTrue="1">
      <formula>LEN(B7)&lt;&gt;9</formula>
    </cfRule>
  </conditionalFormatting>
  <conditionalFormatting sqref="H7:H31">
    <cfRule type="expression" dxfId="650" priority="23" stopIfTrue="1">
      <formula>(H7)&gt;7</formula>
    </cfRule>
  </conditionalFormatting>
  <conditionalFormatting sqref="I7:J31">
    <cfRule type="expression" dxfId="649" priority="24" stopIfTrue="1">
      <formula>(I7)&gt;9999</formula>
    </cfRule>
  </conditionalFormatting>
  <conditionalFormatting sqref="E32:F32 K32">
    <cfRule type="cellIs" dxfId="648" priority="25" stopIfTrue="1" operator="equal">
      <formula>0</formula>
    </cfRule>
  </conditionalFormatting>
  <conditionalFormatting sqref="E4">
    <cfRule type="expression" dxfId="647" priority="26" stopIfTrue="1">
      <formula>ISERR(E4)</formula>
    </cfRule>
    <cfRule type="cellIs" dxfId="646" priority="27" stopIfTrue="1" operator="lessThan">
      <formula>0</formula>
    </cfRule>
  </conditionalFormatting>
  <conditionalFormatting sqref="E7:E31">
    <cfRule type="expression" dxfId="645" priority="8" stopIfTrue="1">
      <formula>(E7)&gt;100</formula>
    </cfRule>
  </conditionalFormatting>
  <conditionalFormatting sqref="K7:K31">
    <cfRule type="expression" dxfId="644" priority="7" stopIfTrue="1">
      <formula>(F7+K7)&gt;E7</formula>
    </cfRule>
  </conditionalFormatting>
  <conditionalFormatting sqref="F7:F8">
    <cfRule type="expression" dxfId="643" priority="5" stopIfTrue="1">
      <formula>(F7)&gt;100</formula>
    </cfRule>
  </conditionalFormatting>
  <conditionalFormatting sqref="G7:G8">
    <cfRule type="expression" dxfId="642" priority="6" stopIfTrue="1">
      <formula>(G7)&gt;7</formula>
    </cfRule>
  </conditionalFormatting>
  <conditionalFormatting sqref="F9:F30">
    <cfRule type="expression" dxfId="641" priority="3" stopIfTrue="1">
      <formula>(F9)&gt;100</formula>
    </cfRule>
  </conditionalFormatting>
  <conditionalFormatting sqref="G9:G30">
    <cfRule type="expression" dxfId="640" priority="4" stopIfTrue="1">
      <formula>(G9)&gt;7</formula>
    </cfRule>
  </conditionalFormatting>
  <conditionalFormatting sqref="F31">
    <cfRule type="expression" dxfId="639" priority="1" stopIfTrue="1">
      <formula>(F31)&gt;100</formula>
    </cfRule>
  </conditionalFormatting>
  <conditionalFormatting sqref="G31">
    <cfRule type="expression" dxfId="638" priority="2" stopIfTrue="1">
      <formula>(G31)&gt;7</formula>
    </cfRule>
  </conditionalFormatting>
  <dataValidations xWindow="452" yWindow="361" count="20">
    <dataValidation type="decimal" operator="lessThan" allowBlank="1" showInputMessage="1" errorTitle="Paid sick leave amount" error="Invalid input. Must be under $ 10 000.00." promptTitle="Congés de maladie payés" prompt="Indiquez le montant en dollars des congés de maladie payés à l'employé(e)." sqref="I7:I31">
      <formula1>10000</formula1>
    </dataValidation>
    <dataValidation type="decimal" operator="lessThan" allowBlank="1" showInputMessage="1" errorTitle="All other paid amounts" error="Invalid input. Must be under $ 10 000.00." promptTitle="Tout autre montant payé" prompt="Indiquez le montant en dollars de tout autre montant payé à l'employé(e), ex. paye de vacances, congé férié payé." sqref="J7:J31">
      <formula1>10000</formula1>
    </dataValidation>
    <dataValidation type="textLength" allowBlank="1" showInputMessage="1" errorTitle="Invalid format" error="The Service Canada Program officer who enrolled you in the Work-sharing Program will provide this information to you._x000a__x000a_Specific criterias_x000a_- 7 or 10 Digit Number._x000a_- No spaces or non-numeric characters._x000a__x000a_" promptTitle="Numéro de l'accord" prompt="Indiquez le numéro assigné à l'accord de Travail partagé._x000a__x000a_- 7 à 10 chiffres._x000a_- Sans espaces ou caractères autres que numériques." sqref="H1">
      <formula1>7</formula1>
      <formula2>10</formula2>
    </dataValidation>
    <dataValidation allowBlank="1" showInputMessage="1" promptTitle="Certifié par" prompt="Ce rapport doit être signé par un représentant autorisé par l'employeur." sqref="C39:E39"/>
    <dataValidation allowBlank="1" showInputMessage="1" promptTitle="Prénom" prompt="Indiquez le prénom de l'employé(e)." sqref="C7:C31"/>
    <dataValidation allowBlank="1" showInputMessage="1" promptTitle="Employeur" prompt="Indiquez le nom de votre entreprise." sqref="H2:J2"/>
    <dataValidation allowBlank="1" showInputMessage="1" promptTitle="Nom de famille" prompt="Indiquez le nom de famille de l'employé(e)." sqref="D7:D31"/>
    <dataValidation allowBlank="1" showInputMessage="1" promptTitle="Commentaires" prompt="Des informations supplémentaires seraient indiquées dans cette case, par exemple, lorsque l'employé(e) a été licencié." sqref="L7:L31"/>
    <dataValidation allowBlank="1" showInputMessage="1" promptTitle="Totaux" prompt="Veuillez noter que si vous remplissez ce formulaire électroniquement, une formule calculera automatiquement ce total." sqref="B32"/>
    <dataValidation allowBlank="1" showInputMessage="1" promptTitle="Poste" prompt="Indiquez le poste de la personne autorisée." sqref="H39"/>
    <dataValidation type="date" errorStyle="warning" operator="greaterThan" allowBlank="1" showInputMessage="1" errorTitle="Format invalide" promptTitle="Semaine du rapport" sqref="D4">
      <formula1>39901</formula1>
    </dataValidation>
    <dataValidation type="whole" allowBlank="1" showInputMessage="1" showErrorMessage="1" errorTitle=" Jours non disponible " error="Doit être entre 0 et 7" promptTitle="Jours non disponible" prompt=" Indiquez le nombre de jours complets où l'employé(e) a été incapable de travailler pour raison autre que maladie." sqref="G7:G31">
      <formula1>0</formula1>
      <formula2>7</formula2>
    </dataValidation>
    <dataValidation type="whole" allowBlank="1" showInputMessage="1" showErrorMessage="1" errorTitle=" Jours manqués (maladie) " error=" Doit être entre 0 et 7" promptTitle="Jours manqués (maladie)" prompt=" Indiquez le nombre de jours complets où l'employé(e) a été incapable de travailler en raison de maladie." sqref="H7:H31">
      <formula1>0</formula1>
      <formula2>7</formula2>
    </dataValidation>
    <dataValidation allowBlank="1" showErrorMessage="1" sqref="K32"/>
    <dataValidation allowBlank="1" sqref="E32:F32"/>
    <dataValidation type="whole" errorStyle="warning" allowBlank="1" showInputMessage="1" showErrorMessage="1" errorTitle="NAS invalide" error="Doit être entre 100000000 et 999999999 sans espaces ou traits d'union. " promptTitle="NAS" prompt="Indiquez le numéro d'assurance sociale de l'employé.  " sqref="B7:B31">
      <formula1>100000000</formula1>
      <formula2>999999999</formula2>
    </dataValidation>
    <dataValidation operator="equal" allowBlank="1" showInputMessage="1" errorTitle="Date" error="Indiquez la date que le rapport a été complété." promptTitle="Date" prompt="Indiquez la date que le rapport a été complété." sqref="L39"/>
    <dataValidation type="decimal" operator="lessThanOrEqual" allowBlank="1" showInputMessage="1" promptTitle="Heures hebdomadaires normales" prompt="Indiquer le nombre d'heures que l'employé aurait travaillé, sans le travail partagé. Si l'employé travaille selon un horaire irrégulier, ce nombre peut varier de semaine en semaine. " sqref="E7:E31">
      <formula1>99.5</formula1>
    </dataValidation>
    <dataValidation type="textLength" allowBlank="1" showInputMessage="1" errorTitle="Hours missed Work-sharing" error="Maxium 4 digits e.g. 37.5" promptTitle="Heures de TP chômées" prompt="Indiquer le nombre d'heures totales de travail manquées dû au TP. Si une partie d'une heure a été manquée, arrondir à la demi-heure près, ex. 37.25 devient 37.5. Toute heure supplémentaire effectuée doit être déduite des heures chômées dû au TP." sqref="K7:K31">
      <formula1>0</formula1>
      <formula2>4</formula2>
    </dataValidation>
    <dataValidation type="decimal" operator="lessThan" allowBlank="1" showInputMessage="1" promptTitle="Heures réelles de travail" prompt="Indiquez le nombre d'heures réelles de travail que l'employé a physiquement travaillé incluant les heures supplémentaires.  Les vacances, congés fériés, de maladie, ou autres absences, qu’ils soient payés ou non, ne doivent pas être inclus." sqref="F7:F31">
      <formula1>100</formula1>
    </dataValidation>
  </dataValidations>
  <printOptions horizontalCentered="1" verticalCentered="1"/>
  <pageMargins left="0.19685039370078741" right="0.19685039370078741" top="3.937007874015748E-2" bottom="3.937007874015748E-2" header="0" footer="0"/>
  <pageSetup paperSize="5" scale="98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53BEB0C84B64EA0B0958476878AE6" ma:contentTypeVersion="4" ma:contentTypeDescription="Create a new document." ma:contentTypeScope="" ma:versionID="bdb533e9b6aaccc9404093cf7def8e85">
  <xsd:schema xmlns:xsd="http://www.w3.org/2001/XMLSchema" xmlns:xs="http://www.w3.org/2001/XMLSchema" xmlns:p="http://schemas.microsoft.com/office/2006/metadata/properties" xmlns:ns2="http://schemas.microsoft.com/sharepoint/v3/fields" xmlns:ns3="fe87667f-00b7-406c-b993-34ff11fae624" targetNamespace="http://schemas.microsoft.com/office/2006/metadata/properties" ma:root="true" ma:fieldsID="194da9269c282f997b6c545990197b0d" ns2:_="" ns3:_="">
    <xsd:import namespace="http://schemas.microsoft.com/sharepoint/v3/fields"/>
    <xsd:import namespace="fe87667f-00b7-406c-b993-34ff11fae624"/>
    <xsd:element name="properties">
      <xsd:complexType>
        <xsd:sequence>
          <xsd:element name="documentManagement">
            <xsd:complexType>
              <xsd:all>
                <xsd:element ref="ns2:_Status" minOccurs="0"/>
                <xsd:element ref="ns3:Item_x0020_Language"/>
                <xsd:element ref="ns3:English_x0020_Variation" minOccurs="0"/>
                <xsd:element ref="ns3:French_x0020_Vari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8" nillable="true" ma:displayName="Status" ma:default="Draft" ma:format="Dropdown" ma:internalName="_Status">
      <xsd:simpleType>
        <xsd:restriction base="dms:Choice">
          <xsd:enumeration value="Not Started"/>
          <xsd:enumeration value="Draft"/>
          <xsd:enumeration value="Reviewed"/>
          <xsd:enumeration value="Scheduled"/>
          <xsd:enumeration value="Published"/>
          <xsd:enumeration value="Final"/>
          <xsd:enumeration value="Expir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87667f-00b7-406c-b993-34ff11fae624" elementFormDefault="qualified">
    <xsd:import namespace="http://schemas.microsoft.com/office/2006/documentManagement/types"/>
    <xsd:import namespace="http://schemas.microsoft.com/office/infopath/2007/PartnerControls"/>
    <xsd:element name="Item_x0020_Language" ma:index="9" ma:displayName="Item Language" ma:default="English" ma:format="Dropdown" ma:internalName="Item_x0020_Language">
      <xsd:simpleType>
        <xsd:restriction base="dms:Choice">
          <xsd:enumeration value="English"/>
          <xsd:enumeration value="French"/>
        </xsd:restriction>
      </xsd:simpleType>
    </xsd:element>
    <xsd:element name="English_x0020_Variation" ma:index="10" nillable="true" ma:displayName="English Variation" ma:list="{FE87667F-00B7-406C-B993-34FF11FAE624}" ma:internalName="English_x0020_Variation" ma:showField="ID">
      <xsd:simpleType>
        <xsd:restriction base="dms:Lookup"/>
      </xsd:simpleType>
    </xsd:element>
    <xsd:element name="French_x0020_Variation" ma:index="11" nillable="true" ma:displayName="French Variation" ma:list="{FE87667F-00B7-406C-B993-34FF11FAE624}" ma:internalName="French_x0020_Variation" ma:showField="ID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nglish_x0020_Variation xmlns="fe87667f-00b7-406c-b993-34ff11fae624" xsi:nil="true"/>
    <_Status xmlns="http://schemas.microsoft.com/sharepoint/v3/fields">Draft</_Status>
    <Item_x0020_Language xmlns="fe87667f-00b7-406c-b993-34ff11fae624">English</Item_x0020_Language>
    <French_x0020_Variation xmlns="fe87667f-00b7-406c-b993-34ff11fae624" xsi:nil="true"/>
  </documentManagement>
</p:properties>
</file>

<file path=customXml/itemProps1.xml><?xml version="1.0" encoding="utf-8"?>
<ds:datastoreItem xmlns:ds="http://schemas.openxmlformats.org/officeDocument/2006/customXml" ds:itemID="{DC68CB6D-C280-4FC2-B98B-AB9736578D47}"/>
</file>

<file path=customXml/itemProps2.xml><?xml version="1.0" encoding="utf-8"?>
<ds:datastoreItem xmlns:ds="http://schemas.openxmlformats.org/officeDocument/2006/customXml" ds:itemID="{19CD2055-F0CC-4A5E-8A52-91B02CBE4171}"/>
</file>

<file path=customXml/itemProps3.xml><?xml version="1.0" encoding="utf-8"?>
<ds:datastoreItem xmlns:ds="http://schemas.openxmlformats.org/officeDocument/2006/customXml" ds:itemID="{6FF507F0-60AF-4986-A031-5C687643BF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39</vt:i4>
      </vt:variant>
      <vt:variant>
        <vt:lpstr>Named Ranges</vt:lpstr>
      </vt:variant>
      <vt:variant>
        <vt:i4>38</vt:i4>
      </vt:variant>
    </vt:vector>
  </HeadingPairs>
  <TitlesOfParts>
    <vt:vector size="77" baseType="lpstr">
      <vt:lpstr>Sem 1</vt:lpstr>
      <vt:lpstr>Sem 2</vt:lpstr>
      <vt:lpstr>Sem 3</vt:lpstr>
      <vt:lpstr>Sem 4</vt:lpstr>
      <vt:lpstr>Sem 5</vt:lpstr>
      <vt:lpstr>Sem 6</vt:lpstr>
      <vt:lpstr>Sem 7</vt:lpstr>
      <vt:lpstr>Sem 8</vt:lpstr>
      <vt:lpstr>Sem 9</vt:lpstr>
      <vt:lpstr>Sem 10</vt:lpstr>
      <vt:lpstr>Sem 11</vt:lpstr>
      <vt:lpstr>Sem 12</vt:lpstr>
      <vt:lpstr>Sem 13</vt:lpstr>
      <vt:lpstr>Sem 14</vt:lpstr>
      <vt:lpstr>Sem 15</vt:lpstr>
      <vt:lpstr>Sem 16</vt:lpstr>
      <vt:lpstr>Sem 17</vt:lpstr>
      <vt:lpstr>Sem 18</vt:lpstr>
      <vt:lpstr>Sem 19</vt:lpstr>
      <vt:lpstr>Sem 20</vt:lpstr>
      <vt:lpstr>Sem 21</vt:lpstr>
      <vt:lpstr>Sem 22</vt:lpstr>
      <vt:lpstr>Sem 23</vt:lpstr>
      <vt:lpstr>Sem 24</vt:lpstr>
      <vt:lpstr>Sem 25</vt:lpstr>
      <vt:lpstr>Sem 26</vt:lpstr>
      <vt:lpstr>Sem 27</vt:lpstr>
      <vt:lpstr>Sem 28</vt:lpstr>
      <vt:lpstr>Sem 29</vt:lpstr>
      <vt:lpstr>Sem 30</vt:lpstr>
      <vt:lpstr>Sem 31</vt:lpstr>
      <vt:lpstr>Sem 32</vt:lpstr>
      <vt:lpstr>Sem 33</vt:lpstr>
      <vt:lpstr>Sem 34</vt:lpstr>
      <vt:lpstr>Sem 35</vt:lpstr>
      <vt:lpstr>Sem 36</vt:lpstr>
      <vt:lpstr>Sem 37</vt:lpstr>
      <vt:lpstr>Sem 38</vt:lpstr>
      <vt:lpstr>Semaines Supplémentaires</vt:lpstr>
      <vt:lpstr>'Sem 10'!OpenRange</vt:lpstr>
      <vt:lpstr>'Sem 11'!OpenRange</vt:lpstr>
      <vt:lpstr>'Sem 12'!OpenRange</vt:lpstr>
      <vt:lpstr>'Sem 13'!OpenRange</vt:lpstr>
      <vt:lpstr>'Sem 14'!OpenRange</vt:lpstr>
      <vt:lpstr>'Sem 15'!OpenRange</vt:lpstr>
      <vt:lpstr>'Sem 16'!OpenRange</vt:lpstr>
      <vt:lpstr>'Sem 17'!OpenRange</vt:lpstr>
      <vt:lpstr>'Sem 18'!OpenRange</vt:lpstr>
      <vt:lpstr>'Sem 19'!OpenRange</vt:lpstr>
      <vt:lpstr>'Sem 2'!OpenRange</vt:lpstr>
      <vt:lpstr>'Sem 20'!OpenRange</vt:lpstr>
      <vt:lpstr>'Sem 21'!OpenRange</vt:lpstr>
      <vt:lpstr>'Sem 22'!OpenRange</vt:lpstr>
      <vt:lpstr>'Sem 23'!OpenRange</vt:lpstr>
      <vt:lpstr>'Sem 24'!OpenRange</vt:lpstr>
      <vt:lpstr>'Sem 25'!OpenRange</vt:lpstr>
      <vt:lpstr>'Sem 26'!OpenRange</vt:lpstr>
      <vt:lpstr>'Sem 27'!OpenRange</vt:lpstr>
      <vt:lpstr>'Sem 28'!OpenRange</vt:lpstr>
      <vt:lpstr>'Sem 29'!OpenRange</vt:lpstr>
      <vt:lpstr>'Sem 3'!OpenRange</vt:lpstr>
      <vt:lpstr>'Sem 30'!OpenRange</vt:lpstr>
      <vt:lpstr>'Sem 31'!OpenRange</vt:lpstr>
      <vt:lpstr>'Sem 32'!OpenRange</vt:lpstr>
      <vt:lpstr>'Sem 33'!OpenRange</vt:lpstr>
      <vt:lpstr>'Sem 34'!OpenRange</vt:lpstr>
      <vt:lpstr>'Sem 35'!OpenRange</vt:lpstr>
      <vt:lpstr>'Sem 36'!OpenRange</vt:lpstr>
      <vt:lpstr>'Sem 37'!OpenRange</vt:lpstr>
      <vt:lpstr>'Sem 38'!OpenRange</vt:lpstr>
      <vt:lpstr>'Sem 4'!OpenRange</vt:lpstr>
      <vt:lpstr>'Sem 5'!OpenRange</vt:lpstr>
      <vt:lpstr>'Sem 6'!OpenRange</vt:lpstr>
      <vt:lpstr>'Sem 7'!OpenRange</vt:lpstr>
      <vt:lpstr>'Sem 8'!OpenRange</vt:lpstr>
      <vt:lpstr>'Sem 9'!OpenRange</vt:lpstr>
      <vt:lpstr>OpenRange</vt:lpstr>
    </vt:vector>
  </TitlesOfParts>
  <Company>GoC / GdC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Myska, Carrie [NC]</dc:creator>
  <cp:lastModifiedBy>Myska, Carrie [NC]</cp:lastModifiedBy>
  <cp:lastPrinted>2009-06-30T18:57:16Z</cp:lastPrinted>
  <dcterms:created xsi:type="dcterms:W3CDTF">2009-03-13T15:31:49Z</dcterms:created>
  <dcterms:modified xsi:type="dcterms:W3CDTF">2016-10-04T12:23:48Z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0x0101007B353BEB0C84B64EA0B0958476878AE6</vt:lpwstr>
  </property>
</Properties>
</file>