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14385" yWindow="-15" windowWidth="14430" windowHeight="11940" tabRatio="888"/>
  </bookViews>
  <sheets>
    <sheet name="Sheet2" sheetId="1" r:id="rId1"/>
    <sheet name="blank2" sheetId="2" r:id="rId2"/>
    <sheet name="Preface" sheetId="3" r:id="rId3"/>
    <sheet name="TOC Page 1" sheetId="4" r:id="rId4"/>
    <sheet name="TOC Page 2" sheetId="5" r:id="rId5"/>
    <sheet name="blank-8" sheetId="6" r:id="rId6"/>
    <sheet name="Fed - PA" sheetId="7" r:id="rId7"/>
    <sheet name="1 - Fiscaltransactions" sheetId="8" r:id="rId8"/>
    <sheet name="2 - Fiscal transactions % GDP" sheetId="9" r:id="rId9"/>
    <sheet name="3 - BudgetaryRevenue " sheetId="10" r:id="rId10"/>
    <sheet name="4 - Budget. Revenue%GDP" sheetId="11" r:id="rId11"/>
    <sheet name="5 TableBudReve % totl" sheetId="12" r:id="rId12"/>
    <sheet name="6 - Excise Taxes and Duties" sheetId="13" r:id="rId13"/>
    <sheet name="7 - BudgetaryExpenditures" sheetId="14" r:id="rId14"/>
    <sheet name="8 - Budget Exp. % GDP" sheetId="15" r:id="rId15"/>
    <sheet name="9 - Budget. exp. % total" sheetId="16" r:id="rId16"/>
    <sheet name="10 - Major Transfers to Persons" sheetId="17" r:id="rId17"/>
    <sheet name="11-MajorTransfersGov" sheetId="18" r:id="rId18"/>
    <sheet name="12-TransferPaymtsdetail" sheetId="19" r:id="rId19"/>
    <sheet name="13-Public Debt Charges" sheetId="20" r:id="rId20"/>
    <sheet name="14-Gross Public Debt " sheetId="21" r:id="rId21"/>
    <sheet name="15-Gross Public Debt" sheetId="22" r:id="rId22"/>
    <sheet name="16-Debt held by Outside " sheetId="23" r:id="rId23"/>
    <sheet name="17-Federal PA CABB" sheetId="24" r:id="rId24"/>
    <sheet name="Prov - PA" sheetId="25" r:id="rId25"/>
    <sheet name="18-19 NFLD+PEI" sheetId="26" r:id="rId26"/>
    <sheet name="20-21 NS+NB" sheetId="27" r:id="rId27"/>
    <sheet name="22-23 Que+Ont" sheetId="28" r:id="rId28"/>
    <sheet name="24-25 MAN+SAS" sheetId="29" r:id="rId29"/>
    <sheet name="26-27 ALTA+BC" sheetId="30" r:id="rId30"/>
    <sheet name="28-29 YUK+NWT" sheetId="31" r:id="rId31"/>
    <sheet name="30 Nunavut" sheetId="32" r:id="rId32"/>
    <sheet name="PROVS(31-32)" sheetId="33" r:id="rId33"/>
    <sheet name="NA" sheetId="34" r:id="rId34"/>
    <sheet name="33 - TotGovRev" sheetId="35" r:id="rId35"/>
    <sheet name="34 - TotGovExp" sheetId="36" r:id="rId36"/>
    <sheet name="35 - TotGovSav" sheetId="37" r:id="rId37"/>
    <sheet name="36-FedGovRev" sheetId="38" r:id="rId38"/>
    <sheet name="37-FedGovExp" sheetId="39" r:id="rId39"/>
    <sheet name="38-FedGovSav" sheetId="40" r:id="rId40"/>
    <sheet name="39-ProvGovRev" sheetId="41" r:id="rId41"/>
    <sheet name="40-ProvGovExp" sheetId="42" r:id="rId42"/>
    <sheet name="41-ProvGovSav" sheetId="43" r:id="rId43"/>
    <sheet name="42-LocGovRev" sheetId="44" r:id="rId44"/>
    <sheet name="43-LocGovExp" sheetId="45" r:id="rId45"/>
    <sheet name="44-LocGovSav" sheetId="46" r:id="rId46"/>
    <sheet name="45-CPP+QPP" sheetId="47" r:id="rId47"/>
    <sheet name="46- CABB Tot NA  " sheetId="48" r:id="rId48"/>
    <sheet name="47-FederalBalanceSheet" sheetId="49" r:id="rId49"/>
    <sheet name="48-Prov. Balance Sheet" sheetId="50" r:id="rId50"/>
    <sheet name="49-Social security funds" sheetId="51" r:id="rId51"/>
    <sheet name="50-Ttl Govrnt " sheetId="52" r:id="rId52"/>
    <sheet name="Int" sheetId="53" r:id="rId53"/>
    <sheet name="51-TotalGovRcpts" sheetId="54" r:id="rId54"/>
    <sheet name="52 - Total Gov. Outlays" sheetId="55" r:id="rId55"/>
    <sheet name="53 Total Gov. Financial Balance" sheetId="56" r:id="rId56"/>
    <sheet name="54 - Total Gov. Net Debt" sheetId="57" r:id="rId57"/>
    <sheet name="55 - Total Gov. Gross Debt" sheetId="58" r:id="rId58"/>
  </sheets>
  <definedNames>
    <definedName name="_xlnm.Print_Area" localSheetId="7">'1 - Fiscaltransactions'!$A$1:$K$56</definedName>
    <definedName name="_xlnm.Print_Area" localSheetId="16">'10 - Major Transfers to Persons'!$A$1:$F$57</definedName>
    <definedName name="_xlnm.Print_Area" localSheetId="17">'11-MajorTransfersGov'!$A$1:$I$61</definedName>
    <definedName name="_xlnm.Print_Area" localSheetId="18">'12-TransferPaymtsdetail'!$A$1:$F$41</definedName>
    <definedName name="_xlnm.Print_Area" localSheetId="19">'13-Public Debt Charges'!$A$1:$G$59</definedName>
    <definedName name="_xlnm.Print_Area" localSheetId="20">'14-Gross Public Debt '!$A$1:$I$57</definedName>
    <definedName name="_xlnm.Print_Area" localSheetId="21">'15-Gross Public Debt'!$A$1:$H$56</definedName>
    <definedName name="_xlnm.Print_Area" localSheetId="22">'16-Debt held by Outside '!$A$1:$K$64</definedName>
    <definedName name="_xlnm.Print_Area" localSheetId="23">'17-Federal PA CABB'!$A$1:$G$35</definedName>
    <definedName name="_xlnm.Print_Area" localSheetId="25">'18-19 NFLD+PEI'!$A$1:$J$68</definedName>
    <definedName name="_xlnm.Print_Area" localSheetId="8">'2 - Fiscal transactions % GDP'!$A$1:$K$57</definedName>
    <definedName name="_xlnm.Print_Area" localSheetId="26">'20-21 NS+NB'!$A$1:$L$67</definedName>
    <definedName name="_xlnm.Print_Area" localSheetId="27">'22-23 Que+Ont'!$A$1:$O$71</definedName>
    <definedName name="_xlnm.Print_Area" localSheetId="28">'24-25 MAN+SAS'!$A$1:$M$70</definedName>
    <definedName name="_xlnm.Print_Area" localSheetId="29">'26-27 ALTA+BC'!$A$1:$J$67</definedName>
    <definedName name="_xlnm.Print_Area" localSheetId="30">'28-29 YUK+NWT'!$A$1:$J$70</definedName>
    <definedName name="_xlnm.Print_Area" localSheetId="9">'3 - BudgetaryRevenue '!$A$1:$I$57</definedName>
    <definedName name="_xlnm.Print_Area" localSheetId="31">'30 Nunavut'!$A$1:$J$37</definedName>
    <definedName name="_xlnm.Print_Area" localSheetId="34">'33 - TotGovRev'!$A$1:$K$37</definedName>
    <definedName name="_xlnm.Print_Area" localSheetId="35">'34 - TotGovExp'!$A$1:$J$34</definedName>
    <definedName name="_xlnm.Print_Area" localSheetId="36">'35 - TotGovSav'!$A$1:$E$33</definedName>
    <definedName name="_xlnm.Print_Area" localSheetId="37">'36-FedGovRev'!$A$1:$K$39</definedName>
    <definedName name="_xlnm.Print_Area" localSheetId="38">'37-FedGovExp'!$A$1:$J$32</definedName>
    <definedName name="_xlnm.Print_Area" localSheetId="39">'38-FedGovSav'!$A$1:$E$33</definedName>
    <definedName name="_xlnm.Print_Area" localSheetId="40">'39-ProvGovRev'!$A$1:$K$36</definedName>
    <definedName name="_xlnm.Print_Area" localSheetId="10">'4 - Budget. Revenue%GDP'!$A$1:$I$58</definedName>
    <definedName name="_xlnm.Print_Area" localSheetId="41">'40-ProvGovExp'!$A$1:$J$32</definedName>
    <definedName name="_xlnm.Print_Area" localSheetId="42">'41-ProvGovSav'!$A$1:$F$34</definedName>
    <definedName name="_xlnm.Print_Area" localSheetId="43">'42-LocGovRev'!$A$1:$K$36</definedName>
    <definedName name="_xlnm.Print_Area" localSheetId="44">'43-LocGovExp'!$A$1:$J$32</definedName>
    <definedName name="_xlnm.Print_Area" localSheetId="45">'44-LocGovSav'!$A$1:$I$34</definedName>
    <definedName name="_xlnm.Print_Area" localSheetId="46">'45-CPP+QPP'!$A$1:$K$33</definedName>
    <definedName name="_xlnm.Print_Area" localSheetId="47">'46- CABB Tot NA  '!$A$1:$G$35</definedName>
    <definedName name="_xlnm.Print_Area" localSheetId="48">'47-FederalBalanceSheet'!$A$1:$P$44</definedName>
    <definedName name="_xlnm.Print_Area" localSheetId="49">'48-Prov. Balance Sheet'!$A$1:$O$44</definedName>
    <definedName name="_xlnm.Print_Area" localSheetId="50">'49-Social security funds'!$A$1:$O$45</definedName>
    <definedName name="_xlnm.Print_Area" localSheetId="11">'5 TableBudReve % totl'!$A$1:$I$58</definedName>
    <definedName name="_xlnm.Print_Area" localSheetId="51">'50-Ttl Govrnt '!$A$1:$O$44</definedName>
    <definedName name="_xlnm.Print_Area" localSheetId="53">'51-TotalGovRcpts'!$A$1:$I$53</definedName>
    <definedName name="_xlnm.Print_Area" localSheetId="54">'52 - Total Gov. Outlays'!$A$1:$I$53</definedName>
    <definedName name="_xlnm.Print_Area" localSheetId="55">'53 Total Gov. Financial Balance'!$A$1:$I$53</definedName>
    <definedName name="_xlnm.Print_Area" localSheetId="56">'54 - Total Gov. Net Debt'!$A$1:$I$53</definedName>
    <definedName name="_xlnm.Print_Area" localSheetId="57">'55 - Total Gov. Gross Debt'!$A$1:$I$56</definedName>
    <definedName name="_xlnm.Print_Area" localSheetId="12">'6 - Excise Taxes and Duties'!$A$1:$G$57</definedName>
    <definedName name="_xlnm.Print_Area" localSheetId="13">'7 - BudgetaryExpenditures'!$A$1:$G$57</definedName>
    <definedName name="_xlnm.Print_Area" localSheetId="14">'8 - Budget Exp. % GDP'!$A$1:$G$58</definedName>
    <definedName name="_xlnm.Print_Area" localSheetId="15">'9 - Budget. exp. % total'!$A$1:$G$57</definedName>
    <definedName name="_xlnm.Print_Area" localSheetId="6">'Fed - PA'!$A$1:$I$22</definedName>
    <definedName name="_xlnm.Print_Area" localSheetId="52">Int!$A$1:$I$33</definedName>
    <definedName name="_xlnm.Print_Area" localSheetId="33">NA!$A$1:$I$33</definedName>
    <definedName name="_xlnm.Print_Area" localSheetId="2">Preface!$A$1:$I$51</definedName>
    <definedName name="_xlnm.Print_Area" localSheetId="24">'Prov - PA'!$A$1:$H$30</definedName>
    <definedName name="_xlnm.Print_Area" localSheetId="32">'PROVS(31-32)'!$A$1:$J$68</definedName>
    <definedName name="_xlnm.Print_Area" localSheetId="0">Sheet2!$A$1:$J$49</definedName>
    <definedName name="_xlnm.Print_Area" localSheetId="3">'TOC Page 1'!$A$1:$B$39</definedName>
    <definedName name="_xlnm.Print_Area" localSheetId="4">'TOC Page 2'!$A$1:$B$28</definedName>
    <definedName name="_xlnm.Print_Titles" localSheetId="48">'47-FederalBalanceSheet'!$A:$A</definedName>
    <definedName name="_xlnm.Print_Titles" localSheetId="49">'48-Prov. Balance Sheet'!$A:$A</definedName>
    <definedName name="_xlnm.Print_Titles" localSheetId="50">'49-Social security funds'!$A:$A</definedName>
    <definedName name="_xlnm.Print_Titles" localSheetId="51">'50-Ttl Govrnt '!$A:$A</definedName>
    <definedName name="Z_5DA4A147_0C62_4854_A24F_ABFA741E4216_.wvu.Cols" localSheetId="29" hidden="1">'26-27 ALTA+BC'!$K:$M</definedName>
    <definedName name="Z_5DA4A147_0C62_4854_A24F_ABFA741E4216_.wvu.Cols" localSheetId="30" hidden="1">'28-29 YUK+NWT'!$K:$M</definedName>
    <definedName name="Z_5DA4A147_0C62_4854_A24F_ABFA741E4216_.wvu.Cols" localSheetId="31" hidden="1">'30 Nunavut'!$K:$M</definedName>
    <definedName name="Z_5DA4A147_0C62_4854_A24F_ABFA741E4216_.wvu.Cols" localSheetId="53" hidden="1">'51-TotalGovRcpts'!$J:$J</definedName>
    <definedName name="Z_5DA4A147_0C62_4854_A24F_ABFA741E4216_.wvu.Cols" localSheetId="54" hidden="1">'52 - Total Gov. Outlays'!$J:$J</definedName>
    <definedName name="Z_5DA4A147_0C62_4854_A24F_ABFA741E4216_.wvu.Cols" localSheetId="55" hidden="1">'53 Total Gov. Financial Balance'!$J:$J</definedName>
    <definedName name="Z_5DA4A147_0C62_4854_A24F_ABFA741E4216_.wvu.Cols" localSheetId="56" hidden="1">'54 - Total Gov. Net Debt'!$J:$J</definedName>
    <definedName name="Z_5DA4A147_0C62_4854_A24F_ABFA741E4216_.wvu.Cols" localSheetId="57" hidden="1">'55 - Total Gov. Gross Debt'!$J:$J</definedName>
    <definedName name="Z_5DA4A147_0C62_4854_A24F_ABFA741E4216_.wvu.Cols" localSheetId="32" hidden="1">'PROVS(31-32)'!$K:$M</definedName>
    <definedName name="Z_5DA4A147_0C62_4854_A24F_ABFA741E4216_.wvu.PrintArea" localSheetId="7" hidden="1">'1 - Fiscaltransactions'!$A$1:$K$56</definedName>
    <definedName name="Z_5DA4A147_0C62_4854_A24F_ABFA741E4216_.wvu.PrintArea" localSheetId="16" hidden="1">'10 - Major Transfers to Persons'!$A$1:$F$57</definedName>
    <definedName name="Z_5DA4A147_0C62_4854_A24F_ABFA741E4216_.wvu.PrintArea" localSheetId="17" hidden="1">'11-MajorTransfersGov'!$A$1:$I$61</definedName>
    <definedName name="Z_5DA4A147_0C62_4854_A24F_ABFA741E4216_.wvu.PrintArea" localSheetId="18" hidden="1">'12-TransferPaymtsdetail'!$A$1:$F$44</definedName>
    <definedName name="Z_5DA4A147_0C62_4854_A24F_ABFA741E4216_.wvu.PrintArea" localSheetId="19" hidden="1">'13-Public Debt Charges'!$A$1:$G$59</definedName>
    <definedName name="Z_5DA4A147_0C62_4854_A24F_ABFA741E4216_.wvu.PrintArea" localSheetId="20" hidden="1">'14-Gross Public Debt '!$A$1:$I$57</definedName>
    <definedName name="Z_5DA4A147_0C62_4854_A24F_ABFA741E4216_.wvu.PrintArea" localSheetId="21" hidden="1">'15-Gross Public Debt'!$A$1:$H$56</definedName>
    <definedName name="Z_5DA4A147_0C62_4854_A24F_ABFA741E4216_.wvu.PrintArea" localSheetId="22" hidden="1">'16-Debt held by Outside '!$A$1:$K$64</definedName>
    <definedName name="Z_5DA4A147_0C62_4854_A24F_ABFA741E4216_.wvu.PrintArea" localSheetId="23" hidden="1">'17-Federal PA CABB'!$A$1:$G$35</definedName>
    <definedName name="Z_5DA4A147_0C62_4854_A24F_ABFA741E4216_.wvu.PrintArea" localSheetId="25" hidden="1">'18-19 NFLD+PEI'!$A$1:$J$68</definedName>
    <definedName name="Z_5DA4A147_0C62_4854_A24F_ABFA741E4216_.wvu.PrintArea" localSheetId="8" hidden="1">'2 - Fiscal transactions % GDP'!$A$1:$K$57</definedName>
    <definedName name="Z_5DA4A147_0C62_4854_A24F_ABFA741E4216_.wvu.PrintArea" localSheetId="26" hidden="1">'20-21 NS+NB'!$A$1:$L$67</definedName>
    <definedName name="Z_5DA4A147_0C62_4854_A24F_ABFA741E4216_.wvu.PrintArea" localSheetId="27" hidden="1">'22-23 Que+Ont'!$A$1:$O$71</definedName>
    <definedName name="Z_5DA4A147_0C62_4854_A24F_ABFA741E4216_.wvu.PrintArea" localSheetId="28" hidden="1">'24-25 MAN+SAS'!$A$1:$M$70</definedName>
    <definedName name="Z_5DA4A147_0C62_4854_A24F_ABFA741E4216_.wvu.PrintArea" localSheetId="29" hidden="1">'26-27 ALTA+BC'!$A$1:$J$67</definedName>
    <definedName name="Z_5DA4A147_0C62_4854_A24F_ABFA741E4216_.wvu.PrintArea" localSheetId="30" hidden="1">'28-29 YUK+NWT'!$A$1:$J$68</definedName>
    <definedName name="Z_5DA4A147_0C62_4854_A24F_ABFA741E4216_.wvu.PrintArea" localSheetId="9" hidden="1">'3 - BudgetaryRevenue '!$A$1:$I$57</definedName>
    <definedName name="Z_5DA4A147_0C62_4854_A24F_ABFA741E4216_.wvu.PrintArea" localSheetId="31" hidden="1">'30 Nunavut'!$A$1:$J$24</definedName>
    <definedName name="Z_5DA4A147_0C62_4854_A24F_ABFA741E4216_.wvu.PrintArea" localSheetId="34" hidden="1">'33 - TotGovRev'!$A$1:$K$37</definedName>
    <definedName name="Z_5DA4A147_0C62_4854_A24F_ABFA741E4216_.wvu.PrintArea" localSheetId="35" hidden="1">'34 - TotGovExp'!$A$1:$J$34</definedName>
    <definedName name="Z_5DA4A147_0C62_4854_A24F_ABFA741E4216_.wvu.PrintArea" localSheetId="36" hidden="1">'35 - TotGovSav'!$A$1:$F$33</definedName>
    <definedName name="Z_5DA4A147_0C62_4854_A24F_ABFA741E4216_.wvu.PrintArea" localSheetId="37" hidden="1">'36-FedGovRev'!$A$1:$K$36</definedName>
    <definedName name="Z_5DA4A147_0C62_4854_A24F_ABFA741E4216_.wvu.PrintArea" localSheetId="38" hidden="1">'37-FedGovExp'!$A$1:$J$32</definedName>
    <definedName name="Z_5DA4A147_0C62_4854_A24F_ABFA741E4216_.wvu.PrintArea" localSheetId="39" hidden="1">'38-FedGovSav'!$A$1:$G$33</definedName>
    <definedName name="Z_5DA4A147_0C62_4854_A24F_ABFA741E4216_.wvu.PrintArea" localSheetId="40" hidden="1">'39-ProvGovRev'!$A$1:$K$36</definedName>
    <definedName name="Z_5DA4A147_0C62_4854_A24F_ABFA741E4216_.wvu.PrintArea" localSheetId="10" hidden="1">'4 - Budget. Revenue%GDP'!$A$1:$I$58</definedName>
    <definedName name="Z_5DA4A147_0C62_4854_A24F_ABFA741E4216_.wvu.PrintArea" localSheetId="41" hidden="1">'40-ProvGovExp'!$A$1:$J$32</definedName>
    <definedName name="Z_5DA4A147_0C62_4854_A24F_ABFA741E4216_.wvu.PrintArea" localSheetId="42" hidden="1">'41-ProvGovSav'!$A$1:$F$34</definedName>
    <definedName name="Z_5DA4A147_0C62_4854_A24F_ABFA741E4216_.wvu.PrintArea" localSheetId="43" hidden="1">'42-LocGovRev'!$A$1:$K$36</definedName>
    <definedName name="Z_5DA4A147_0C62_4854_A24F_ABFA741E4216_.wvu.PrintArea" localSheetId="44" hidden="1">'43-LocGovExp'!$A$1:$J$32</definedName>
    <definedName name="Z_5DA4A147_0C62_4854_A24F_ABFA741E4216_.wvu.PrintArea" localSheetId="45" hidden="1">'44-LocGovSav'!$A$1:$I$34</definedName>
    <definedName name="Z_5DA4A147_0C62_4854_A24F_ABFA741E4216_.wvu.PrintArea" localSheetId="46" hidden="1">'45-CPP+QPP'!$A$1:$K$33</definedName>
    <definedName name="Z_5DA4A147_0C62_4854_A24F_ABFA741E4216_.wvu.PrintArea" localSheetId="47" hidden="1">'46- CABB Tot NA  '!$A$1:$G$35</definedName>
    <definedName name="Z_5DA4A147_0C62_4854_A24F_ABFA741E4216_.wvu.PrintArea" localSheetId="48" hidden="1">'47-FederalBalanceSheet'!$A$1:$M$44</definedName>
    <definedName name="Z_5DA4A147_0C62_4854_A24F_ABFA741E4216_.wvu.PrintArea" localSheetId="49" hidden="1">'48-Prov. Balance Sheet'!$A$1:$M$44</definedName>
    <definedName name="Z_5DA4A147_0C62_4854_A24F_ABFA741E4216_.wvu.PrintArea" localSheetId="50" hidden="1">'49-Social security funds'!$A$1:$N$45</definedName>
    <definedName name="Z_5DA4A147_0C62_4854_A24F_ABFA741E4216_.wvu.PrintArea" localSheetId="11" hidden="1">'5 TableBudReve % totl'!$A$1:$I$58</definedName>
    <definedName name="Z_5DA4A147_0C62_4854_A24F_ABFA741E4216_.wvu.PrintArea" localSheetId="51" hidden="1">'50-Ttl Govrnt '!$A$1:$O$44</definedName>
    <definedName name="Z_5DA4A147_0C62_4854_A24F_ABFA741E4216_.wvu.PrintArea" localSheetId="53" hidden="1">'51-TotalGovRcpts'!$A$1:$I$53</definedName>
    <definedName name="Z_5DA4A147_0C62_4854_A24F_ABFA741E4216_.wvu.PrintArea" localSheetId="54" hidden="1">'52 - Total Gov. Outlays'!$A$1:$I$53</definedName>
    <definedName name="Z_5DA4A147_0C62_4854_A24F_ABFA741E4216_.wvu.PrintArea" localSheetId="55" hidden="1">'53 Total Gov. Financial Balance'!$A$1:$I$53</definedName>
    <definedName name="Z_5DA4A147_0C62_4854_A24F_ABFA741E4216_.wvu.PrintArea" localSheetId="56" hidden="1">'54 - Total Gov. Net Debt'!$A$1:$I$53</definedName>
    <definedName name="Z_5DA4A147_0C62_4854_A24F_ABFA741E4216_.wvu.PrintArea" localSheetId="57" hidden="1">'55 - Total Gov. Gross Debt'!$A$1:$I$56</definedName>
    <definedName name="Z_5DA4A147_0C62_4854_A24F_ABFA741E4216_.wvu.PrintArea" localSheetId="12" hidden="1">'6 - Excise Taxes and Duties'!$A$1:$G$57</definedName>
    <definedName name="Z_5DA4A147_0C62_4854_A24F_ABFA741E4216_.wvu.PrintArea" localSheetId="13" hidden="1">'7 - BudgetaryExpenditures'!$A$1:$G$57</definedName>
    <definedName name="Z_5DA4A147_0C62_4854_A24F_ABFA741E4216_.wvu.PrintArea" localSheetId="14" hidden="1">'8 - Budget Exp. % GDP'!$A$1:$G$58</definedName>
    <definedName name="Z_5DA4A147_0C62_4854_A24F_ABFA741E4216_.wvu.PrintArea" localSheetId="15" hidden="1">'9 - Budget. exp. % total'!$A$1:$G$57</definedName>
    <definedName name="Z_5DA4A147_0C62_4854_A24F_ABFA741E4216_.wvu.PrintArea" localSheetId="6" hidden="1">'Fed - PA'!$A$1:$I$22</definedName>
    <definedName name="Z_5DA4A147_0C62_4854_A24F_ABFA741E4216_.wvu.PrintArea" localSheetId="52" hidden="1">Int!$A$1:$I$33</definedName>
    <definedName name="Z_5DA4A147_0C62_4854_A24F_ABFA741E4216_.wvu.PrintArea" localSheetId="33" hidden="1">NA!$A$1:$I$33</definedName>
    <definedName name="Z_5DA4A147_0C62_4854_A24F_ABFA741E4216_.wvu.PrintArea" localSheetId="24" hidden="1">'Prov - PA'!$A$1:$H$30</definedName>
    <definedName name="Z_5DA4A147_0C62_4854_A24F_ABFA741E4216_.wvu.PrintArea" localSheetId="32" hidden="1">'PROVS(31-32)'!$A$1:$J$66</definedName>
    <definedName name="Z_5DA4A147_0C62_4854_A24F_ABFA741E4216_.wvu.PrintArea" localSheetId="0" hidden="1">Sheet2!$A$1:$J$49</definedName>
    <definedName name="Z_5DA4A147_0C62_4854_A24F_ABFA741E4216_.wvu.PrintArea" localSheetId="3" hidden="1">'TOC Page 1'!$A$1:$B$39</definedName>
    <definedName name="Z_5DA4A147_0C62_4854_A24F_ABFA741E4216_.wvu.PrintArea" localSheetId="4" hidden="1">'TOC Page 2'!$A$1:$B$28</definedName>
    <definedName name="Z_5DA4A147_0C62_4854_A24F_ABFA741E4216_.wvu.PrintTitles" localSheetId="48" hidden="1">'47-FederalBalanceSheet'!$A:$A</definedName>
    <definedName name="Z_5DA4A147_0C62_4854_A24F_ABFA741E4216_.wvu.PrintTitles" localSheetId="49" hidden="1">'48-Prov. Balance Sheet'!$A:$A</definedName>
    <definedName name="Z_5DA4A147_0C62_4854_A24F_ABFA741E4216_.wvu.PrintTitles" localSheetId="50" hidden="1">'49-Social security funds'!$A:$A</definedName>
    <definedName name="Z_5DA4A147_0C62_4854_A24F_ABFA741E4216_.wvu.PrintTitles" localSheetId="51" hidden="1">'50-Ttl Govrnt '!$A:$A</definedName>
    <definedName name="Z_9DE21AFA_D044_4310_8250_E101E93E6FC6_.wvu.Cols" localSheetId="29" hidden="1">'26-27 ALTA+BC'!$K:$M</definedName>
    <definedName name="Z_9DE21AFA_D044_4310_8250_E101E93E6FC6_.wvu.Cols" localSheetId="30" hidden="1">'28-29 YUK+NWT'!$K:$M</definedName>
    <definedName name="Z_9DE21AFA_D044_4310_8250_E101E93E6FC6_.wvu.Cols" localSheetId="31" hidden="1">'30 Nunavut'!$K:$M</definedName>
    <definedName name="Z_9DE21AFA_D044_4310_8250_E101E93E6FC6_.wvu.Cols" localSheetId="53" hidden="1">'51-TotalGovRcpts'!$J:$J</definedName>
    <definedName name="Z_9DE21AFA_D044_4310_8250_E101E93E6FC6_.wvu.Cols" localSheetId="54" hidden="1">'52 - Total Gov. Outlays'!$J:$J</definedName>
    <definedName name="Z_9DE21AFA_D044_4310_8250_E101E93E6FC6_.wvu.Cols" localSheetId="55" hidden="1">'53 Total Gov. Financial Balance'!$J:$J</definedName>
    <definedName name="Z_9DE21AFA_D044_4310_8250_E101E93E6FC6_.wvu.Cols" localSheetId="56" hidden="1">'54 - Total Gov. Net Debt'!$J:$J</definedName>
    <definedName name="Z_9DE21AFA_D044_4310_8250_E101E93E6FC6_.wvu.Cols" localSheetId="57" hidden="1">'55 - Total Gov. Gross Debt'!$J:$J</definedName>
    <definedName name="Z_9DE21AFA_D044_4310_8250_E101E93E6FC6_.wvu.Cols" localSheetId="32" hidden="1">'PROVS(31-32)'!$K:$M</definedName>
    <definedName name="Z_9DE21AFA_D044_4310_8250_E101E93E6FC6_.wvu.PrintArea" localSheetId="7" hidden="1">'1 - Fiscaltransactions'!$A$1:$K$56</definedName>
    <definedName name="Z_9DE21AFA_D044_4310_8250_E101E93E6FC6_.wvu.PrintArea" localSheetId="16" hidden="1">'10 - Major Transfers to Persons'!$A$1:$F$57</definedName>
    <definedName name="Z_9DE21AFA_D044_4310_8250_E101E93E6FC6_.wvu.PrintArea" localSheetId="17" hidden="1">'11-MajorTransfersGov'!$A$1:$I$61</definedName>
    <definedName name="Z_9DE21AFA_D044_4310_8250_E101E93E6FC6_.wvu.PrintArea" localSheetId="18" hidden="1">'12-TransferPaymtsdetail'!$A$1:$F$44</definedName>
    <definedName name="Z_9DE21AFA_D044_4310_8250_E101E93E6FC6_.wvu.PrintArea" localSheetId="19" hidden="1">'13-Public Debt Charges'!$A$1:$G$59</definedName>
    <definedName name="Z_9DE21AFA_D044_4310_8250_E101E93E6FC6_.wvu.PrintArea" localSheetId="20" hidden="1">'14-Gross Public Debt '!$A$1:$I$57</definedName>
    <definedName name="Z_9DE21AFA_D044_4310_8250_E101E93E6FC6_.wvu.PrintArea" localSheetId="21" hidden="1">'15-Gross Public Debt'!$A$1:$H$56</definedName>
    <definedName name="Z_9DE21AFA_D044_4310_8250_E101E93E6FC6_.wvu.PrintArea" localSheetId="22" hidden="1">'16-Debt held by Outside '!$A$1:$K$64</definedName>
    <definedName name="Z_9DE21AFA_D044_4310_8250_E101E93E6FC6_.wvu.PrintArea" localSheetId="23" hidden="1">'17-Federal PA CABB'!$A$1:$G$35</definedName>
    <definedName name="Z_9DE21AFA_D044_4310_8250_E101E93E6FC6_.wvu.PrintArea" localSheetId="25" hidden="1">'18-19 NFLD+PEI'!$A$1:$J$68</definedName>
    <definedName name="Z_9DE21AFA_D044_4310_8250_E101E93E6FC6_.wvu.PrintArea" localSheetId="8" hidden="1">'2 - Fiscal transactions % GDP'!$A$1:$K$57</definedName>
    <definedName name="Z_9DE21AFA_D044_4310_8250_E101E93E6FC6_.wvu.PrintArea" localSheetId="26" hidden="1">'20-21 NS+NB'!$A$1:$L$67</definedName>
    <definedName name="Z_9DE21AFA_D044_4310_8250_E101E93E6FC6_.wvu.PrintArea" localSheetId="27" hidden="1">'22-23 Que+Ont'!$A$1:$O$71</definedName>
    <definedName name="Z_9DE21AFA_D044_4310_8250_E101E93E6FC6_.wvu.PrintArea" localSheetId="28" hidden="1">'24-25 MAN+SAS'!$A$1:$M$70</definedName>
    <definedName name="Z_9DE21AFA_D044_4310_8250_E101E93E6FC6_.wvu.PrintArea" localSheetId="29" hidden="1">'26-27 ALTA+BC'!$A$1:$J$67</definedName>
    <definedName name="Z_9DE21AFA_D044_4310_8250_E101E93E6FC6_.wvu.PrintArea" localSheetId="30" hidden="1">'28-29 YUK+NWT'!$A$1:$J$68</definedName>
    <definedName name="Z_9DE21AFA_D044_4310_8250_E101E93E6FC6_.wvu.PrintArea" localSheetId="9" hidden="1">'3 - BudgetaryRevenue '!$A$1:$I$57</definedName>
    <definedName name="Z_9DE21AFA_D044_4310_8250_E101E93E6FC6_.wvu.PrintArea" localSheetId="31" hidden="1">'30 Nunavut'!$A$1:$J$24</definedName>
    <definedName name="Z_9DE21AFA_D044_4310_8250_E101E93E6FC6_.wvu.PrintArea" localSheetId="34" hidden="1">'33 - TotGovRev'!$A$1:$K$37</definedName>
    <definedName name="Z_9DE21AFA_D044_4310_8250_E101E93E6FC6_.wvu.PrintArea" localSheetId="35" hidden="1">'34 - TotGovExp'!$A$1:$J$34</definedName>
    <definedName name="Z_9DE21AFA_D044_4310_8250_E101E93E6FC6_.wvu.PrintArea" localSheetId="36" hidden="1">'35 - TotGovSav'!$A$1:$F$33</definedName>
    <definedName name="Z_9DE21AFA_D044_4310_8250_E101E93E6FC6_.wvu.PrintArea" localSheetId="37" hidden="1">'36-FedGovRev'!$A$1:$K$36</definedName>
    <definedName name="Z_9DE21AFA_D044_4310_8250_E101E93E6FC6_.wvu.PrintArea" localSheetId="38" hidden="1">'37-FedGovExp'!$A$1:$J$32</definedName>
    <definedName name="Z_9DE21AFA_D044_4310_8250_E101E93E6FC6_.wvu.PrintArea" localSheetId="39" hidden="1">'38-FedGovSav'!$A$1:$G$33</definedName>
    <definedName name="Z_9DE21AFA_D044_4310_8250_E101E93E6FC6_.wvu.PrintArea" localSheetId="40" hidden="1">'39-ProvGovRev'!$A$1:$K$36</definedName>
    <definedName name="Z_9DE21AFA_D044_4310_8250_E101E93E6FC6_.wvu.PrintArea" localSheetId="10" hidden="1">'4 - Budget. Revenue%GDP'!$A$1:$I$58</definedName>
    <definedName name="Z_9DE21AFA_D044_4310_8250_E101E93E6FC6_.wvu.PrintArea" localSheetId="41" hidden="1">'40-ProvGovExp'!$A$1:$J$32</definedName>
    <definedName name="Z_9DE21AFA_D044_4310_8250_E101E93E6FC6_.wvu.PrintArea" localSheetId="42" hidden="1">'41-ProvGovSav'!$A$1:$F$34</definedName>
    <definedName name="Z_9DE21AFA_D044_4310_8250_E101E93E6FC6_.wvu.PrintArea" localSheetId="43" hidden="1">'42-LocGovRev'!$A$1:$K$36</definedName>
    <definedName name="Z_9DE21AFA_D044_4310_8250_E101E93E6FC6_.wvu.PrintArea" localSheetId="44" hidden="1">'43-LocGovExp'!$A$1:$J$32</definedName>
    <definedName name="Z_9DE21AFA_D044_4310_8250_E101E93E6FC6_.wvu.PrintArea" localSheetId="45" hidden="1">'44-LocGovSav'!$A$1:$I$34</definedName>
    <definedName name="Z_9DE21AFA_D044_4310_8250_E101E93E6FC6_.wvu.PrintArea" localSheetId="46" hidden="1">'45-CPP+QPP'!$A$1:$K$33</definedName>
    <definedName name="Z_9DE21AFA_D044_4310_8250_E101E93E6FC6_.wvu.PrintArea" localSheetId="47" hidden="1">'46- CABB Tot NA  '!$A$1:$G$35</definedName>
    <definedName name="Z_9DE21AFA_D044_4310_8250_E101E93E6FC6_.wvu.PrintArea" localSheetId="48" hidden="1">'47-FederalBalanceSheet'!$A$1:$N$44</definedName>
    <definedName name="Z_9DE21AFA_D044_4310_8250_E101E93E6FC6_.wvu.PrintArea" localSheetId="49" hidden="1">'48-Prov. Balance Sheet'!$A$1:$M$44</definedName>
    <definedName name="Z_9DE21AFA_D044_4310_8250_E101E93E6FC6_.wvu.PrintArea" localSheetId="50" hidden="1">'49-Social security funds'!$A$1:$N$45</definedName>
    <definedName name="Z_9DE21AFA_D044_4310_8250_E101E93E6FC6_.wvu.PrintArea" localSheetId="11" hidden="1">'5 TableBudReve % totl'!$A$1:$I$58</definedName>
    <definedName name="Z_9DE21AFA_D044_4310_8250_E101E93E6FC6_.wvu.PrintArea" localSheetId="51" hidden="1">'50-Ttl Govrnt '!$A$1:$N$44</definedName>
    <definedName name="Z_9DE21AFA_D044_4310_8250_E101E93E6FC6_.wvu.PrintArea" localSheetId="53" hidden="1">'51-TotalGovRcpts'!$A$1:$I$53</definedName>
    <definedName name="Z_9DE21AFA_D044_4310_8250_E101E93E6FC6_.wvu.PrintArea" localSheetId="54" hidden="1">'52 - Total Gov. Outlays'!$A$1:$I$53</definedName>
    <definedName name="Z_9DE21AFA_D044_4310_8250_E101E93E6FC6_.wvu.PrintArea" localSheetId="55" hidden="1">'53 Total Gov. Financial Balance'!$A$1:$I$53</definedName>
    <definedName name="Z_9DE21AFA_D044_4310_8250_E101E93E6FC6_.wvu.PrintArea" localSheetId="56" hidden="1">'54 - Total Gov. Net Debt'!$A$1:$I$53</definedName>
    <definedName name="Z_9DE21AFA_D044_4310_8250_E101E93E6FC6_.wvu.PrintArea" localSheetId="57" hidden="1">'55 - Total Gov. Gross Debt'!$A$1:$I$56</definedName>
    <definedName name="Z_9DE21AFA_D044_4310_8250_E101E93E6FC6_.wvu.PrintArea" localSheetId="12" hidden="1">'6 - Excise Taxes and Duties'!$A$1:$G$57</definedName>
    <definedName name="Z_9DE21AFA_D044_4310_8250_E101E93E6FC6_.wvu.PrintArea" localSheetId="13" hidden="1">'7 - BudgetaryExpenditures'!$A$1:$G$57</definedName>
    <definedName name="Z_9DE21AFA_D044_4310_8250_E101E93E6FC6_.wvu.PrintArea" localSheetId="14" hidden="1">'8 - Budget Exp. % GDP'!$A$1:$G$58</definedName>
    <definedName name="Z_9DE21AFA_D044_4310_8250_E101E93E6FC6_.wvu.PrintArea" localSheetId="15" hidden="1">'9 - Budget. exp. % total'!$A$1:$G$57</definedName>
    <definedName name="Z_9DE21AFA_D044_4310_8250_E101E93E6FC6_.wvu.PrintArea" localSheetId="6" hidden="1">'Fed - PA'!$A$1:$I$22</definedName>
    <definedName name="Z_9DE21AFA_D044_4310_8250_E101E93E6FC6_.wvu.PrintArea" localSheetId="52" hidden="1">Int!$A$1:$I$33</definedName>
    <definedName name="Z_9DE21AFA_D044_4310_8250_E101E93E6FC6_.wvu.PrintArea" localSheetId="33" hidden="1">NA!$A$1:$I$33</definedName>
    <definedName name="Z_9DE21AFA_D044_4310_8250_E101E93E6FC6_.wvu.PrintArea" localSheetId="24" hidden="1">'Prov - PA'!$A$1:$H$30</definedName>
    <definedName name="Z_9DE21AFA_D044_4310_8250_E101E93E6FC6_.wvu.PrintArea" localSheetId="32" hidden="1">'PROVS(31-32)'!$A$1:$J$66</definedName>
    <definedName name="Z_9DE21AFA_D044_4310_8250_E101E93E6FC6_.wvu.PrintArea" localSheetId="0" hidden="1">Sheet2!$A$1:$J$49</definedName>
    <definedName name="Z_9DE21AFA_D044_4310_8250_E101E93E6FC6_.wvu.PrintArea" localSheetId="3" hidden="1">'TOC Page 1'!$A$1:$B$39</definedName>
    <definedName name="Z_9DE21AFA_D044_4310_8250_E101E93E6FC6_.wvu.PrintArea" localSheetId="4" hidden="1">'TOC Page 2'!$A$1:$B$28</definedName>
    <definedName name="Z_9DE21AFA_D044_4310_8250_E101E93E6FC6_.wvu.PrintTitles" localSheetId="48" hidden="1">'47-FederalBalanceSheet'!$A:$A</definedName>
    <definedName name="Z_9DE21AFA_D044_4310_8250_E101E93E6FC6_.wvu.PrintTitles" localSheetId="49" hidden="1">'48-Prov. Balance Sheet'!$A:$A</definedName>
    <definedName name="Z_9DE21AFA_D044_4310_8250_E101E93E6FC6_.wvu.PrintTitles" localSheetId="50" hidden="1">'49-Social security funds'!$A:$A</definedName>
    <definedName name="Z_9DE21AFA_D044_4310_8250_E101E93E6FC6_.wvu.PrintTitles" localSheetId="51" hidden="1">'50-Ttl Govrnt '!$A:$A</definedName>
    <definedName name="Z_A0B2857C_CA65_4357_9749_AF7ED85EB07D_.wvu.Cols" localSheetId="26" hidden="1">'20-21 NS+NB'!$K:$K</definedName>
    <definedName name="Z_A0B2857C_CA65_4357_9749_AF7ED85EB07D_.wvu.Cols" localSheetId="27" hidden="1">'22-23 Que+Ont'!$K:$M</definedName>
    <definedName name="Z_A0B2857C_CA65_4357_9749_AF7ED85EB07D_.wvu.Cols" localSheetId="28" hidden="1">'24-25 MAN+SAS'!$K:$M</definedName>
    <definedName name="Z_A0B2857C_CA65_4357_9749_AF7ED85EB07D_.wvu.Cols" localSheetId="29" hidden="1">'26-27 ALTA+BC'!$K:$M</definedName>
    <definedName name="Z_A0B2857C_CA65_4357_9749_AF7ED85EB07D_.wvu.Cols" localSheetId="30" hidden="1">'28-29 YUK+NWT'!$K:$M</definedName>
    <definedName name="Z_A0B2857C_CA65_4357_9749_AF7ED85EB07D_.wvu.Cols" localSheetId="31" hidden="1">'30 Nunavut'!$K:$M</definedName>
    <definedName name="Z_A0B2857C_CA65_4357_9749_AF7ED85EB07D_.wvu.Cols" localSheetId="53" hidden="1">'51-TotalGovRcpts'!$J:$J</definedName>
    <definedName name="Z_A0B2857C_CA65_4357_9749_AF7ED85EB07D_.wvu.Cols" localSheetId="54" hidden="1">'52 - Total Gov. Outlays'!$J:$J</definedName>
    <definedName name="Z_A0B2857C_CA65_4357_9749_AF7ED85EB07D_.wvu.Cols" localSheetId="55" hidden="1">'53 Total Gov. Financial Balance'!$J:$J</definedName>
    <definedName name="Z_A0B2857C_CA65_4357_9749_AF7ED85EB07D_.wvu.Cols" localSheetId="56" hidden="1">'54 - Total Gov. Net Debt'!$J:$J</definedName>
    <definedName name="Z_A0B2857C_CA65_4357_9749_AF7ED85EB07D_.wvu.Cols" localSheetId="57" hidden="1">'55 - Total Gov. Gross Debt'!$J:$J</definedName>
    <definedName name="Z_A0B2857C_CA65_4357_9749_AF7ED85EB07D_.wvu.Cols" localSheetId="32" hidden="1">'PROVS(31-32)'!$K:$M</definedName>
    <definedName name="Z_A0B2857C_CA65_4357_9749_AF7ED85EB07D_.wvu.PrintArea" localSheetId="7" hidden="1">'1 - Fiscaltransactions'!$A$1:$K$57</definedName>
    <definedName name="Z_A0B2857C_CA65_4357_9749_AF7ED85EB07D_.wvu.PrintArea" localSheetId="16" hidden="1">'10 - Major Transfers to Persons'!$A$1:$F$58</definedName>
    <definedName name="Z_A0B2857C_CA65_4357_9749_AF7ED85EB07D_.wvu.PrintArea" localSheetId="17" hidden="1">'11-MajorTransfersGov'!$A$1:$I$62</definedName>
    <definedName name="Z_A0B2857C_CA65_4357_9749_AF7ED85EB07D_.wvu.PrintArea" localSheetId="18" hidden="1">'12-TransferPaymtsdetail'!$A$1:$F$37</definedName>
    <definedName name="Z_A0B2857C_CA65_4357_9749_AF7ED85EB07D_.wvu.PrintArea" localSheetId="19" hidden="1">'13-Public Debt Charges'!$A$1:$G$60</definedName>
    <definedName name="Z_A0B2857C_CA65_4357_9749_AF7ED85EB07D_.wvu.PrintArea" localSheetId="20" hidden="1">'14-Gross Public Debt '!$A$1:$I$57</definedName>
    <definedName name="Z_A0B2857C_CA65_4357_9749_AF7ED85EB07D_.wvu.PrintArea" localSheetId="22" hidden="1">'16-Debt held by Outside '!$A$1:$K$62</definedName>
    <definedName name="Z_A0B2857C_CA65_4357_9749_AF7ED85EB07D_.wvu.PrintArea" localSheetId="25" hidden="1">'18-19 NFLD+PEI'!$A$1:$J$69</definedName>
    <definedName name="Z_A0B2857C_CA65_4357_9749_AF7ED85EB07D_.wvu.PrintArea" localSheetId="8" hidden="1">'2 - Fiscal transactions % GDP'!$A$1:$K$57</definedName>
    <definedName name="Z_A0B2857C_CA65_4357_9749_AF7ED85EB07D_.wvu.PrintArea" localSheetId="26" hidden="1">'20-21 NS+NB'!$A$1:$J$67</definedName>
    <definedName name="Z_A0B2857C_CA65_4357_9749_AF7ED85EB07D_.wvu.PrintArea" localSheetId="27" hidden="1">'22-23 Que+Ont'!$A$1:$J$69</definedName>
    <definedName name="Z_A0B2857C_CA65_4357_9749_AF7ED85EB07D_.wvu.PrintArea" localSheetId="28" hidden="1">'24-25 MAN+SAS'!$A$1:$J$70</definedName>
    <definedName name="Z_A0B2857C_CA65_4357_9749_AF7ED85EB07D_.wvu.PrintArea" localSheetId="29" hidden="1">'26-27 ALTA+BC'!$A$1:$J$67</definedName>
    <definedName name="Z_A0B2857C_CA65_4357_9749_AF7ED85EB07D_.wvu.PrintArea" localSheetId="30" hidden="1">'28-29 YUK+NWT'!$A$1:$J$68</definedName>
    <definedName name="Z_A0B2857C_CA65_4357_9749_AF7ED85EB07D_.wvu.PrintArea" localSheetId="31" hidden="1">'30 Nunavut'!$A$1:$J$24</definedName>
    <definedName name="Z_A0B2857C_CA65_4357_9749_AF7ED85EB07D_.wvu.PrintArea" localSheetId="35" hidden="1">'34 - TotGovExp'!$A$1:$G$37</definedName>
    <definedName name="Z_A0B2857C_CA65_4357_9749_AF7ED85EB07D_.wvu.PrintArea" localSheetId="36" hidden="1">'35 - TotGovSav'!$A$1:$F$32</definedName>
    <definedName name="Z_A0B2857C_CA65_4357_9749_AF7ED85EB07D_.wvu.PrintArea" localSheetId="38" hidden="1">'37-FedGovExp'!$A$1:$H$39</definedName>
    <definedName name="Z_A0B2857C_CA65_4357_9749_AF7ED85EB07D_.wvu.PrintArea" localSheetId="39" hidden="1">'38-FedGovSav'!$A$1:$D$33</definedName>
    <definedName name="Z_A0B2857C_CA65_4357_9749_AF7ED85EB07D_.wvu.PrintArea" localSheetId="40" hidden="1">'39-ProvGovRev'!$A$1:$J$44</definedName>
    <definedName name="Z_A0B2857C_CA65_4357_9749_AF7ED85EB07D_.wvu.PrintArea" localSheetId="10" hidden="1">'4 - Budget. Revenue%GDP'!$A$1:$I$58</definedName>
    <definedName name="Z_A0B2857C_CA65_4357_9749_AF7ED85EB07D_.wvu.PrintArea" localSheetId="41" hidden="1">'40-ProvGovExp'!$A$1:$G$37</definedName>
    <definedName name="Z_A0B2857C_CA65_4357_9749_AF7ED85EB07D_.wvu.PrintArea" localSheetId="42" hidden="1">'41-ProvGovSav'!$A$1:$D$34</definedName>
    <definedName name="Z_A0B2857C_CA65_4357_9749_AF7ED85EB07D_.wvu.PrintArea" localSheetId="43" hidden="1">'42-LocGovRev'!$A$1:$G$43</definedName>
    <definedName name="Z_A0B2857C_CA65_4357_9749_AF7ED85EB07D_.wvu.PrintArea" localSheetId="44" hidden="1">'43-LocGovExp'!$A$1:$G$39</definedName>
    <definedName name="Z_A0B2857C_CA65_4357_9749_AF7ED85EB07D_.wvu.PrintArea" localSheetId="45" hidden="1">'44-LocGovSav'!$A$1:$D$34</definedName>
    <definedName name="Z_A0B2857C_CA65_4357_9749_AF7ED85EB07D_.wvu.PrintArea" localSheetId="46" hidden="1">'45-CPP+QPP'!$A$1:$F$39</definedName>
    <definedName name="Z_A0B2857C_CA65_4357_9749_AF7ED85EB07D_.wvu.PrintArea" localSheetId="48" hidden="1">'47-FederalBalanceSheet'!$A$1:$L$45</definedName>
    <definedName name="Z_A0B2857C_CA65_4357_9749_AF7ED85EB07D_.wvu.PrintArea" localSheetId="49" hidden="1">'48-Prov. Balance Sheet'!$A$1:$J$44</definedName>
    <definedName name="Z_A0B2857C_CA65_4357_9749_AF7ED85EB07D_.wvu.PrintArea" localSheetId="50" hidden="1">'49-Social security funds'!$A$1:$K$30</definedName>
    <definedName name="Z_A0B2857C_CA65_4357_9749_AF7ED85EB07D_.wvu.PrintArea" localSheetId="11" hidden="1">'5 TableBudReve % totl'!$A$1:$I$58</definedName>
    <definedName name="Z_A0B2857C_CA65_4357_9749_AF7ED85EB07D_.wvu.PrintArea" localSheetId="51" hidden="1">'50-Ttl Govrnt '!$A$1:$K$45</definedName>
    <definedName name="Z_A0B2857C_CA65_4357_9749_AF7ED85EB07D_.wvu.PrintArea" localSheetId="53" hidden="1">'51-TotalGovRcpts'!$A$1:$I$54</definedName>
    <definedName name="Z_A0B2857C_CA65_4357_9749_AF7ED85EB07D_.wvu.PrintArea" localSheetId="54" hidden="1">'52 - Total Gov. Outlays'!$A$1:$I$53</definedName>
    <definedName name="Z_A0B2857C_CA65_4357_9749_AF7ED85EB07D_.wvu.PrintArea" localSheetId="55" hidden="1">'53 Total Gov. Financial Balance'!$A$1:$I$54</definedName>
    <definedName name="Z_A0B2857C_CA65_4357_9749_AF7ED85EB07D_.wvu.PrintArea" localSheetId="56" hidden="1">'54 - Total Gov. Net Debt'!$A$1:$I$56</definedName>
    <definedName name="Z_A0B2857C_CA65_4357_9749_AF7ED85EB07D_.wvu.PrintArea" localSheetId="57" hidden="1">'55 - Total Gov. Gross Debt'!$A$1:$I$56</definedName>
    <definedName name="Z_A0B2857C_CA65_4357_9749_AF7ED85EB07D_.wvu.PrintArea" localSheetId="12" hidden="1">'6 - Excise Taxes and Duties'!$A$1:$G$57</definedName>
    <definedName name="Z_A0B2857C_CA65_4357_9749_AF7ED85EB07D_.wvu.PrintArea" localSheetId="13" hidden="1">'7 - BudgetaryExpenditures'!$A$1:$G$58</definedName>
    <definedName name="Z_A0B2857C_CA65_4357_9749_AF7ED85EB07D_.wvu.PrintArea" localSheetId="14" hidden="1">'8 - Budget Exp. % GDP'!$A$1:$G$58</definedName>
    <definedName name="Z_A0B2857C_CA65_4357_9749_AF7ED85EB07D_.wvu.PrintArea" localSheetId="15" hidden="1">'9 - Budget. exp. % total'!$A$1:$G$58</definedName>
    <definedName name="Z_A0B2857C_CA65_4357_9749_AF7ED85EB07D_.wvu.PrintArea" localSheetId="52" hidden="1">Int!$A$1:$I$33</definedName>
    <definedName name="Z_A0B2857C_CA65_4357_9749_AF7ED85EB07D_.wvu.PrintArea" localSheetId="33" hidden="1">NA!$A$1:$I$33</definedName>
    <definedName name="Z_A0B2857C_CA65_4357_9749_AF7ED85EB07D_.wvu.PrintArea" localSheetId="32" hidden="1">'PROVS(31-32)'!$A$1:$J$67</definedName>
    <definedName name="Z_A0B2857C_CA65_4357_9749_AF7ED85EB07D_.wvu.PrintTitles" localSheetId="48" hidden="1">'47-FederalBalanceSheet'!$A:$A</definedName>
    <definedName name="Z_A0B2857C_CA65_4357_9749_AF7ED85EB07D_.wvu.PrintTitles" localSheetId="49" hidden="1">'48-Prov. Balance Sheet'!$A:$A</definedName>
    <definedName name="Z_A0B2857C_CA65_4357_9749_AF7ED85EB07D_.wvu.PrintTitles" localSheetId="50" hidden="1">'49-Social security funds'!$A:$A</definedName>
    <definedName name="Z_A0B2857C_CA65_4357_9749_AF7ED85EB07D_.wvu.PrintTitles" localSheetId="51" hidden="1">'50-Ttl Govrnt '!$A:$A</definedName>
  </definedNames>
  <calcPr calcId="145621"/>
  <customWorkbookViews>
    <customWorkbookView name="Martin Rocque - Personal View" guid="{5DA4A147-0C62-4854-A24F-ABFA741E4216}" mergeInterval="0" personalView="1" maximized="1" windowWidth="1904" windowHeight="960" tabRatio="888" activeSheetId="55"/>
    <customWorkbookView name="Michaud, Maurice - Affichage personnalisé" guid="{A0B2857C-CA65-4357-9749-AF7ED85EB07D}" mergeInterval="0" personalView="1" maximized="1" xWindow="1" yWindow="1" windowWidth="1020" windowHeight="548" tabRatio="888" activeSheetId="3"/>
    <customWorkbookView name="Roy, Pierre Paul - Personal View" guid="{9DE21AFA-D044-4310-8250-E101E93E6FC6}" mergeInterval="0" personalView="1" maximized="1" windowWidth="1269" windowHeight="739" tabRatio="888" activeSheetId="58"/>
  </customWorkbookViews>
</workbook>
</file>

<file path=xl/calcChain.xml><?xml version="1.0" encoding="utf-8"?>
<calcChain xmlns="http://schemas.openxmlformats.org/spreadsheetml/2006/main">
  <c r="C13" i="32" l="1"/>
  <c r="C12" i="32"/>
  <c r="C11" i="32"/>
  <c r="C10" i="32"/>
  <c r="C9" i="32"/>
  <c r="C8" i="32"/>
  <c r="C7" i="32"/>
</calcChain>
</file>

<file path=xl/sharedStrings.xml><?xml version="1.0" encoding="utf-8"?>
<sst xmlns="http://schemas.openxmlformats.org/spreadsheetml/2006/main" count="3220" uniqueCount="620">
  <si>
    <t>Total</t>
  </si>
  <si>
    <t>charges</t>
  </si>
  <si>
    <t>-</t>
  </si>
  <si>
    <t>Ontario</t>
  </si>
  <si>
    <t>Manitoba</t>
  </si>
  <si>
    <t>Saskatchewan</t>
  </si>
  <si>
    <t>Alberta</t>
  </si>
  <si>
    <t>Nunavut</t>
  </si>
  <si>
    <t>services</t>
  </si>
  <si>
    <t>public</t>
  </si>
  <si>
    <t xml:space="preserve"> </t>
  </si>
  <si>
    <t>taxes</t>
  </si>
  <si>
    <t>2006</t>
  </si>
  <si>
    <t xml:space="preserve">OECD </t>
  </si>
  <si>
    <t>Canada</t>
  </si>
  <si>
    <t>France</t>
  </si>
  <si>
    <t>G-7 total</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</si>
  <si>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</si>
  <si>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</si>
  <si>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</si>
  <si>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</si>
  <si>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</si>
  <si>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</si>
  <si>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</si>
  <si>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</si>
  <si>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</si>
  <si>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</si>
  <si>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</si>
  <si>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</si>
  <si>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</si>
  <si>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</si>
  <si>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</si>
  <si>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</si>
  <si>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</si>
  <si>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</si>
  <si>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</si>
  <si>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</si>
  <si>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</si>
  <si>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</si>
  <si>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</si>
  <si>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</si>
  <si>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</si>
  <si>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</si>
  <si>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r>
      <t xml:space="preserve"> </t>
    </r>
    <r>
      <rPr>
        <sz val="9"/>
        <color indexed="48"/>
        <rFont val="Times New Roman"/>
        <family val="1"/>
      </rPr>
      <t/>
    </r>
  </si>
  <si>
    <t xml:space="preserve">                                          </t>
  </si>
  <si>
    <t/>
  </si>
  <si>
    <t>Autres</t>
  </si>
  <si>
    <t>Excédent ou</t>
  </si>
  <si>
    <t>Frais de</t>
  </si>
  <si>
    <t>éléments du</t>
  </si>
  <si>
    <t>Opérations</t>
  </si>
  <si>
    <t>Ressources ou</t>
  </si>
  <si>
    <t>Charges de</t>
  </si>
  <si>
    <t>déficit (-) de</t>
  </si>
  <si>
    <t>la dette</t>
  </si>
  <si>
    <t>déficit (-)</t>
  </si>
  <si>
    <t>Déficit</t>
  </si>
  <si>
    <t>non</t>
  </si>
  <si>
    <t xml:space="preserve">besoins (-) </t>
  </si>
  <si>
    <t>Année</t>
  </si>
  <si>
    <t>Revenus</t>
  </si>
  <si>
    <t>programmes</t>
  </si>
  <si>
    <t>fonctionnement</t>
  </si>
  <si>
    <t>publique</t>
  </si>
  <si>
    <t>budgétaire</t>
  </si>
  <si>
    <t>accumulé</t>
  </si>
  <si>
    <t>budgétaires</t>
  </si>
  <si>
    <t>financiers</t>
  </si>
  <si>
    <t>Table des matières</t>
  </si>
  <si>
    <t>Comptes publics – Gouvernement fédéral</t>
  </si>
  <si>
    <t xml:space="preserve">  1  Opérations budgétaires (millions de dollars)</t>
  </si>
  <si>
    <t xml:space="preserve">  2  Opérations budgétaires (pourcentage du PIB)</t>
  </si>
  <si>
    <t xml:space="preserve">  3  Revenus (millions de dollars)</t>
  </si>
  <si>
    <t xml:space="preserve">  4  Revenus (pourcentage du PIB)</t>
  </si>
  <si>
    <t xml:space="preserve">  5  Revenus (pourcentage de l’ensemble)</t>
  </si>
  <si>
    <t xml:space="preserve">  6  Autres taxes et droits </t>
  </si>
  <si>
    <t xml:space="preserve">  7  Charges (millions de dollars)</t>
  </si>
  <si>
    <t xml:space="preserve">  8  Charges (pourcentage du PIB)</t>
  </si>
  <si>
    <t xml:space="preserve">  9  Charges (pourcentage de l’ensemble)</t>
  </si>
  <si>
    <t>10  Principaux transferts aux particuliers</t>
  </si>
  <si>
    <t>13  Frais de la dette publique</t>
  </si>
  <si>
    <t>14  Dette portant intérêt</t>
  </si>
  <si>
    <t>16  Dette non échue détenue par des tiers</t>
  </si>
  <si>
    <t>Comptes publics – Provinces et territoires</t>
  </si>
  <si>
    <t>Comparaisons financières internationales</t>
  </si>
  <si>
    <t>Tableau 1</t>
  </si>
  <si>
    <t>Opérations budgétaires (millions de dollars)</t>
  </si>
  <si>
    <t>(millions de dollars)</t>
  </si>
  <si>
    <t>1966-1967</t>
  </si>
  <si>
    <t>1967-1968</t>
  </si>
  <si>
    <t>1968-1969</t>
  </si>
  <si>
    <t>1969-1970</t>
  </si>
  <si>
    <t>1970-1971</t>
  </si>
  <si>
    <t>1971-1972</t>
  </si>
  <si>
    <t>1972-1973</t>
  </si>
  <si>
    <t>1973-1974</t>
  </si>
  <si>
    <t>1974-1975</t>
  </si>
  <si>
    <t>1975-1976</t>
  </si>
  <si>
    <t>1976-1977</t>
  </si>
  <si>
    <t>1977-1978</t>
  </si>
  <si>
    <t>1978-1979</t>
  </si>
  <si>
    <t>1979-1980</t>
  </si>
  <si>
    <t>1980-1981</t>
  </si>
  <si>
    <t>1981-1982</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</si>
  <si>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</si>
  <si>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</si>
  <si>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</si>
  <si>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</si>
  <si>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</si>
  <si>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</si>
  <si>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</si>
  <si>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</si>
  <si>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</si>
  <si>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</si>
  <si>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</si>
  <si>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</si>
  <si>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</si>
  <si>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</si>
  <si>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</si>
  <si>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</si>
  <si>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</si>
  <si>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</si>
  <si>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</si>
  <si>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</si>
  <si>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</si>
  <si>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</si>
  <si>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</si>
  <si>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</si>
  <si>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</si>
  <si>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2007-2008</t>
  </si>
  <si>
    <t>2008-2009</t>
  </si>
  <si>
    <t>2009-2010</t>
  </si>
  <si>
    <t>Les données antérieures à 1983-1984 n’ayant pas été calculées selon la méthode de la comptabilité d’exercice intégrale, elles ne peuvent être comparées directement avec celles des années suivantes.</t>
  </si>
  <si>
    <t>Tableau 2</t>
  </si>
  <si>
    <t>Opérations budgétaires (pourcentage du PIB)</t>
  </si>
  <si>
    <t>(pourcentage du PIB)</t>
  </si>
  <si>
    <t>Tableau 3</t>
  </si>
  <si>
    <t>Revenus (millions de dollars)</t>
  </si>
  <si>
    <t>Impôt</t>
  </si>
  <si>
    <t>sur le</t>
  </si>
  <si>
    <t>Impôt sur</t>
  </si>
  <si>
    <t>Total des</t>
  </si>
  <si>
    <t>Cotisations</t>
  </si>
  <si>
    <t>revenu des</t>
  </si>
  <si>
    <t>le revenu</t>
  </si>
  <si>
    <t>revenus</t>
  </si>
  <si>
    <t>d’assurance-</t>
  </si>
  <si>
    <t>particuliers</t>
  </si>
  <si>
    <t>des sociétés</t>
  </si>
  <si>
    <t xml:space="preserve"> non-résidents</t>
  </si>
  <si>
    <t>et droits</t>
  </si>
  <si>
    <t>fiscaux</t>
  </si>
  <si>
    <t>emploi</t>
  </si>
  <si>
    <t>Tableau 4</t>
  </si>
  <si>
    <t>Revenus (pourcentage du PIB)</t>
  </si>
  <si>
    <t>Tableau 5</t>
  </si>
  <si>
    <t>Revenus (pourcentage de l’ensemble)</t>
  </si>
  <si>
    <t>(pourcentage de l’ensemble)</t>
  </si>
  <si>
    <t>Tableau 6</t>
  </si>
  <si>
    <t xml:space="preserve">Autres taxes et droits </t>
  </si>
  <si>
    <t>Taxe sur les</t>
  </si>
  <si>
    <t xml:space="preserve">Droits </t>
  </si>
  <si>
    <t xml:space="preserve">Total des </t>
  </si>
  <si>
    <t>produits</t>
  </si>
  <si>
    <t>Taxe de</t>
  </si>
  <si>
    <t xml:space="preserve">de douane à </t>
  </si>
  <si>
    <t xml:space="preserve">autres taxes </t>
  </si>
  <si>
    <t>et services</t>
  </si>
  <si>
    <t>vente</t>
  </si>
  <si>
    <t xml:space="preserve">l’importation </t>
  </si>
  <si>
    <t>Tableau 7</t>
  </si>
  <si>
    <t>Charges (millions de dollars)</t>
  </si>
  <si>
    <t>Principaux</t>
  </si>
  <si>
    <t>transferts</t>
  </si>
  <si>
    <t>transferts aux</t>
  </si>
  <si>
    <t>charges de</t>
  </si>
  <si>
    <t>nationale</t>
  </si>
  <si>
    <t>Tableau 8</t>
  </si>
  <si>
    <t>Charges (pourcentage du PIB)</t>
  </si>
  <si>
    <t>Tableau 9</t>
  </si>
  <si>
    <t>Charges (pourcentage de l’ensemble)</t>
  </si>
  <si>
    <t>Tableau 10</t>
  </si>
  <si>
    <t>Principaux transferts aux particuliers</t>
  </si>
  <si>
    <t>Allocations</t>
  </si>
  <si>
    <t>Prestations</t>
  </si>
  <si>
    <t>familiales/</t>
  </si>
  <si>
    <t>Allocation</t>
  </si>
  <si>
    <t>de sécurité</t>
  </si>
  <si>
    <t>prestations</t>
  </si>
  <si>
    <t>pour frais</t>
  </si>
  <si>
    <t>de la vieillesse</t>
  </si>
  <si>
    <t>pour enfants</t>
  </si>
  <si>
    <t>de chauffage</t>
  </si>
  <si>
    <r>
      <t xml:space="preserve">(1) </t>
    </r>
    <r>
      <rPr>
        <sz val="8"/>
        <rFont val="Times New Roman"/>
        <family val="1"/>
      </rPr>
      <t>En 1996-1997, le Transfert canadien en matière de santé et de programmes sociaux (TCSPS) a été instauré afin de remplacer le Régime d’assistance publique du Canada, l’aide à l’éducation ainsi que l’aide à l’assurance-maladie et aux soins médicaux. Depuis avril 2004, le TCSPS est divisé en deux composantes : le Transfert canadien en matière de santé et le Transfert canadien en matière de programmes sociaux.</t>
    </r>
  </si>
  <si>
    <t>Tableau 11</t>
  </si>
  <si>
    <r>
      <t>Transfert canadien en matière de santé et de programmes sociaux</t>
    </r>
    <r>
      <rPr>
        <vertAlign val="superscript"/>
        <sz val="8"/>
        <rFont val="Times New Roman"/>
        <family val="1"/>
      </rPr>
      <t>(1)</t>
    </r>
  </si>
  <si>
    <t>Assurance-maladie 
et soins médicaux</t>
  </si>
  <si>
    <t>Aide à l’éducation</t>
  </si>
  <si>
    <t>Régime d’assistance publique du Canada</t>
  </si>
  <si>
    <t>Tableau 12</t>
  </si>
  <si>
    <t>Charges des</t>
  </si>
  <si>
    <t>sociétés</t>
  </si>
  <si>
    <t xml:space="preserve">Défense </t>
  </si>
  <si>
    <t>ministères et</t>
  </si>
  <si>
    <t>d’État</t>
  </si>
  <si>
    <t>organismes</t>
  </si>
  <si>
    <t>Tableau 13</t>
  </si>
  <si>
    <t>Frais de la dette publique</t>
  </si>
  <si>
    <t>Frais bruts</t>
  </si>
  <si>
    <t>Frais nets</t>
  </si>
  <si>
    <t>Dette</t>
  </si>
  <si>
    <t>de la dette</t>
  </si>
  <si>
    <t>Revenus de</t>
  </si>
  <si>
    <t>portant</t>
  </si>
  <si>
    <t>placements</t>
  </si>
  <si>
    <t>intérêt</t>
  </si>
  <si>
    <t xml:space="preserve"> (%)</t>
  </si>
  <si>
    <t>Tableau 14</t>
  </si>
  <si>
    <t>Dette portant intérêt</t>
  </si>
  <si>
    <t>Pourcentage</t>
  </si>
  <si>
    <t>Régimes</t>
  </si>
  <si>
    <t>Total de</t>
  </si>
  <si>
    <t>détenu</t>
  </si>
  <si>
    <t>de retraite</t>
  </si>
  <si>
    <t>par des</t>
  </si>
  <si>
    <t xml:space="preserve">par des </t>
  </si>
  <si>
    <t>du secteur</t>
  </si>
  <si>
    <t>résidents</t>
  </si>
  <si>
    <t>non-résidents</t>
  </si>
  <si>
    <t>(%)</t>
  </si>
  <si>
    <t>Tableau 15</t>
  </si>
  <si>
    <t>Créditeurs</t>
  </si>
  <si>
    <t>et charges</t>
  </si>
  <si>
    <t xml:space="preserve">Déficit </t>
  </si>
  <si>
    <t>à payer</t>
  </si>
  <si>
    <t>Dette brute</t>
  </si>
  <si>
    <t>Dette nette</t>
  </si>
  <si>
    <r>
      <t xml:space="preserve">(1) </t>
    </r>
    <r>
      <rPr>
        <sz val="8"/>
        <rFont val="Times New Roman"/>
        <family val="1"/>
      </rPr>
      <t>Comprend les titres émis par le gouvernement qu’il détient en portefeuille.</t>
    </r>
  </si>
  <si>
    <r>
      <t>(2)</t>
    </r>
    <r>
      <rPr>
        <sz val="8"/>
        <rFont val="Times New Roman"/>
        <family val="1"/>
      </rPr>
      <t xml:space="preserve"> Comprend les bons du Canada, les billets du Canada et les eurobillets à moyen terme.</t>
    </r>
  </si>
  <si>
    <t>Tableau 16</t>
  </si>
  <si>
    <t>Dette non échue détenue par des tiers</t>
  </si>
  <si>
    <t>Primes et</t>
  </si>
  <si>
    <t xml:space="preserve">escomptes </t>
  </si>
  <si>
    <t>Moins :</t>
  </si>
  <si>
    <t>Bons du</t>
  </si>
  <si>
    <r>
      <t>Titres au
 détail</t>
    </r>
    <r>
      <rPr>
        <vertAlign val="superscript"/>
        <sz val="8"/>
        <rFont val="Times New Roman"/>
        <family val="1"/>
      </rPr>
      <t>(3)</t>
    </r>
  </si>
  <si>
    <t xml:space="preserve">de pensions </t>
  </si>
  <si>
    <t xml:space="preserve">du Canada </t>
  </si>
  <si>
    <t>de devises</t>
  </si>
  <si>
    <t>Terre-Neuve-et-Labrador</t>
  </si>
  <si>
    <t>Transferts</t>
  </si>
  <si>
    <t>fédéraux</t>
  </si>
  <si>
    <t>dépenses de</t>
  </si>
  <si>
    <t>autonomes</t>
  </si>
  <si>
    <t>en espèces</t>
  </si>
  <si>
    <t>dépenses</t>
  </si>
  <si>
    <t>nette</t>
  </si>
  <si>
    <t>Les données antérieures à 1994-1995 n’ayant pas été calculées selon les mêmes méthodes comptables, elles ne peuvent être comparées directement avec celles des années suivantes.</t>
  </si>
  <si>
    <t>Tableau 18</t>
  </si>
  <si>
    <t>Île-du-Prince-Édouard</t>
  </si>
  <si>
    <r>
      <t>Autres</t>
    </r>
    <r>
      <rPr>
        <vertAlign val="superscript"/>
        <sz val="8"/>
        <rFont val="Times New Roman"/>
        <family val="1"/>
      </rPr>
      <t>(1)</t>
    </r>
  </si>
  <si>
    <t>Tableau 19</t>
  </si>
  <si>
    <t>Nouvelle-Écosse</t>
  </si>
  <si>
    <t>Tableau 21</t>
  </si>
  <si>
    <t>Québec</t>
  </si>
  <si>
    <t>Tableau 23</t>
  </si>
  <si>
    <t>Les données antérieures à 2003-2004 n’ayant pas été calculées selon la méthode du budget sommaire, elles ne peuvent être comparées directement avec celles des années suivantes.</t>
  </si>
  <si>
    <t>Tableau 24</t>
  </si>
  <si>
    <t>Tableau 25</t>
  </si>
  <si>
    <t>Tableau 26</t>
  </si>
  <si>
    <t>Colombie-Britannique</t>
  </si>
  <si>
    <t>Les données antérieures à 1998-1999 n’étant pas entièrement conformes aux principes comptables généralement reconnus, elles ne peuvent être comparées directement avec celles des années suivantes.</t>
  </si>
  <si>
    <t>Tableau 27</t>
  </si>
  <si>
    <t>Tableau 28</t>
  </si>
  <si>
    <t>Territoires du Nord-Ouest</t>
  </si>
  <si>
    <t>À compter de 1999-2000, les données font état du budget des Territoires du Nord-Ouest après la division des Territoires.</t>
  </si>
  <si>
    <t>Tableau 29</t>
  </si>
  <si>
    <t>Tableau 30</t>
  </si>
  <si>
    <t>Ensemble des provinces et des territoires (millions de dollars)</t>
  </si>
  <si>
    <t>Tableau 31</t>
  </si>
  <si>
    <t>Ensemble des provinces et des territoires (pourcentage du PIB)</t>
  </si>
  <si>
    <t>Tableau 32</t>
  </si>
  <si>
    <t>Tableau 33</t>
  </si>
  <si>
    <t>Dépenses de l’ensemble des administrations publiques</t>
  </si>
  <si>
    <t>Tableau 34</t>
  </si>
  <si>
    <t>Épargne, et compte du capital et financier de l’ensemble des administrations publiques</t>
  </si>
  <si>
    <t>Tableau 35</t>
  </si>
  <si>
    <t>des</t>
  </si>
  <si>
    <t>Tableau 36</t>
  </si>
  <si>
    <t>Dépenses du gouvernement fédéral</t>
  </si>
  <si>
    <t>Tableau 37</t>
  </si>
  <si>
    <t>Épargne, et compte du capital et financier du gouvernement fédéral</t>
  </si>
  <si>
    <t>Tableau 39</t>
  </si>
  <si>
    <t>Dépenses des administrations provinciales et territoriales</t>
  </si>
  <si>
    <t>Tableau 40</t>
  </si>
  <si>
    <t>Épargne, et compte du capital et financier des administrations provinciales et territoriales</t>
  </si>
  <si>
    <t>Tableau 41</t>
  </si>
  <si>
    <t>Tableau 42</t>
  </si>
  <si>
    <t>Tableau 43</t>
  </si>
  <si>
    <t xml:space="preserve">Dette brute et dette nette </t>
  </si>
  <si>
    <t>Tableau 44</t>
  </si>
  <si>
    <t>Primaire,</t>
  </si>
  <si>
    <t>Corrigé des</t>
  </si>
  <si>
    <t>corrigé des</t>
  </si>
  <si>
    <t>variations</t>
  </si>
  <si>
    <t>Réel</t>
  </si>
  <si>
    <t>(pourcentage du PIB potentiel)</t>
  </si>
  <si>
    <r>
      <t>conjoncturelles</t>
    </r>
    <r>
      <rPr>
        <vertAlign val="superscript"/>
        <sz val="8.5"/>
        <rFont val="Times New Roman"/>
        <family val="1"/>
      </rPr>
      <t>(1)</t>
    </r>
  </si>
  <si>
    <t>Passif et actif du gouvernement fédéral</t>
  </si>
  <si>
    <t>Selon les comptes nationaux</t>
  </si>
  <si>
    <t xml:space="preserve">Passif </t>
  </si>
  <si>
    <t xml:space="preserve">    Autres éléments de passif</t>
  </si>
  <si>
    <t xml:space="preserve">    Passif total</t>
  </si>
  <si>
    <t>Actifs financiers</t>
  </si>
  <si>
    <t xml:space="preserve">    Autres actifs financiers</t>
  </si>
  <si>
    <t xml:space="preserve">    Actifs financiers totaux</t>
  </si>
  <si>
    <t>Actifs financiers nets</t>
  </si>
  <si>
    <t>Actifs non financiers</t>
  </si>
  <si>
    <t xml:space="preserve">    Construction non résidentielle</t>
  </si>
  <si>
    <t xml:space="preserve">    Machines et matériel</t>
  </si>
  <si>
    <t xml:space="preserve">    Stocks</t>
  </si>
  <si>
    <t xml:space="preserve">    Terrains</t>
  </si>
  <si>
    <t xml:space="preserve">    Actifs non financiers totaux</t>
  </si>
  <si>
    <t xml:space="preserve">    Actif total</t>
  </si>
  <si>
    <t>Valeur nette</t>
  </si>
  <si>
    <t>Tableau 49</t>
  </si>
  <si>
    <t>Tableau 52</t>
  </si>
  <si>
    <t>Passif et actif de l’ensemble des administrations publiques</t>
  </si>
  <si>
    <t>Tableau 53</t>
  </si>
  <si>
    <t>Moyenne</t>
  </si>
  <si>
    <t>États-Unis</t>
  </si>
  <si>
    <t>Japon</t>
  </si>
  <si>
    <t>Royaume-Uni</t>
  </si>
  <si>
    <t>Allemagne</t>
  </si>
  <si>
    <t>Italie</t>
  </si>
  <si>
    <t>Tableau 54</t>
  </si>
  <si>
    <t>Tableau 55</t>
  </si>
  <si>
    <t xml:space="preserve">      les pays du G-7</t>
  </si>
  <si>
    <t>Recettes totales d’origine fiscale et non fiscale des administrations publiques dans les pays du G-7</t>
  </si>
  <si>
    <t>Dépenses totales des administrations publiques dans les pays du G-7</t>
  </si>
  <si>
    <t>Solde financier des administrations publiques dans les pays du G-7</t>
  </si>
  <si>
    <t>Engagements financiers nets des administrations publiques dans les pays du G-7</t>
  </si>
  <si>
    <t>Engagements financiers bruts des administrations publiques dans les pays du G-7</t>
  </si>
  <si>
    <t>15  Dette brute et dette nette</t>
  </si>
  <si>
    <r>
      <t>(1)</t>
    </r>
    <r>
      <rPr>
        <sz val="8"/>
        <rFont val="Times New Roman"/>
        <family val="1"/>
      </rPr>
      <t xml:space="preserve"> Redressements au titre des régimes de retraite et du renouvellement des effectifs (2004-2005). </t>
    </r>
  </si>
  <si>
    <t>Source : Comptes publics de la Nouvelle-Écosse</t>
  </si>
  <si>
    <t>Tableau 20</t>
  </si>
  <si>
    <t>Nouveau-Brunswick</t>
  </si>
  <si>
    <t>Tableau 22</t>
  </si>
  <si>
    <t xml:space="preserve">Solde budgétaire réel, solde budgétaire corrigé des variations conjoncturelles et 
solde budgétaire primaire corrigé des variations conjoncturelles </t>
  </si>
  <si>
    <t xml:space="preserve">    Effets à court terme</t>
  </si>
  <si>
    <t>Tableau 50</t>
  </si>
  <si>
    <t>Tableau 51</t>
  </si>
  <si>
    <t>Caisses de sécurité sociale</t>
  </si>
  <si>
    <t>à d'autres paliers</t>
  </si>
  <si>
    <t>de gouvernement</t>
  </si>
  <si>
    <t>Actifs</t>
  </si>
  <si>
    <t>Titres détenus</t>
  </si>
  <si>
    <t xml:space="preserve">par le </t>
  </si>
  <si>
    <t>gouvernement</t>
  </si>
  <si>
    <t>Ressources</t>
  </si>
  <si>
    <t xml:space="preserve">ou besoins (-) </t>
  </si>
  <si>
    <t>2010-2011</t>
  </si>
  <si>
    <t>Total de la dette non échue</t>
  </si>
  <si>
    <t>passifs</t>
  </si>
  <si>
    <t>régimes de</t>
  </si>
  <si>
    <t xml:space="preserve">retraite et </t>
  </si>
  <si>
    <t>autres passifs</t>
  </si>
  <si>
    <t>Obligations</t>
  </si>
  <si>
    <t>négociables</t>
  </si>
  <si>
    <r>
      <t>intérieures</t>
    </r>
    <r>
      <rPr>
        <vertAlign val="superscript"/>
        <sz val="8.5"/>
        <rFont val="Times New Roman"/>
        <family val="1"/>
      </rPr>
      <t>(1)</t>
    </r>
  </si>
  <si>
    <t>obligations</t>
  </si>
  <si>
    <r>
      <t>Trésor</t>
    </r>
    <r>
      <rPr>
        <vertAlign val="superscript"/>
        <sz val="8.5"/>
        <rFont val="Times New Roman"/>
        <family val="1"/>
      </rPr>
      <t>(1)</t>
    </r>
  </si>
  <si>
    <t xml:space="preserve">du Régime </t>
  </si>
  <si>
    <t>Autre</t>
  </si>
  <si>
    <t>dette non</t>
  </si>
  <si>
    <t>échue</t>
  </si>
  <si>
    <r>
      <t>(3)</t>
    </r>
    <r>
      <rPr>
        <sz val="8"/>
        <rFont val="Times New Roman"/>
        <family val="1"/>
      </rPr>
      <t xml:space="preserve"> Comprend les Obligations d’épargne du Canada et les Obligations à prime du Canada.</t>
    </r>
  </si>
  <si>
    <t>publique en</t>
  </si>
  <si>
    <t>pourcentage de</t>
  </si>
  <si>
    <t>dette portant</t>
  </si>
  <si>
    <t xml:space="preserve">négociables </t>
  </si>
  <si>
    <r>
      <t>étrangères</t>
    </r>
    <r>
      <rPr>
        <vertAlign val="superscript"/>
        <sz val="8.5"/>
        <rFont val="Times New Roman"/>
        <family val="1"/>
      </rPr>
      <t>(1, 2)</t>
    </r>
  </si>
  <si>
    <t>47  Passif et actif du gouvernement fédéral</t>
  </si>
  <si>
    <t>49  Caisses de sécurité sociale</t>
  </si>
  <si>
    <t>50  Passif et actif de l’ensemble des administrations publiques</t>
  </si>
  <si>
    <t xml:space="preserve">51  Recettes totales d’origine fiscale et non fiscale des administrations publiques dans </t>
  </si>
  <si>
    <t>52  Dépenses totales des administrations publiques dans les pays du G-7</t>
  </si>
  <si>
    <t>53  Solde financier des administrations publiques dans les pays du G-7</t>
  </si>
  <si>
    <t>54  Engagements financiers nets des administrations publiques dans les pays du G-7</t>
  </si>
  <si>
    <t>55  Engagements financiers bruts des administrations publiques dans les pays du G-7</t>
  </si>
  <si>
    <t>2011-2012</t>
  </si>
  <si>
    <t xml:space="preserve">Tableau 47 </t>
  </si>
  <si>
    <t>Tableau 48</t>
  </si>
  <si>
    <t>18  Terre-Neuve-et-Labrador</t>
  </si>
  <si>
    <t>19  Île-du-Prince-Édouard</t>
  </si>
  <si>
    <t>20  Nouvelle-Écosse</t>
  </si>
  <si>
    <t>21  Nouveau-Brunswick</t>
  </si>
  <si>
    <t>22  Québec</t>
  </si>
  <si>
    <t>23  Ontario</t>
  </si>
  <si>
    <t>24  Manitoba</t>
  </si>
  <si>
    <t>25  Saskatchewan</t>
  </si>
  <si>
    <t>26  Alberta</t>
  </si>
  <si>
    <t>27  Colombie-Britannique</t>
  </si>
  <si>
    <t>29  Territoires du Nord-Ouest</t>
  </si>
  <si>
    <t>30  Nunavut</t>
  </si>
  <si>
    <t>31  Ensemble des provinces et des territoires (millions de dollars)</t>
  </si>
  <si>
    <t>32  Ensemble des provinces et des territoires (pourcentage du PIB)</t>
  </si>
  <si>
    <t>45 Ensemble du Régime de pensions du Canada et du Régime de rentes du Québec</t>
  </si>
  <si>
    <t>35 Épargne, et compte du capital et financier de l’ensemble des administrations publiques</t>
  </si>
  <si>
    <t>38 Épargne, et compte du capital et financier du gouvernement fédéral</t>
  </si>
  <si>
    <t>41 Épargne, et compte du capital et financier des administrations provinciales et territoriales</t>
  </si>
  <si>
    <t>Gouvernement fédéral – Comptes publics</t>
  </si>
  <si>
    <t>Tableau 45</t>
  </si>
  <si>
    <t>Tableau 38</t>
  </si>
  <si>
    <t xml:space="preserve">17 Solde budgétaire réel, solde budgétaire corrigé des variations conjoncturelles et </t>
  </si>
  <si>
    <t>11  Principaux transferts à d'autres paliers de gouvernement</t>
  </si>
  <si>
    <t>Principaux transferts à d'autres paliers de gouvernement</t>
  </si>
  <si>
    <t>résultat global</t>
  </si>
  <si>
    <t>2012-2013</t>
  </si>
  <si>
    <t>Abattement du Québec</t>
  </si>
  <si>
    <r>
      <t>Autres</t>
    </r>
    <r>
      <rPr>
        <vertAlign val="superscript"/>
        <sz val="8"/>
        <rFont val="Times New Roman"/>
        <family val="1"/>
      </rPr>
      <t>(2)</t>
    </r>
  </si>
  <si>
    <r>
      <t>revenus</t>
    </r>
    <r>
      <rPr>
        <vertAlign val="superscript"/>
        <sz val="8.5"/>
        <rFont val="Times New Roman"/>
        <family val="1"/>
      </rPr>
      <t>(1)</t>
    </r>
  </si>
  <si>
    <t xml:space="preserve">Dette non </t>
  </si>
  <si>
    <t>échue détenue</t>
  </si>
  <si>
    <t>Ajustements</t>
  </si>
  <si>
    <t>au déficit</t>
  </si>
  <si>
    <t>Accords fiscaux</t>
  </si>
  <si>
    <t>Fonds de</t>
  </si>
  <si>
    <t>stabilisation</t>
  </si>
  <si>
    <t>financière</t>
  </si>
  <si>
    <t>Solde</t>
  </si>
  <si>
    <t>déclaré</t>
  </si>
  <si>
    <t xml:space="preserve">À compter de 1993-1994, les données sont présentées selon le système du Conseil sur la comptabilité dans le secteur public.  </t>
  </si>
  <si>
    <t xml:space="preserve">Les données antérieures à 2001-2002 n’ayant pas été calculées selon les mêmes méthodes comptables, elles ne peuvent être comparées directement avec celles des années suivantes. Les impôts fonciers prélevés aux fins scolaires, notamment, sont portés aux revenus alors qu’auparavant ils étaient déduits des dépenses. </t>
  </si>
  <si>
    <t>Transferts au/du</t>
  </si>
  <si>
    <t>des recettes</t>
  </si>
  <si>
    <t>Yukon</t>
  </si>
  <si>
    <r>
      <t>(2)</t>
    </r>
    <r>
      <rPr>
        <sz val="8"/>
        <rFont val="Times New Roman"/>
        <family val="1"/>
      </rPr>
      <t xml:space="preserve"> Comprend les recouvrements de charges d'années antérieures, des ajustements relatifs à la variation des immobilisations corporelles, des investissements dans l'aménagement des terres, des dépenses à l'égard de programmes de prêts et d'autres ajustements. </t>
    </r>
  </si>
  <si>
    <t>bénéfices</t>
  </si>
  <si>
    <t>revenu, les</t>
  </si>
  <si>
    <t>main-d'œuvre</t>
  </si>
  <si>
    <t>patrimoine</t>
  </si>
  <si>
    <t>biens et</t>
  </si>
  <si>
    <t>sociales</t>
  </si>
  <si>
    <t>recettes</t>
  </si>
  <si>
    <t>Rémunération</t>
  </si>
  <si>
    <t>salariés</t>
  </si>
  <si>
    <t>Utilisation</t>
  </si>
  <si>
    <t>Consommation</t>
  </si>
  <si>
    <t>de capital</t>
  </si>
  <si>
    <t>fixe</t>
  </si>
  <si>
    <t>Subventions</t>
  </si>
  <si>
    <t>Prêts ou</t>
  </si>
  <si>
    <t>emprunts</t>
  </si>
  <si>
    <t>nets</t>
  </si>
  <si>
    <t>d'actifs non financiers</t>
  </si>
  <si>
    <t>net de</t>
  </si>
  <si>
    <t>gestion</t>
  </si>
  <si>
    <r>
      <rPr>
        <i/>
        <sz val="8.5"/>
        <rFont val="Times New Roman"/>
        <family val="1"/>
      </rPr>
      <t>Moins :</t>
    </r>
    <r>
      <rPr>
        <sz val="8.5"/>
        <rFont val="Times New Roman"/>
        <family val="1"/>
      </rPr>
      <t xml:space="preserve"> </t>
    </r>
  </si>
  <si>
    <t>salaires et la</t>
  </si>
  <si>
    <t xml:space="preserve">    </t>
  </si>
  <si>
    <t>Impôts et taxes</t>
  </si>
  <si>
    <t>commerce</t>
  </si>
  <si>
    <t>fiscales</t>
  </si>
  <si>
    <t>recettes fiscales</t>
  </si>
  <si>
    <t>d'œuvre</t>
  </si>
  <si>
    <t>bénéfices et les</t>
  </si>
  <si>
    <t>des biens et</t>
  </si>
  <si>
    <t>Intérêt</t>
  </si>
  <si>
    <t>Subventions,</t>
  </si>
  <si>
    <t>acquisition nette</t>
  </si>
  <si>
    <t xml:space="preserve">      solde budgétaire primaire corrigé des variations conjoncturelles </t>
  </si>
  <si>
    <t>28  Yukon</t>
  </si>
  <si>
    <t>33 Recettes de l’ensemble des administrations publiques</t>
  </si>
  <si>
    <t>34 Dépenses de l’ensemble des administrations publiques</t>
  </si>
  <si>
    <t>36 Recettes du gouvernement fédéral</t>
  </si>
  <si>
    <t>39 Recettes des administrations provinciales et territoriales</t>
  </si>
  <si>
    <t>40 Dépenses des administrations provinciales et territoriales</t>
  </si>
  <si>
    <t>37 Dépenses du gouvernement fédéral</t>
  </si>
  <si>
    <t xml:space="preserve">Taxes sur </t>
  </si>
  <si>
    <t>l’énergie</t>
  </si>
  <si>
    <t>des swaps</t>
  </si>
  <si>
    <t>non amortis</t>
  </si>
  <si>
    <t xml:space="preserve">et réévaluation </t>
  </si>
  <si>
    <t>Versements au</t>
  </si>
  <si>
    <t>Fonds des</t>
  </si>
  <si>
    <t>générations</t>
  </si>
  <si>
    <t>Réserve de</t>
  </si>
  <si>
    <r>
      <t>Autres</t>
    </r>
    <r>
      <rPr>
        <vertAlign val="superscript"/>
        <sz val="8.5"/>
        <rFont val="Times New Roman"/>
        <family val="1"/>
      </rPr>
      <t>(2)</t>
    </r>
  </si>
  <si>
    <t xml:space="preserve"> remboursement</t>
  </si>
  <si>
    <r>
      <t>(1)</t>
    </r>
    <r>
      <rPr>
        <sz val="8"/>
        <rFont val="Times New Roman"/>
        <family val="1"/>
      </rPr>
      <t xml:space="preserve"> Inclut les montants relatifs aux ajustements en cours d'exercice ou aux péremptions.</t>
    </r>
  </si>
  <si>
    <r>
      <t>(1)</t>
    </r>
    <r>
      <rPr>
        <sz val="8"/>
        <rFont val="Times New Roman"/>
        <family val="1"/>
      </rPr>
      <t xml:space="preserve"> Tient compte des modifications apportées au budget principal des dépenses de 2009-2010 portant sur les exercices 2007-2008 et suivants. La sommme des revenus autonomes et des transferts fédéraux n'égale pas le total des revenus. </t>
    </r>
  </si>
  <si>
    <t>Recettes de l'ensemble des administrations publiques</t>
  </si>
  <si>
    <t xml:space="preserve">transactions </t>
  </si>
  <si>
    <t>internationales</t>
  </si>
  <si>
    <t xml:space="preserve">extérieur et les </t>
  </si>
  <si>
    <t>transactions</t>
  </si>
  <si>
    <t>Recettes du gouvernement fédéral</t>
  </si>
  <si>
    <t>Recettes des administrations provinciales et territoriales</t>
  </si>
  <si>
    <t>extérieur et</t>
  </si>
  <si>
    <t xml:space="preserve">les transactions </t>
  </si>
  <si>
    <t xml:space="preserve">salaires et </t>
  </si>
  <si>
    <t>la main-</t>
  </si>
  <si>
    <t xml:space="preserve">les gains  </t>
  </si>
  <si>
    <t>en capital</t>
  </si>
  <si>
    <t>et les gains</t>
  </si>
  <si>
    <t xml:space="preserve"> en capital</t>
  </si>
  <si>
    <t>les bénéfices</t>
  </si>
  <si>
    <t xml:space="preserve">    Devises et dépôts</t>
  </si>
  <si>
    <t xml:space="preserve">    Comptes commerciaux à payer</t>
  </si>
  <si>
    <t xml:space="preserve">    Hypothèques</t>
  </si>
  <si>
    <t xml:space="preserve">    Immeubles résidentiels</t>
  </si>
  <si>
    <t xml:space="preserve">    Propriété intellectuelle</t>
  </si>
  <si>
    <t xml:space="preserve">    Systèmes d'armes</t>
  </si>
  <si>
    <t xml:space="preserve">    Prêts ou créances non hypothécaires</t>
  </si>
  <si>
    <t xml:space="preserve">    Obligations et débentures</t>
  </si>
  <si>
    <t xml:space="preserve">    Actions</t>
  </si>
  <si>
    <t xml:space="preserve">    Parts de fonds d'investissement</t>
  </si>
  <si>
    <t xml:space="preserve">Utilisation </t>
  </si>
  <si>
    <t>des biens</t>
  </si>
  <si>
    <t xml:space="preserve"> et services</t>
  </si>
  <si>
    <t xml:space="preserve">    Assurances-vie et rentes</t>
  </si>
  <si>
    <r>
      <t xml:space="preserve">(1) </t>
    </r>
    <r>
      <rPr>
        <sz val="8"/>
        <rFont val="Times New Roman"/>
        <family val="1"/>
      </rPr>
      <t>Inclut les besoins financiers supplémentaires et les péremptions projetées.</t>
    </r>
  </si>
  <si>
    <t>Statistiques de finances publiques (SFP)</t>
  </si>
  <si>
    <r>
      <t>2011-2012</t>
    </r>
    <r>
      <rPr>
        <vertAlign val="superscript"/>
        <sz val="8"/>
        <rFont val="Arial"/>
        <family val="2"/>
      </rPr>
      <t>(2)</t>
    </r>
  </si>
  <si>
    <r>
      <t>dépenses</t>
    </r>
    <r>
      <rPr>
        <vertAlign val="superscript"/>
        <sz val="8.5"/>
        <rFont val="Times New Roman"/>
        <family val="1"/>
      </rPr>
      <t>(1)</t>
    </r>
  </si>
  <si>
    <r>
      <t>nets</t>
    </r>
    <r>
      <rPr>
        <vertAlign val="superscript"/>
        <sz val="8.5"/>
        <rFont val="Times New Roman"/>
        <family val="1"/>
      </rPr>
      <t>(1)</t>
    </r>
  </si>
  <si>
    <t>Source : Statistique Canada, Statistiques de finances publiques (tableau 385-0032)</t>
  </si>
  <si>
    <r>
      <rPr>
        <vertAlign val="superscript"/>
        <sz val="9"/>
        <rFont val="Times New Roman"/>
        <family val="1"/>
      </rPr>
      <t>(1)</t>
    </r>
    <r>
      <rPr>
        <sz val="9"/>
        <rFont val="Times New Roman"/>
        <family val="1"/>
      </rPr>
      <t xml:space="preserve"> Comprend le Régime de pensions du Canada et le Régime de rentes du Québec, mais non les transferts intergouvernementaux.</t>
    </r>
  </si>
  <si>
    <t>Comptes économiques nationaux</t>
  </si>
  <si>
    <r>
      <t xml:space="preserve">(1) </t>
    </r>
    <r>
      <rPr>
        <sz val="9"/>
        <rFont val="Times New Roman"/>
        <family val="1"/>
      </rPr>
      <t>Comprend le Régime de pensions du Canada et le Régime de rentes du Québec, mais non les transferts intergouvernementaux.</t>
    </r>
  </si>
  <si>
    <r>
      <t xml:space="preserve">(1) </t>
    </r>
    <r>
      <rPr>
        <sz val="9"/>
        <rFont val="Times New Roman"/>
        <family val="1"/>
      </rPr>
      <t>Comprend le Régime de pensions du Canada et le Régime de rentes du Québec.</t>
    </r>
  </si>
  <si>
    <t>Passif et actif des administrations provinciales, locales et autochtones</t>
  </si>
  <si>
    <t>Revenus des administrations locales, et autochtones</t>
  </si>
  <si>
    <t>Dépenses des administrations locales, et autochtones</t>
  </si>
  <si>
    <t>Épargne, et compte du capital et financier des administrations locales, et autochtones</t>
  </si>
  <si>
    <t xml:space="preserve">48  Passif et actif des administrations provinciales, locales et autochtones </t>
  </si>
  <si>
    <t>42 Recettes des administrations locales, et autochtones</t>
  </si>
  <si>
    <t>43 Dépenses des administrations locales, et autochtones</t>
  </si>
  <si>
    <t>44 Épargne, et compte du capital et financier des administrations locales, et autochtones</t>
  </si>
  <si>
    <t>12  Charges de programmes directes</t>
  </si>
  <si>
    <t>2013-2014</t>
  </si>
  <si>
    <t>directes</t>
  </si>
  <si>
    <t>Charges de programmes directes</t>
  </si>
  <si>
    <t xml:space="preserve">Total </t>
  </si>
  <si>
    <r>
      <t>Autres transferts</t>
    </r>
    <r>
      <rPr>
        <vertAlign val="superscript"/>
        <sz val="8.5"/>
        <rFont val="Times New Roman"/>
        <family val="1"/>
      </rPr>
      <t>(1)</t>
    </r>
  </si>
  <si>
    <r>
      <t>(1)</t>
    </r>
    <r>
      <rPr>
        <sz val="8"/>
        <rFont val="Times New Roman"/>
        <family val="1"/>
      </rPr>
      <t xml:space="preserve">  Les autres transferts comprennent les transferts à des particuliers ou à d'autres organisations qui ne sont pas constatés dans les principaux transferts aux particuliers ou les principaux transferts à d'autres paliers de gouvernement.</t>
    </r>
  </si>
  <si>
    <r>
      <t xml:space="preserve">(1) </t>
    </r>
    <r>
      <rPr>
        <sz val="8"/>
        <rFont val="Times New Roman"/>
        <family val="1"/>
      </rPr>
      <t>Inclut l'incidence de l’administration fiduciaire conjointe des régimes de retraite, les charges découlant de la cessation d’activités en raison de restructurations, les paiements incitatifs au titre du Cadre de négociation et le dividende sur les mesures climatiques, et le remboursement de 1 599 millions de dollars d'aide transitoire au titre de la taxe de vente harmonisée en 2011-2012.</t>
    </r>
  </si>
  <si>
    <t xml:space="preserve">le revenu, </t>
  </si>
  <si>
    <t xml:space="preserve">Impôts et </t>
  </si>
  <si>
    <t>sur les</t>
  </si>
  <si>
    <t>taxes sur le</t>
  </si>
  <si>
    <t>(millions of dollars)</t>
  </si>
  <si>
    <t>sur le revenu,</t>
  </si>
  <si>
    <t>Impôts et</t>
  </si>
  <si>
    <t>taxes sur</t>
  </si>
  <si>
    <r>
      <t xml:space="preserve">Les estimations sont fondées sur une version mise à jour de la méthode de calcul présentée dans le document de travail du ministère des Finances intitulé </t>
    </r>
    <r>
      <rPr>
        <i/>
        <sz val="8"/>
        <rFont val="Times New Roman"/>
        <family val="1"/>
      </rPr>
      <t>Fiscal Policy and the Business Cycle: A New Approach to Identifying the Interaction</t>
    </r>
    <r>
      <rPr>
        <sz val="8"/>
        <rFont val="Times New Roman"/>
        <family val="1"/>
      </rPr>
      <t xml:space="preserve"> (2003) de Stephen Murchison et Janine Robbins. La nouvelle méthode tient notamment compte de l'incidence cyclique des prix des produits de base dans le calcul des éléments conjoncturels ainsi que d’un traitement comptable du Compte d’assurance-emploi qui tient compte des dispositions actuelles du régime d’assurance-emploi.</t>
    </r>
  </si>
  <si>
    <t>Tableau 46</t>
  </si>
  <si>
    <t>Tableau 17</t>
  </si>
  <si>
    <t>Solde budgétaire réel, solde budgétaire corrigé des variations conjoncturelles et 
solde budgétaire primaire corrigé des variations conjoncturelles de l'ensemble des administrations publiques</t>
  </si>
  <si>
    <r>
      <t>autonomes</t>
    </r>
    <r>
      <rPr>
        <vertAlign val="superscript"/>
        <sz val="8.5"/>
        <rFont val="Times New Roman"/>
        <family val="1"/>
      </rPr>
      <t>(1)</t>
    </r>
  </si>
  <si>
    <r>
      <t xml:space="preserve">(2) </t>
    </r>
    <r>
      <rPr>
        <sz val="8"/>
        <rFont val="Times New Roman"/>
        <family val="1"/>
      </rPr>
      <t>Inclut un redressement de 58 millions de dollars en 2009-2010 et un montant compensatoire correspondant aux pertes exceptionnelles découlant du déclassement de Gentilly-2 en 2012-2013.</t>
    </r>
  </si>
  <si>
    <r>
      <t xml:space="preserve">En raison de la mise en </t>
    </r>
    <r>
      <rPr>
        <sz val="8"/>
        <rFont val="Calibri"/>
        <family val="2"/>
      </rPr>
      <t>œ</t>
    </r>
    <r>
      <rPr>
        <sz val="8"/>
        <rFont val="Times New Roman"/>
        <family val="1"/>
      </rPr>
      <t>uvre de réformes de la comptabilité gouvernementale, les données antérieures à 1997-1998, à 2006-2007 et à 2009-2010 ne peuvent être comparées directement avec celles des années suivantes.</t>
    </r>
  </si>
  <si>
    <r>
      <rPr>
        <vertAlign val="superscript"/>
        <sz val="8"/>
        <rFont val="Times New Roman"/>
        <family val="1"/>
      </rPr>
      <t xml:space="preserve">(1) </t>
    </r>
    <r>
      <rPr>
        <sz val="8"/>
        <rFont val="Times New Roman"/>
        <family val="1"/>
      </rPr>
      <t>Inclut des pertes exceptionnelles de la Société générale de financement du Québec en 2001-2002 (91 millions de dollars),  2002-2003 (339 millions) et 2003-2004 (358 millions), et les pertes exceptionnelles de 1,876 milliard découlant du déclassement de la centrale Gentilly-2 en 2012-2013.</t>
    </r>
  </si>
  <si>
    <t xml:space="preserve">Frais </t>
  </si>
  <si>
    <t>de la</t>
  </si>
  <si>
    <r>
      <rPr>
        <vertAlign val="superscript"/>
        <sz val="8"/>
        <rFont val="Times New Roman"/>
        <family val="1"/>
      </rPr>
      <t>(1)</t>
    </r>
    <r>
      <rPr>
        <sz val="8"/>
        <rFont val="Times New Roman"/>
        <family val="1"/>
      </rPr>
      <t xml:space="preserve"> La moyenne du G-7 n'inclut pas les données de la France de 1970 à 1977 ni celles de l'Allemagne de 1970 à 1990.</t>
    </r>
  </si>
  <si>
    <r>
      <t xml:space="preserve">Sources : Statistique Canada; </t>
    </r>
    <r>
      <rPr>
        <i/>
        <sz val="8"/>
        <rFont val="Times New Roman"/>
        <family val="1"/>
      </rPr>
      <t>Comptes publics du Canada;</t>
    </r>
    <r>
      <rPr>
        <sz val="8"/>
        <rFont val="Times New Roman"/>
        <family val="1"/>
      </rPr>
      <t xml:space="preserve"> ministère des Finances</t>
    </r>
  </si>
  <si>
    <r>
      <rPr>
        <vertAlign val="superscript"/>
        <sz val="8"/>
        <rFont val="Times New Roman"/>
        <family val="1"/>
      </rPr>
      <t>(1)</t>
    </r>
    <r>
      <rPr>
        <sz val="8"/>
        <rFont val="Times New Roman"/>
        <family val="1"/>
      </rPr>
      <t xml:space="preserve"> Pour certaines années, les mesures budgétaires contracycliques temporaires (p. ex., la plupart des mesures temporaires prévues dans la phase de stimulation du Plan d’action économique), de même que des facteurs ponctuels tels que des revenus ou des charges ponctuels (p. ex., liés à l’harmonisation de la taxe de vente ou aux inondations survenues en Alberta) sont inclus dans les éléments conjoncturels du solde et sont donc exclus du solde budgétaire corrigé des variations conjoncturelles.</t>
    </r>
  </si>
  <si>
    <t>Comptes économiques et financiers nationaux : Statistiques de finances publiques (SFP)</t>
  </si>
  <si>
    <r>
      <t xml:space="preserve">Les estimations sont fondées sur une mise à jour de la méthode de calcul présentée dans le document de travail du ministère des Finances intitulé </t>
    </r>
    <r>
      <rPr>
        <i/>
        <sz val="8"/>
        <rFont val="Times New Roman"/>
        <family val="1"/>
      </rPr>
      <t>Fiscal Policy and the Business Cycle: A New Approach to Identifying the Interaction</t>
    </r>
    <r>
      <rPr>
        <sz val="8"/>
        <rFont val="Times New Roman"/>
        <family val="1"/>
      </rPr>
      <t xml:space="preserve"> (2003) de Stephen Murchison et Janine Robbins. La nouvelle méthode tient notamment compte de l'incidence cyclique des prix des produits de base dans le calcul des éléments conjoncturels ainsi que d’un traitement comptable du Compte d’assurance-emploi qui tient compte des dispositions actuelles du régime d’assurance-emploi.</t>
    </r>
  </si>
  <si>
    <r>
      <t>(1)</t>
    </r>
    <r>
      <rPr>
        <sz val="8"/>
        <rFont val="Times New Roman"/>
        <family val="1"/>
      </rPr>
      <t xml:space="preserve"> Inclut les revenus ou pertes nets des entreprises d’État, les redressements de consolidation, les redressements comptables et d'autres rajustements.</t>
    </r>
  </si>
  <si>
    <t>2014-2015</t>
  </si>
  <si>
    <t xml:space="preserve">recettes </t>
  </si>
  <si>
    <r>
      <t>Total des recettes</t>
    </r>
    <r>
      <rPr>
        <vertAlign val="superscript"/>
        <sz val="8.5"/>
        <rFont val="Times New Roman"/>
        <family val="1"/>
      </rPr>
      <t>(1)</t>
    </r>
  </si>
  <si>
    <t xml:space="preserve"> taxes sur le</t>
  </si>
  <si>
    <t xml:space="preserve"> taxes sur les</t>
  </si>
  <si>
    <t xml:space="preserve"> fiscales</t>
  </si>
  <si>
    <t xml:space="preserve"> taxes</t>
  </si>
  <si>
    <r>
      <t>du G-7</t>
    </r>
    <r>
      <rPr>
        <vertAlign val="superscript"/>
        <sz val="8.5"/>
        <rFont val="Times New Roman"/>
        <family val="1"/>
      </rPr>
      <t>(1)</t>
    </r>
  </si>
  <si>
    <r>
      <t xml:space="preserve">Source : </t>
    </r>
    <r>
      <rPr>
        <i/>
        <sz val="8"/>
        <rFont val="Times New Roman"/>
        <family val="1"/>
      </rPr>
      <t>Perspectives économiques de l</t>
    </r>
    <r>
      <rPr>
        <sz val="8"/>
        <rFont val="Arial"/>
        <family val="2"/>
      </rPr>
      <t>’</t>
    </r>
    <r>
      <rPr>
        <i/>
        <sz val="8"/>
        <rFont val="Times New Roman"/>
        <family val="1"/>
      </rPr>
      <t>OCDE</t>
    </r>
    <r>
      <rPr>
        <sz val="8"/>
        <rFont val="Times New Roman"/>
        <family val="1"/>
      </rPr>
      <t>,</t>
    </r>
    <r>
      <rPr>
        <i/>
        <sz val="8"/>
        <rFont val="Times New Roman"/>
        <family val="1"/>
      </rPr>
      <t xml:space="preserve"> </t>
    </r>
    <r>
      <rPr>
        <sz val="8"/>
        <rFont val="Times New Roman"/>
        <family val="1"/>
      </rPr>
      <t>n</t>
    </r>
    <r>
      <rPr>
        <vertAlign val="superscript"/>
        <sz val="8"/>
        <rFont val="Times New Roman"/>
        <family val="1"/>
      </rPr>
      <t>o</t>
    </r>
    <r>
      <rPr>
        <sz val="8"/>
        <rFont val="Times New Roman"/>
        <family val="1"/>
      </rPr>
      <t xml:space="preserve"> 97</t>
    </r>
    <r>
      <rPr>
        <i/>
        <sz val="8"/>
        <rFont val="Times New Roman"/>
        <family val="1"/>
      </rPr>
      <t xml:space="preserve"> </t>
    </r>
    <r>
      <rPr>
        <sz val="8"/>
        <rFont val="Times New Roman"/>
        <family val="1"/>
      </rPr>
      <t>(juin 2015)</t>
    </r>
  </si>
  <si>
    <r>
      <t xml:space="preserve">Source : </t>
    </r>
    <r>
      <rPr>
        <i/>
        <sz val="8"/>
        <rFont val="Times New Roman"/>
        <family val="1"/>
      </rPr>
      <t>Perspectives économiques de l’OCDE</t>
    </r>
    <r>
      <rPr>
        <sz val="8"/>
        <rFont val="Times New Roman"/>
        <family val="1"/>
      </rPr>
      <t>, no 97 (juin 2015)</t>
    </r>
  </si>
  <si>
    <r>
      <t xml:space="preserve">Source : </t>
    </r>
    <r>
      <rPr>
        <i/>
        <sz val="8"/>
        <rFont val="Times New Roman"/>
        <family val="1"/>
      </rPr>
      <t>Perspectives économiques de l’OCDE</t>
    </r>
    <r>
      <rPr>
        <sz val="8"/>
        <rFont val="Times New Roman"/>
        <family val="1"/>
      </rPr>
      <t>, n</t>
    </r>
    <r>
      <rPr>
        <vertAlign val="superscript"/>
        <sz val="8"/>
        <rFont val="Times New Roman"/>
        <family val="1"/>
      </rPr>
      <t>o</t>
    </r>
    <r>
      <rPr>
        <sz val="8"/>
        <rFont val="Times New Roman"/>
        <family val="1"/>
      </rPr>
      <t xml:space="preserve"> 97 (juin 2015)</t>
    </r>
  </si>
  <si>
    <r>
      <rPr>
        <vertAlign val="superscript"/>
        <sz val="8"/>
        <rFont val="Times New Roman"/>
        <family val="1"/>
      </rPr>
      <t>(1)</t>
    </r>
    <r>
      <rPr>
        <sz val="8"/>
        <rFont val="Times New Roman"/>
        <family val="1"/>
      </rPr>
      <t xml:space="preserve"> La moyenne du G-7 n'inclut pas les données de l'Allemagne de 1970 à 1990.</t>
    </r>
  </si>
  <si>
    <t>Sources : Comptes publics de Terre-Neuve-et-Labrador (pour 2014-2015 : budget de 2015)</t>
  </si>
  <si>
    <t>Sources : Comptes publics de l’Île-du-Prince-Édouard (pour 2014-2015 : budget de 2015)</t>
  </si>
  <si>
    <t>Sources : Comptes publics du Nouveau-Brunswick (pour 2014-2015 : budget de 2015)</t>
  </si>
  <si>
    <t>2001-02</t>
  </si>
  <si>
    <t>2002-03</t>
  </si>
  <si>
    <t>2003-04</t>
  </si>
  <si>
    <t>Sources : Comptes publics du Québec et documents budgétaires de 2015 (les composantes des revenus et des dépenses ont été redressées en fonction du document "Renseignements additionnels 2015-2016".</t>
  </si>
  <si>
    <t>Sources : Comptes publics de l’Ontario (pour 2014-2015 : budget de 2015)</t>
  </si>
  <si>
    <t>Sources : Comptes publics du Manitoba (pour 2014-2015 : budget de 2015)</t>
  </si>
  <si>
    <t>Source : Comptes publics de la Saskatchewan</t>
  </si>
  <si>
    <r>
      <t>en espèces</t>
    </r>
    <r>
      <rPr>
        <vertAlign val="superscript"/>
        <sz val="8.5"/>
        <rFont val="Times New Roman"/>
        <family val="1"/>
      </rPr>
      <t>(1)</t>
    </r>
  </si>
  <si>
    <r>
      <t xml:space="preserve">Source : Comptes publics de l’Alberta
</t>
    </r>
    <r>
      <rPr>
        <vertAlign val="superscript"/>
        <sz val="8"/>
        <rFont val="Times New Roman"/>
        <family val="1"/>
      </rPr>
      <t>(1)</t>
    </r>
    <r>
      <rPr>
        <sz val="8"/>
        <rFont val="Times New Roman"/>
        <family val="1"/>
      </rPr>
      <t xml:space="preserve"> Les transferts fédéraux en espèces en 2013-2014 comprennent un montant de 1,582 millions de dollars au titre de l'aide relativement aux inondations survenues en 2013. </t>
    </r>
  </si>
  <si>
    <r>
      <t xml:space="preserve">Source : Comptes publics de la Colombie-Britannique; </t>
    </r>
    <r>
      <rPr>
        <i/>
        <sz val="8"/>
        <rFont val="Times New Roman"/>
        <family val="1"/>
      </rPr>
      <t>2015 Financial and Economic Review</t>
    </r>
    <r>
      <rPr>
        <sz val="8"/>
        <rFont val="Times New Roman"/>
        <family val="1"/>
      </rPr>
      <t xml:space="preserve"> pour les exercices de 2003-2004 à 2014-2015</t>
    </r>
  </si>
  <si>
    <t>NA</t>
  </si>
  <si>
    <t>2001</t>
  </si>
  <si>
    <t>2002</t>
  </si>
  <si>
    <t>2003</t>
  </si>
  <si>
    <t>2004</t>
  </si>
  <si>
    <t>2005</t>
  </si>
  <si>
    <t>Sources : Comptes publics du Yukon; ministère des Finances du Yukon (pour 2014-2015 : budget de 2015)
Les données antérieures à 2011-2012 n'ayant pas été calculées selon les mêmes méthodes comptables, elles ne peuvent être comparées avec celles des années suivantes.</t>
  </si>
  <si>
    <t>Sources : Comptes publics des Territoires du Nord-Ouest (pour 2014-2015 : budget de 2015)
Les chiffres sont présentés sur une base non consolidée.</t>
  </si>
  <si>
    <t>Sources : Comptes publics du Nunavut (pour 2014-2015 : budget de 2015). Le budget principal des dépenses de 2014-2015 comprend le financement de projets par des tiers. La sommes des revenus et des dépenses peut ne pas correspondre au solde budgétaire.</t>
  </si>
  <si>
    <r>
      <t>Dette nette</t>
    </r>
    <r>
      <rPr>
        <vertAlign val="superscript"/>
        <sz val="8.5"/>
        <rFont val="Times New Roman"/>
        <family val="1"/>
      </rPr>
      <t>(1)</t>
    </r>
  </si>
  <si>
    <t>Sources : Comptes publics et budgets de 2015 des provinces et des territoires; données sur le PIB : Statistique Canada, tableau CANSIM 380-0064</t>
  </si>
  <si>
    <t>Sources : Statistique Canada, Statistiques de finances publiques (tableau 385-0032); ministère des Finances</t>
  </si>
  <si>
    <r>
      <t>(1)</t>
    </r>
    <r>
      <rPr>
        <sz val="8"/>
        <rFont val="Times New Roman"/>
        <family val="1"/>
      </rPr>
      <t xml:space="preserve"> Pour certaines années, les mesures budgétaires contracycliques temporaires (p. ex., la plupart des mesures temporaires prévues dans la phase de stimulation du Plan d’action économique), de même que des facteurs ponctuels tels que des revenus ou des charges uniques (p. ex., liés à l’harmonisation de la taxe de vente ou aux inondations survenues en Alberta ) sont inclus dans les éléments conjoncturels du solde et sont donc exclus du solde budgétaire corrigé des variations conjoncturelles.</t>
    </r>
  </si>
  <si>
    <t xml:space="preserve">    Comptes commerciaux à recevoir</t>
  </si>
  <si>
    <r>
      <t>Source : Statistique Canada,</t>
    </r>
    <r>
      <rPr>
        <i/>
        <sz val="8"/>
        <color indexed="8"/>
        <rFont val="Times New Roman"/>
        <family val="1"/>
      </rPr>
      <t xml:space="preserve"> Comptes du bilan national </t>
    </r>
    <r>
      <rPr>
        <sz val="8"/>
        <color indexed="8"/>
        <rFont val="Times New Roman"/>
        <family val="1"/>
      </rPr>
      <t>(tableau 378-0121)</t>
    </r>
  </si>
  <si>
    <r>
      <t xml:space="preserve">Source : Statistique Canada, </t>
    </r>
    <r>
      <rPr>
        <i/>
        <sz val="8"/>
        <color indexed="8"/>
        <rFont val="Times New Roman"/>
        <family val="1"/>
      </rPr>
      <t>Comptes du bilan national</t>
    </r>
    <r>
      <rPr>
        <sz val="8"/>
        <color indexed="8"/>
        <rFont val="Times New Roman"/>
        <family val="1"/>
      </rPr>
      <t xml:space="preserve"> (tableau 378-0121)</t>
    </r>
  </si>
  <si>
    <t>46 Solde budgétaire réel, solde budgétaire corrigé des variations conjoncturelles et 
     solde budgétaire primaire corrigé des variations conjoncturelles de l'ensemble 
     des administrations publiques</t>
  </si>
  <si>
    <r>
      <rPr>
        <vertAlign val="superscript"/>
        <sz val="8"/>
        <rFont val="Times New Roman"/>
        <family val="1"/>
      </rPr>
      <t>(1)</t>
    </r>
    <r>
      <rPr>
        <sz val="8"/>
        <rFont val="Times New Roman"/>
        <family val="1"/>
      </rPr>
      <t xml:space="preserve"> Exclut les territoires du Nord-Ouest en 2014-2015.</t>
    </r>
  </si>
  <si>
    <t>dette</t>
  </si>
  <si>
    <t>Sources : Comptes publics et budgets de 2015 des provinces et des territoires</t>
  </si>
  <si>
    <t>Ensemble du Régime de pensions du Canada et du Régime des rentes du Québec</t>
  </si>
  <si>
    <r>
      <rPr>
        <vertAlign val="superscript"/>
        <sz val="8"/>
        <rFont val="Times New Roman"/>
        <family val="1"/>
      </rPr>
      <t xml:space="preserve">(1) </t>
    </r>
    <r>
      <rPr>
        <sz val="8"/>
        <rFont val="Times New Roman"/>
        <family val="1"/>
      </rPr>
      <t>La moyenne du G-7 n'inclut pas les données de l'Allemagne de 1970 à 1990.</t>
    </r>
  </si>
</sst>
</file>

<file path=xl/styles.xml><?xml version="1.0" encoding="utf-8"?>
<styleSheet xmlns="http://schemas.openxmlformats.org/spreadsheetml/2006/main" xmlns:mc="http://schemas.openxmlformats.org/markup-compatibility/2006" xmlns:x14ac="http://schemas.microsoft.com/office/spreadsheetml/2009/9/ac" mc:Ignorable="x14ac">
  <numFmts count="62">
    <numFmt numFmtId="43" formatCode="_-* #,##0.00_-;\-* #,##0.00_-;_-* &quot;-&quot;??_-;_-@_-"/>
    <numFmt numFmtId="164" formatCode="#,##0.00\ &quot;$&quot;_);[Red]\(#,##0.00\ &quot;$&quot;\)"/>
    <numFmt numFmtId="165" formatCode="_ * #,##0.00_)\ _$_ ;_ * \(#,##0.00\)\ _$_ ;_ * &quot;-&quot;??_)\ _$_ ;_ @_ "/>
    <numFmt numFmtId="166" formatCode="_(* #,##0_);_(* \(#,##0\);_(* &quot;-&quot;_);_(@_)"/>
    <numFmt numFmtId="167" formatCode="General_)"/>
    <numFmt numFmtId="168" formatCode="0.0000_)"/>
    <numFmt numFmtId="169" formatCode="0.00_)"/>
    <numFmt numFmtId="170" formatCode="0.0_)"/>
    <numFmt numFmtId="171" formatCode="0_)"/>
    <numFmt numFmtId="172" formatCode="#,##0.0_);\(#,##0.0\)"/>
    <numFmt numFmtId="173" formatCode="0.0"/>
    <numFmt numFmtId="174" formatCode="#,##0.0"/>
    <numFmt numFmtId="175" formatCode="0.0%"/>
    <numFmt numFmtId="176" formatCode="#,##0;[Red]#,##0"/>
    <numFmt numFmtId="177" formatCode="_-* #,##0.000_-;\-* #,##0.000_-;_-* &quot;-&quot;??_-;_-@_-"/>
    <numFmt numFmtId="178" formatCode="#,##0;[Red]\-#,##0;[Color10]0"/>
    <numFmt numFmtId="179" formatCode="#,##0.0_);[Red]\(#,##0.0\);[Color10]0.0_)"/>
    <numFmt numFmtId="180" formatCode="#,##0.0;[Red]\-#,##0.0;[Color10]0.0"/>
    <numFmt numFmtId="181" formatCode="#,##0.00_);[Red]\(#,##0.00\);[Color10]0.00_)"/>
    <numFmt numFmtId="182" formatCode="#,##0.00;[Red]\-#,##0.00;[Color10]0.00"/>
    <numFmt numFmtId="183" formatCode="&quot;$&quot;#,##0.00_);[Red]\(&quot;$&quot;#,##0.00\);[Color10]&quot;$&quot;0.00_)"/>
    <numFmt numFmtId="184" formatCode="0000"/>
    <numFmt numFmtId="185" formatCode="0000.00"/>
    <numFmt numFmtId="186" formatCode="0000.0"/>
    <numFmt numFmtId="187" formatCode="#,##0.0;\(#,##0.0\);\-"/>
    <numFmt numFmtId="188" formatCode="0_);[Red]\-0_);[Color10]0_)"/>
    <numFmt numFmtId="189" formatCode="\+0_);[Red]\-0_);[Color10]\-\-_)"/>
    <numFmt numFmtId="190" formatCode="0;[Red]\-0;[Color10]0"/>
    <numFmt numFmtId="191" formatCode="0._)"/>
    <numFmt numFmtId="192" formatCode="0.0_);[Red]\-0.0_);[Color10]0.0_)"/>
    <numFmt numFmtId="193" formatCode="\+0.0_);[Red]\-0.0_);[Color10]\-\-_)"/>
    <numFmt numFmtId="194" formatCode="0.0;[Red]\-0.0;[Color10]0.0"/>
    <numFmt numFmtId="195" formatCode="0.0&quot;*&quot;;[Red]\-0.0&quot;*&quot;;[Color10]0.0&quot;*&quot;"/>
    <numFmt numFmtId="196" formatCode="0.00_);[Red]\-0.00_);[Color10]0.00_)"/>
    <numFmt numFmtId="197" formatCode="\+0.00_);[Red]\-0.00_);[Color10]\-\-_)"/>
    <numFmt numFmtId="198" formatCode="0.00;[Red]\-0.00;[Color10]0.00"/>
    <numFmt numFmtId="199" formatCode="0.000_);[Red]\-0.000_);[Color10]0.000_)"/>
    <numFmt numFmtId="200" formatCode="\+0.000_);[Red]\-0.000_);[Color10]\-\-_)"/>
    <numFmt numFmtId="201" formatCode="0.000;[Red]\-0.000;[Color10]0.000"/>
    <numFmt numFmtId="202" formatCode="0.0000_);[Red]\-0.0000_);[Color10]0.0000_)"/>
    <numFmt numFmtId="203" formatCode="\+0.0000_);[Red]\-0.0000_);[Color10]\-\-_)"/>
    <numFmt numFmtId="204" formatCode="0.0000;[Red]\-0.0000;[Color10]0.0000"/>
    <numFmt numFmtId="205" formatCode="0.00000_);[Red]\-0.00000_);[Color10]0.00000_)"/>
    <numFmt numFmtId="206" formatCode="\+0.00000_);[Red]\-0.00000_);[Color10]\-\-_)"/>
    <numFmt numFmtId="207" formatCode="0.00000;[Red]\-0.00000;[Color10]0.00000"/>
    <numFmt numFmtId="208" formatCode="0%_);[Red]\-0%_);[Color10]0%_)"/>
    <numFmt numFmtId="209" formatCode="\+0%_);[Red]\-0%_);[Color10]\-\-_)"/>
    <numFmt numFmtId="210" formatCode="0%;[Red]\-0%;[Color10]0%"/>
    <numFmt numFmtId="211" formatCode="0.0%_);[Red]\-0.0%_);[Color10]0.0%_)"/>
    <numFmt numFmtId="212" formatCode="\+0.0%_);[Red]\-0.0%_);[Color10]\-\-_)"/>
    <numFmt numFmtId="213" formatCode="0.0%;[Red]\-0.0%;[Color10]0.0%"/>
    <numFmt numFmtId="214" formatCode="0.00%_);[Red]\-0.00%_);[Color10]0.00%_)"/>
    <numFmt numFmtId="215" formatCode="\+0.00%_);[Red]\-0.00%_);[Color10]\-\-_)"/>
    <numFmt numFmtId="216" formatCode="0.00%;[Red]\-0.00%;[Color10]0.00%"/>
    <numFmt numFmtId="217" formatCode="mmm\ dd\,\ yyyy"/>
    <numFmt numFmtId="218" formatCode="_-* #,##0.00000000_-;\-* #,##0.00000000_-;_-* &quot;-&quot;??_-;_-@_-"/>
    <numFmt numFmtId="219" formatCode="_-* #,##0.00000_-;\-* #,##0.00000_-;_-* &quot;-&quot;??_-;_-@_-"/>
    <numFmt numFmtId="220" formatCode="_-* #,##0.000000_-;\-* #,##0.000000_-;_-* &quot;-&quot;??_-;_-@_-"/>
    <numFmt numFmtId="221" formatCode="#,##0.00000000"/>
    <numFmt numFmtId="222" formatCode="#,##0.000"/>
    <numFmt numFmtId="223" formatCode="0.0000"/>
    <numFmt numFmtId="224" formatCode="0.00000"/>
  </numFmts>
  <fonts count="120" x14ac:knownFonts="1">
    <font>
      <sz val="10"/>
      <name val="Arial"/>
    </font>
    <font>
      <sz val="11"/>
      <color theme="1"/>
      <name val="Calibri"/>
      <family val="2"/>
      <scheme val="minor"/>
    </font>
    <font>
      <i/>
      <sz val="10"/>
      <name val="Arial"/>
      <family val="2"/>
    </font>
    <font>
      <sz val="10"/>
      <name val="Arial"/>
      <family val="2"/>
    </font>
    <font>
      <sz val="8"/>
      <name val="Times New Roman"/>
      <family val="1"/>
    </font>
    <font>
      <sz val="9"/>
      <name val="Helvetica"/>
      <family val="2"/>
    </font>
    <font>
      <sz val="8"/>
      <name val="Arial"/>
      <family val="2"/>
    </font>
    <font>
      <b/>
      <sz val="11"/>
      <name val="Times New Roman"/>
      <family val="1"/>
    </font>
    <font>
      <sz val="8.5"/>
      <name val="Times New Roman"/>
      <family val="1"/>
    </font>
    <font>
      <b/>
      <sz val="9"/>
      <name val="Times New Roman"/>
      <family val="1"/>
    </font>
    <font>
      <sz val="9"/>
      <name val="Times New Roman"/>
      <family val="1"/>
    </font>
    <font>
      <sz val="10"/>
      <name val="Times New Roman"/>
      <family val="1"/>
    </font>
    <font>
      <sz val="11"/>
      <name val="Times New Roman"/>
      <family val="1"/>
    </font>
    <font>
      <sz val="8.5"/>
      <name val="Arial"/>
      <family val="2"/>
    </font>
    <font>
      <vertAlign val="superscript"/>
      <sz val="8.5"/>
      <name val="Times New Roman"/>
      <family val="1"/>
    </font>
    <font>
      <sz val="10"/>
      <name val="Arial"/>
      <family val="2"/>
    </font>
    <font>
      <sz val="9"/>
      <name val="Arial"/>
      <family val="2"/>
    </font>
    <font>
      <vertAlign val="superscript"/>
      <sz val="8"/>
      <name val="Arial"/>
      <family val="2"/>
    </font>
    <font>
      <vertAlign val="superscript"/>
      <sz val="10"/>
      <name val="Arial"/>
      <family val="2"/>
    </font>
    <font>
      <vertAlign val="superscript"/>
      <sz val="9"/>
      <name val="Times New Roman"/>
      <family val="1"/>
    </font>
    <font>
      <sz val="8"/>
      <name val="Arial"/>
      <family val="2"/>
    </font>
    <font>
      <sz val="8"/>
      <color indexed="8"/>
      <name val="Times New Roman"/>
      <family val="1"/>
    </font>
    <font>
      <vertAlign val="superscript"/>
      <sz val="8"/>
      <name val="Times New Roman"/>
      <family val="1"/>
    </font>
    <font>
      <sz val="8"/>
      <name val="Times New Roman"/>
      <family val="1"/>
    </font>
    <font>
      <i/>
      <sz val="8"/>
      <name val="Times New Roman"/>
      <family val="1"/>
    </font>
    <font>
      <sz val="10"/>
      <name val="Courier"/>
      <family val="3"/>
    </font>
    <font>
      <sz val="10"/>
      <color indexed="8"/>
      <name val="Times New Roman"/>
      <family val="1"/>
    </font>
    <font>
      <b/>
      <sz val="11"/>
      <color indexed="8"/>
      <name val="Times New Roman"/>
      <family val="1"/>
    </font>
    <font>
      <b/>
      <sz val="8.5"/>
      <color indexed="8"/>
      <name val="Times New Roman"/>
      <family val="1"/>
    </font>
    <font>
      <b/>
      <sz val="8"/>
      <color indexed="8"/>
      <name val="Arial"/>
      <family val="2"/>
    </font>
    <font>
      <sz val="9"/>
      <color indexed="8"/>
      <name val="Times New Roman"/>
      <family val="1"/>
    </font>
    <font>
      <sz val="8"/>
      <color indexed="12"/>
      <name val="Arial"/>
      <family val="2"/>
    </font>
    <font>
      <sz val="8"/>
      <color indexed="8"/>
      <name val="Arial"/>
      <family val="2"/>
    </font>
    <font>
      <sz val="8"/>
      <color indexed="12"/>
      <name val="Arial"/>
      <family val="2"/>
    </font>
    <font>
      <sz val="8"/>
      <color indexed="8"/>
      <name val="Arial"/>
      <family val="2"/>
    </font>
    <font>
      <i/>
      <sz val="9"/>
      <color indexed="8"/>
      <name val="Times New Roman"/>
      <family val="1"/>
    </font>
    <font>
      <i/>
      <sz val="9"/>
      <name val="Times New Roman"/>
      <family val="1"/>
    </font>
    <font>
      <i/>
      <sz val="8"/>
      <name val="Arial"/>
      <family val="2"/>
    </font>
    <font>
      <i/>
      <sz val="10"/>
      <name val="Arial"/>
      <family val="2"/>
    </font>
    <font>
      <sz val="9"/>
      <color indexed="48"/>
      <name val="Times New Roman"/>
      <family val="1"/>
    </font>
    <font>
      <b/>
      <sz val="8"/>
      <name val="Arial"/>
      <family val="2"/>
    </font>
    <font>
      <sz val="8"/>
      <name val="Helvetica"/>
      <family val="2"/>
    </font>
    <font>
      <b/>
      <sz val="16"/>
      <name val="Times New Roman"/>
      <family val="1"/>
    </font>
    <font>
      <b/>
      <sz val="12"/>
      <name val="Times New Roman"/>
      <family val="1"/>
    </font>
    <font>
      <sz val="11"/>
      <color indexed="8"/>
      <name val="Times New Roman"/>
      <family val="1"/>
    </font>
    <font>
      <u/>
      <sz val="8"/>
      <name val="Times New Roman"/>
      <family val="1"/>
    </font>
    <font>
      <b/>
      <sz val="8"/>
      <name val="Times New Roman"/>
      <family val="1"/>
    </font>
    <font>
      <sz val="10"/>
      <color indexed="8"/>
      <name val="Arial"/>
      <family val="2"/>
    </font>
    <font>
      <sz val="10"/>
      <color indexed="9"/>
      <name val="Arial"/>
      <family val="2"/>
    </font>
    <font>
      <sz val="10"/>
      <name val="Courier"/>
      <family val="3"/>
    </font>
    <font>
      <sz val="12"/>
      <name val="Helv"/>
    </font>
    <font>
      <b/>
      <sz val="10"/>
      <color indexed="8"/>
      <name val="Arial"/>
      <family val="2"/>
    </font>
    <font>
      <sz val="10"/>
      <color indexed="10"/>
      <name val="Arial"/>
      <family val="2"/>
    </font>
    <font>
      <sz val="10"/>
      <color indexed="12"/>
      <name val="Arial"/>
      <family val="2"/>
    </font>
    <font>
      <b/>
      <sz val="10"/>
      <name val="Arial"/>
      <family val="2"/>
    </font>
    <font>
      <sz val="10"/>
      <color indexed="39"/>
      <name val="Arial"/>
      <family val="2"/>
    </font>
    <font>
      <sz val="11"/>
      <name val="Arial"/>
      <family val="2"/>
    </font>
    <font>
      <sz val="8.5"/>
      <name val="Helvetica"/>
      <family val="2"/>
    </font>
    <font>
      <i/>
      <sz val="8.5"/>
      <name val="Times New Roman"/>
      <family val="1"/>
    </font>
    <font>
      <sz val="9"/>
      <name val="Times"/>
      <family val="1"/>
    </font>
    <font>
      <b/>
      <sz val="8.5"/>
      <name val="Times New Roman"/>
      <family val="1"/>
    </font>
    <font>
      <b/>
      <sz val="11"/>
      <name val="Arial"/>
      <family val="2"/>
    </font>
    <font>
      <sz val="11"/>
      <color indexed="8"/>
      <name val="Calibri"/>
      <family val="2"/>
    </font>
    <font>
      <sz val="10"/>
      <name val="Arial"/>
      <family val="2"/>
    </font>
    <font>
      <b/>
      <sz val="18"/>
      <color theme="3"/>
      <name val="Cambria"/>
      <family val="2"/>
      <scheme val="major"/>
    </font>
    <font>
      <sz val="11"/>
      <color theme="1"/>
      <name val="Calibri"/>
      <family val="2"/>
      <scheme val="minor"/>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color indexed="20"/>
      <name val="Arial"/>
      <family val="2"/>
    </font>
    <font>
      <b/>
      <sz val="11"/>
      <color indexed="52"/>
      <name val="Calibri"/>
      <family val="2"/>
    </font>
    <font>
      <b/>
      <sz val="11"/>
      <color rgb="FFFA7D00"/>
      <name val="Calibri"/>
      <family val="2"/>
      <scheme val="minor"/>
    </font>
    <font>
      <b/>
      <sz val="10"/>
      <color indexed="52"/>
      <name val="Arial"/>
      <family val="2"/>
    </font>
    <font>
      <b/>
      <sz val="11"/>
      <color indexed="9"/>
      <name val="Calibri"/>
      <family val="2"/>
    </font>
    <font>
      <b/>
      <sz val="11"/>
      <color theme="0"/>
      <name val="Calibri"/>
      <family val="2"/>
      <scheme val="minor"/>
    </font>
    <font>
      <b/>
      <sz val="10"/>
      <color indexed="9"/>
      <name val="Arial"/>
      <family val="2"/>
    </font>
    <font>
      <sz val="10"/>
      <name val="MS Sans Serif"/>
      <family val="2"/>
    </font>
    <font>
      <i/>
      <sz val="11"/>
      <color indexed="23"/>
      <name val="Calibri"/>
      <family val="2"/>
    </font>
    <font>
      <i/>
      <sz val="11"/>
      <color rgb="FF7F7F7F"/>
      <name val="Calibri"/>
      <family val="2"/>
      <scheme val="minor"/>
    </font>
    <font>
      <i/>
      <sz val="10"/>
      <color indexed="23"/>
      <name val="Arial"/>
      <family val="2"/>
    </font>
    <font>
      <u/>
      <sz val="7.5"/>
      <color indexed="36"/>
      <name val="Courier"/>
      <family val="3"/>
    </font>
    <font>
      <sz val="11"/>
      <color indexed="17"/>
      <name val="Calibri"/>
      <family val="2"/>
    </font>
    <font>
      <sz val="11"/>
      <color rgb="FF006100"/>
      <name val="Calibri"/>
      <family val="2"/>
      <scheme val="minor"/>
    </font>
    <font>
      <sz val="10"/>
      <color indexed="17"/>
      <name val="Arial"/>
      <family val="2"/>
    </font>
    <font>
      <b/>
      <sz val="15"/>
      <color indexed="56"/>
      <name val="Calibri"/>
      <family val="2"/>
    </font>
    <font>
      <b/>
      <sz val="15"/>
      <color theme="3"/>
      <name val="Calibri"/>
      <family val="2"/>
      <scheme val="minor"/>
    </font>
    <font>
      <b/>
      <sz val="15"/>
      <color indexed="56"/>
      <name val="Arial"/>
      <family val="2"/>
    </font>
    <font>
      <b/>
      <sz val="13"/>
      <color indexed="56"/>
      <name val="Calibri"/>
      <family val="2"/>
    </font>
    <font>
      <b/>
      <sz val="13"/>
      <color theme="3"/>
      <name val="Calibri"/>
      <family val="2"/>
      <scheme val="minor"/>
    </font>
    <font>
      <b/>
      <sz val="13"/>
      <color indexed="56"/>
      <name val="Arial"/>
      <family val="2"/>
    </font>
    <font>
      <b/>
      <sz val="11"/>
      <color indexed="56"/>
      <name val="Calibri"/>
      <family val="2"/>
    </font>
    <font>
      <b/>
      <sz val="11"/>
      <color theme="3"/>
      <name val="Calibri"/>
      <family val="2"/>
      <scheme val="minor"/>
    </font>
    <font>
      <b/>
      <sz val="11"/>
      <color indexed="56"/>
      <name val="Arial"/>
      <family val="2"/>
    </font>
    <font>
      <u/>
      <sz val="10"/>
      <color indexed="12"/>
      <name val="Arial"/>
      <family val="2"/>
    </font>
    <font>
      <sz val="11"/>
      <color indexed="62"/>
      <name val="Calibri"/>
      <family val="2"/>
    </font>
    <font>
      <sz val="11"/>
      <color rgb="FF3F3F76"/>
      <name val="Calibri"/>
      <family val="2"/>
      <scheme val="minor"/>
    </font>
    <font>
      <sz val="10"/>
      <color indexed="62"/>
      <name val="Arial"/>
      <family val="2"/>
    </font>
    <font>
      <sz val="11"/>
      <color indexed="52"/>
      <name val="Calibri"/>
      <family val="2"/>
    </font>
    <font>
      <sz val="11"/>
      <color rgb="FFFA7D00"/>
      <name val="Calibri"/>
      <family val="2"/>
      <scheme val="minor"/>
    </font>
    <font>
      <sz val="10"/>
      <color indexed="52"/>
      <name val="Arial"/>
      <family val="2"/>
    </font>
    <font>
      <b/>
      <sz val="12"/>
      <name val="Arial"/>
      <family val="2"/>
    </font>
    <font>
      <sz val="11"/>
      <color indexed="60"/>
      <name val="Calibri"/>
      <family val="2"/>
    </font>
    <font>
      <sz val="11"/>
      <color rgb="FF9C6500"/>
      <name val="Calibri"/>
      <family val="2"/>
      <scheme val="minor"/>
    </font>
    <font>
      <sz val="10"/>
      <color indexed="60"/>
      <name val="Arial"/>
      <family val="2"/>
    </font>
    <font>
      <sz val="10"/>
      <name val="Helv"/>
    </font>
    <font>
      <b/>
      <sz val="11"/>
      <color indexed="63"/>
      <name val="Calibri"/>
      <family val="2"/>
    </font>
    <font>
      <b/>
      <sz val="11"/>
      <color rgb="FF3F3F3F"/>
      <name val="Calibri"/>
      <family val="2"/>
      <scheme val="minor"/>
    </font>
    <font>
      <b/>
      <sz val="10"/>
      <color indexed="63"/>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sz val="7.5"/>
      <color indexed="12"/>
      <name val="Arial"/>
      <family val="2"/>
    </font>
    <font>
      <sz val="9"/>
      <color theme="1"/>
      <name val="Times New Roman"/>
      <family val="1"/>
    </font>
    <font>
      <i/>
      <sz val="8"/>
      <color indexed="8"/>
      <name val="Times New Roman"/>
      <family val="1"/>
    </font>
    <font>
      <sz val="8"/>
      <name val="Calibri"/>
      <family val="2"/>
    </font>
    <font>
      <b/>
      <sz val="8.5"/>
      <name val="Arial"/>
      <family val="2"/>
    </font>
    <font>
      <sz val="11"/>
      <name val="Calibri"/>
      <family val="2"/>
      <scheme val="minor"/>
    </font>
  </fonts>
  <fills count="56">
    <fill>
      <patternFill patternType="none"/>
    </fill>
    <fill>
      <patternFill patternType="gray125"/>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26"/>
      </patternFill>
    </fill>
  </fills>
  <borders count="32">
    <border>
      <left/>
      <right/>
      <top/>
      <bottom/>
      <diagonal/>
    </border>
    <border>
      <left style="thin">
        <color indexed="22"/>
      </left>
      <right style="thin">
        <color indexed="22"/>
      </right>
      <top style="thin">
        <color indexed="22"/>
      </top>
      <bottom style="thin">
        <color indexed="22"/>
      </bottom>
      <diagonal/>
    </border>
    <border>
      <left/>
      <right/>
      <top style="thin">
        <color indexed="23"/>
      </top>
      <bottom style="thin">
        <color indexed="9"/>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auto="1"/>
      </top>
      <bottom/>
      <diagonal/>
    </border>
    <border>
      <left/>
      <right/>
      <top style="thin">
        <color auto="1"/>
      </top>
      <bottom/>
      <diagonal/>
    </border>
    <border>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ck">
        <color indexed="64"/>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4"/>
      </top>
      <bottom/>
      <diagonal/>
    </border>
    <border>
      <left/>
      <right/>
      <top style="thin">
        <color indexed="62"/>
      </top>
      <bottom style="double">
        <color indexed="62"/>
      </bottom>
      <diagonal/>
    </border>
    <border>
      <left/>
      <right/>
      <top style="thin">
        <color theme="4"/>
      </top>
      <bottom style="double">
        <color theme="4"/>
      </bottom>
      <diagonal/>
    </border>
  </borders>
  <cellStyleXfs count="1205">
    <xf numFmtId="0" fontId="0" fillId="0" borderId="0" applyFont="0" applyAlignment="0">
      <alignment horizontal="left" vertical="top"/>
    </xf>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49" fillId="0" borderId="0"/>
    <xf numFmtId="0" fontId="3" fillId="0" borderId="0" applyFont="0" applyAlignment="0">
      <alignment horizontal="left" vertical="top"/>
    </xf>
    <xf numFmtId="170" fontId="15" fillId="0" borderId="0"/>
    <xf numFmtId="170" fontId="15" fillId="0" borderId="0"/>
    <xf numFmtId="170" fontId="15" fillId="0" borderId="0"/>
    <xf numFmtId="170" fontId="15" fillId="0" borderId="0"/>
    <xf numFmtId="170" fontId="15" fillId="0" borderId="0"/>
    <xf numFmtId="170" fontId="15" fillId="0" borderId="0"/>
    <xf numFmtId="170" fontId="15" fillId="0" borderId="0"/>
    <xf numFmtId="0" fontId="62" fillId="0" borderId="0"/>
    <xf numFmtId="0" fontId="3" fillId="0" borderId="0"/>
    <xf numFmtId="0" fontId="3"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0" fontId="3" fillId="0" borderId="0"/>
    <xf numFmtId="167" fontId="5" fillId="0" borderId="0"/>
    <xf numFmtId="167" fontId="5" fillId="0" borderId="0"/>
    <xf numFmtId="0" fontId="3" fillId="0" borderId="0"/>
    <xf numFmtId="0" fontId="3" fillId="0" borderId="0"/>
    <xf numFmtId="167" fontId="5" fillId="0" borderId="0"/>
    <xf numFmtId="0" fontId="3" fillId="0" borderId="0"/>
    <xf numFmtId="0" fontId="3" fillId="0" borderId="0"/>
    <xf numFmtId="0" fontId="20" fillId="0" borderId="0"/>
    <xf numFmtId="0" fontId="20" fillId="0" borderId="0"/>
    <xf numFmtId="167" fontId="5" fillId="0" borderId="0"/>
    <xf numFmtId="167" fontId="5" fillId="0" borderId="0"/>
    <xf numFmtId="0" fontId="4" fillId="0" borderId="0" applyFont="0" applyAlignment="0">
      <alignment horizontal="left" vertical="top"/>
    </xf>
    <xf numFmtId="167" fontId="15" fillId="0" borderId="0"/>
    <xf numFmtId="169" fontId="15" fillId="0" borderId="0"/>
    <xf numFmtId="0" fontId="3" fillId="0" borderId="0"/>
    <xf numFmtId="0" fontId="3" fillId="0" borderId="0"/>
    <xf numFmtId="167" fontId="15" fillId="0" borderId="0"/>
    <xf numFmtId="170" fontId="15" fillId="0" borderId="0"/>
    <xf numFmtId="0" fontId="49" fillId="0" borderId="0"/>
    <xf numFmtId="0" fontId="25" fillId="0" borderId="0"/>
    <xf numFmtId="167" fontId="5" fillId="0" borderId="0"/>
    <xf numFmtId="39" fontId="50" fillId="0" borderId="0"/>
    <xf numFmtId="167" fontId="5" fillId="0" borderId="0"/>
    <xf numFmtId="167" fontId="5" fillId="0" borderId="0"/>
    <xf numFmtId="167" fontId="5" fillId="0" borderId="0"/>
    <xf numFmtId="9" fontId="3" fillId="0" borderId="0" applyFont="0" applyFill="0" applyBorder="0" applyAlignment="0" applyProtection="0"/>
    <xf numFmtId="167" fontId="5" fillId="0" borderId="2" applyNumberFormat="0" applyFont="0" applyFill="0" applyAlignment="0" applyProtection="0"/>
    <xf numFmtId="0" fontId="51" fillId="0" borderId="3" applyNumberFormat="0" applyFill="0" applyAlignment="0" applyProtection="0"/>
    <xf numFmtId="165" fontId="63" fillId="0" borderId="0" applyFont="0" applyFill="0" applyBorder="0" applyAlignment="0" applyProtection="0"/>
    <xf numFmtId="0" fontId="3" fillId="0" borderId="0"/>
    <xf numFmtId="0" fontId="3" fillId="0" borderId="0"/>
    <xf numFmtId="0" fontId="65" fillId="0" borderId="0"/>
    <xf numFmtId="0" fontId="65" fillId="15" borderId="0" applyNumberFormat="0" applyBorder="0" applyAlignment="0" applyProtection="0"/>
    <xf numFmtId="0" fontId="65" fillId="15"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2" fillId="33" borderId="0" applyNumberFormat="0" applyBorder="0" applyAlignment="0" applyProtection="0"/>
    <xf numFmtId="0" fontId="65" fillId="15" borderId="0" applyNumberFormat="0" applyBorder="0" applyAlignment="0" applyProtection="0"/>
    <xf numFmtId="0" fontId="62" fillId="33" borderId="0" applyNumberFormat="0" applyBorder="0" applyAlignment="0" applyProtection="0"/>
    <xf numFmtId="0" fontId="65" fillId="15" borderId="0" applyNumberFormat="0" applyBorder="0" applyAlignment="0" applyProtection="0"/>
    <xf numFmtId="0" fontId="47" fillId="33" borderId="0" applyNumberFormat="0" applyBorder="0" applyAlignment="0" applyProtection="0"/>
    <xf numFmtId="0" fontId="62" fillId="34" borderId="0" applyNumberFormat="0" applyBorder="0" applyAlignment="0" applyProtection="0"/>
    <xf numFmtId="0" fontId="65" fillId="18" borderId="0" applyNumberFormat="0" applyBorder="0" applyAlignment="0" applyProtection="0"/>
    <xf numFmtId="0" fontId="62" fillId="34" borderId="0" applyNumberFormat="0" applyBorder="0" applyAlignment="0" applyProtection="0"/>
    <xf numFmtId="0" fontId="65" fillId="18" borderId="0" applyNumberFormat="0" applyBorder="0" applyAlignment="0" applyProtection="0"/>
    <xf numFmtId="0" fontId="47" fillId="34" borderId="0" applyNumberFormat="0" applyBorder="0" applyAlignment="0" applyProtection="0"/>
    <xf numFmtId="0" fontId="62" fillId="35" borderId="0" applyNumberFormat="0" applyBorder="0" applyAlignment="0" applyProtection="0"/>
    <xf numFmtId="0" fontId="65" fillId="21" borderId="0" applyNumberFormat="0" applyBorder="0" applyAlignment="0" applyProtection="0"/>
    <xf numFmtId="0" fontId="62" fillId="35" borderId="0" applyNumberFormat="0" applyBorder="0" applyAlignment="0" applyProtection="0"/>
    <xf numFmtId="0" fontId="65" fillId="21" borderId="0" applyNumberFormat="0" applyBorder="0" applyAlignment="0" applyProtection="0"/>
    <xf numFmtId="0" fontId="47" fillId="35" borderId="0" applyNumberFormat="0" applyBorder="0" applyAlignment="0" applyProtection="0"/>
    <xf numFmtId="0" fontId="62" fillId="36" borderId="0" applyNumberFormat="0" applyBorder="0" applyAlignment="0" applyProtection="0"/>
    <xf numFmtId="0" fontId="65" fillId="24" borderId="0" applyNumberFormat="0" applyBorder="0" applyAlignment="0" applyProtection="0"/>
    <xf numFmtId="0" fontId="62" fillId="36" borderId="0" applyNumberFormat="0" applyBorder="0" applyAlignment="0" applyProtection="0"/>
    <xf numFmtId="0" fontId="65" fillId="24" borderId="0" applyNumberFormat="0" applyBorder="0" applyAlignment="0" applyProtection="0"/>
    <xf numFmtId="0" fontId="47" fillId="36" borderId="0" applyNumberFormat="0" applyBorder="0" applyAlignment="0" applyProtection="0"/>
    <xf numFmtId="0" fontId="62" fillId="37" borderId="0" applyNumberFormat="0" applyBorder="0" applyAlignment="0" applyProtection="0"/>
    <xf numFmtId="0" fontId="65" fillId="27" borderId="0" applyNumberFormat="0" applyBorder="0" applyAlignment="0" applyProtection="0"/>
    <xf numFmtId="0" fontId="62" fillId="37" borderId="0" applyNumberFormat="0" applyBorder="0" applyAlignment="0" applyProtection="0"/>
    <xf numFmtId="0" fontId="65" fillId="27" borderId="0" applyNumberFormat="0" applyBorder="0" applyAlignment="0" applyProtection="0"/>
    <xf numFmtId="0" fontId="47" fillId="37" borderId="0" applyNumberFormat="0" applyBorder="0" applyAlignment="0" applyProtection="0"/>
    <xf numFmtId="0" fontId="62" fillId="38" borderId="0" applyNumberFormat="0" applyBorder="0" applyAlignment="0" applyProtection="0"/>
    <xf numFmtId="0" fontId="65" fillId="30" borderId="0" applyNumberFormat="0" applyBorder="0" applyAlignment="0" applyProtection="0"/>
    <xf numFmtId="0" fontId="62" fillId="38" borderId="0" applyNumberFormat="0" applyBorder="0" applyAlignment="0" applyProtection="0"/>
    <xf numFmtId="0" fontId="65" fillId="30" borderId="0" applyNumberFormat="0" applyBorder="0" applyAlignment="0" applyProtection="0"/>
    <xf numFmtId="0" fontId="47" fillId="38"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2" fillId="39" borderId="0" applyNumberFormat="0" applyBorder="0" applyAlignment="0" applyProtection="0"/>
    <xf numFmtId="0" fontId="65" fillId="16" borderId="0" applyNumberFormat="0" applyBorder="0" applyAlignment="0" applyProtection="0"/>
    <xf numFmtId="0" fontId="62" fillId="39" borderId="0" applyNumberFormat="0" applyBorder="0" applyAlignment="0" applyProtection="0"/>
    <xf numFmtId="0" fontId="65" fillId="16" borderId="0" applyNumberFormat="0" applyBorder="0" applyAlignment="0" applyProtection="0"/>
    <xf numFmtId="0" fontId="47" fillId="39" borderId="0" applyNumberFormat="0" applyBorder="0" applyAlignment="0" applyProtection="0"/>
    <xf numFmtId="0" fontId="62" fillId="40" borderId="0" applyNumberFormat="0" applyBorder="0" applyAlignment="0" applyProtection="0"/>
    <xf numFmtId="0" fontId="65" fillId="19" borderId="0" applyNumberFormat="0" applyBorder="0" applyAlignment="0" applyProtection="0"/>
    <xf numFmtId="0" fontId="62" fillId="40" borderId="0" applyNumberFormat="0" applyBorder="0" applyAlignment="0" applyProtection="0"/>
    <xf numFmtId="0" fontId="65" fillId="19" borderId="0" applyNumberFormat="0" applyBorder="0" applyAlignment="0" applyProtection="0"/>
    <xf numFmtId="0" fontId="47" fillId="40" borderId="0" applyNumberFormat="0" applyBorder="0" applyAlignment="0" applyProtection="0"/>
    <xf numFmtId="0" fontId="62" fillId="41" borderId="0" applyNumberFormat="0" applyBorder="0" applyAlignment="0" applyProtection="0"/>
    <xf numFmtId="0" fontId="65" fillId="22" borderId="0" applyNumberFormat="0" applyBorder="0" applyAlignment="0" applyProtection="0"/>
    <xf numFmtId="0" fontId="62" fillId="41" borderId="0" applyNumberFormat="0" applyBorder="0" applyAlignment="0" applyProtection="0"/>
    <xf numFmtId="0" fontId="65" fillId="22" borderId="0" applyNumberFormat="0" applyBorder="0" applyAlignment="0" applyProtection="0"/>
    <xf numFmtId="0" fontId="47" fillId="41" borderId="0" applyNumberFormat="0" applyBorder="0" applyAlignment="0" applyProtection="0"/>
    <xf numFmtId="0" fontId="62" fillId="36" borderId="0" applyNumberFormat="0" applyBorder="0" applyAlignment="0" applyProtection="0"/>
    <xf numFmtId="0" fontId="65" fillId="25" borderId="0" applyNumberFormat="0" applyBorder="0" applyAlignment="0" applyProtection="0"/>
    <xf numFmtId="0" fontId="62" fillId="36" borderId="0" applyNumberFormat="0" applyBorder="0" applyAlignment="0" applyProtection="0"/>
    <xf numFmtId="0" fontId="65" fillId="25" borderId="0" applyNumberFormat="0" applyBorder="0" applyAlignment="0" applyProtection="0"/>
    <xf numFmtId="0" fontId="47" fillId="36" borderId="0" applyNumberFormat="0" applyBorder="0" applyAlignment="0" applyProtection="0"/>
    <xf numFmtId="0" fontId="62" fillId="39" borderId="0" applyNumberFormat="0" applyBorder="0" applyAlignment="0" applyProtection="0"/>
    <xf numFmtId="0" fontId="65" fillId="28" borderId="0" applyNumberFormat="0" applyBorder="0" applyAlignment="0" applyProtection="0"/>
    <xf numFmtId="0" fontId="62" fillId="39" borderId="0" applyNumberFormat="0" applyBorder="0" applyAlignment="0" applyProtection="0"/>
    <xf numFmtId="0" fontId="65" fillId="28" borderId="0" applyNumberFormat="0" applyBorder="0" applyAlignment="0" applyProtection="0"/>
    <xf numFmtId="0" fontId="47" fillId="39" borderId="0" applyNumberFormat="0" applyBorder="0" applyAlignment="0" applyProtection="0"/>
    <xf numFmtId="0" fontId="62" fillId="42" borderId="0" applyNumberFormat="0" applyBorder="0" applyAlignment="0" applyProtection="0"/>
    <xf numFmtId="0" fontId="65" fillId="31" borderId="0" applyNumberFormat="0" applyBorder="0" applyAlignment="0" applyProtection="0"/>
    <xf numFmtId="0" fontId="62" fillId="42" borderId="0" applyNumberFormat="0" applyBorder="0" applyAlignment="0" applyProtection="0"/>
    <xf numFmtId="0" fontId="65" fillId="31" borderId="0" applyNumberFormat="0" applyBorder="0" applyAlignment="0" applyProtection="0"/>
    <xf numFmtId="0" fontId="47" fillId="42" borderId="0" applyNumberFormat="0" applyBorder="0" applyAlignment="0" applyProtection="0"/>
    <xf numFmtId="0" fontId="66" fillId="43" borderId="0" applyNumberFormat="0" applyBorder="0" applyAlignment="0" applyProtection="0"/>
    <xf numFmtId="0" fontId="67" fillId="17" borderId="0" applyNumberFormat="0" applyBorder="0" applyAlignment="0" applyProtection="0"/>
    <xf numFmtId="0" fontId="48" fillId="43" borderId="0" applyNumberFormat="0" applyBorder="0" applyAlignment="0" applyProtection="0"/>
    <xf numFmtId="0" fontId="66" fillId="40" borderId="0" applyNumberFormat="0" applyBorder="0" applyAlignment="0" applyProtection="0"/>
    <xf numFmtId="0" fontId="67" fillId="20" borderId="0" applyNumberFormat="0" applyBorder="0" applyAlignment="0" applyProtection="0"/>
    <xf numFmtId="0" fontId="48" fillId="40" borderId="0" applyNumberFormat="0" applyBorder="0" applyAlignment="0" applyProtection="0"/>
    <xf numFmtId="0" fontId="66" fillId="41" borderId="0" applyNumberFormat="0" applyBorder="0" applyAlignment="0" applyProtection="0"/>
    <xf numFmtId="0" fontId="67" fillId="23" borderId="0" applyNumberFormat="0" applyBorder="0" applyAlignment="0" applyProtection="0"/>
    <xf numFmtId="0" fontId="48" fillId="41" borderId="0" applyNumberFormat="0" applyBorder="0" applyAlignment="0" applyProtection="0"/>
    <xf numFmtId="0" fontId="66" fillId="2" borderId="0" applyNumberFormat="0" applyBorder="0" applyAlignment="0" applyProtection="0"/>
    <xf numFmtId="0" fontId="67" fillId="26" borderId="0" applyNumberFormat="0" applyBorder="0" applyAlignment="0" applyProtection="0"/>
    <xf numFmtId="0" fontId="48" fillId="2" borderId="0" applyNumberFormat="0" applyBorder="0" applyAlignment="0" applyProtection="0"/>
    <xf numFmtId="0" fontId="66" fillId="3" borderId="0" applyNumberFormat="0" applyBorder="0" applyAlignment="0" applyProtection="0"/>
    <xf numFmtId="0" fontId="67" fillId="29" borderId="0" applyNumberFormat="0" applyBorder="0" applyAlignment="0" applyProtection="0"/>
    <xf numFmtId="0" fontId="48" fillId="3" borderId="0" applyNumberFormat="0" applyBorder="0" applyAlignment="0" applyProtection="0"/>
    <xf numFmtId="0" fontId="66" fillId="44" borderId="0" applyNumberFormat="0" applyBorder="0" applyAlignment="0" applyProtection="0"/>
    <xf numFmtId="0" fontId="67" fillId="32" borderId="0" applyNumberFormat="0" applyBorder="0" applyAlignment="0" applyProtection="0"/>
    <xf numFmtId="0" fontId="48" fillId="44" borderId="0" applyNumberFormat="0" applyBorder="0" applyAlignment="0" applyProtection="0"/>
    <xf numFmtId="0" fontId="66" fillId="4" borderId="0" applyNumberFormat="0" applyBorder="0" applyAlignment="0" applyProtection="0"/>
    <xf numFmtId="0" fontId="67" fillId="45" borderId="0" applyNumberFormat="0" applyBorder="0" applyAlignment="0" applyProtection="0"/>
    <xf numFmtId="0" fontId="48" fillId="4" borderId="0" applyNumberFormat="0" applyBorder="0" applyAlignment="0" applyProtection="0"/>
    <xf numFmtId="0" fontId="66" fillId="5" borderId="0" applyNumberFormat="0" applyBorder="0" applyAlignment="0" applyProtection="0"/>
    <xf numFmtId="0" fontId="67" fillId="46" borderId="0" applyNumberFormat="0" applyBorder="0" applyAlignment="0" applyProtection="0"/>
    <xf numFmtId="0" fontId="48" fillId="5" borderId="0" applyNumberFormat="0" applyBorder="0" applyAlignment="0" applyProtection="0"/>
    <xf numFmtId="0" fontId="66" fillId="6" borderId="0" applyNumberFormat="0" applyBorder="0" applyAlignment="0" applyProtection="0"/>
    <xf numFmtId="0" fontId="67" fillId="47" borderId="0" applyNumberFormat="0" applyBorder="0" applyAlignment="0" applyProtection="0"/>
    <xf numFmtId="0" fontId="48" fillId="6" borderId="0" applyNumberFormat="0" applyBorder="0" applyAlignment="0" applyProtection="0"/>
    <xf numFmtId="0" fontId="66" fillId="2" borderId="0" applyNumberFormat="0" applyBorder="0" applyAlignment="0" applyProtection="0"/>
    <xf numFmtId="0" fontId="67" fillId="48" borderId="0" applyNumberFormat="0" applyBorder="0" applyAlignment="0" applyProtection="0"/>
    <xf numFmtId="0" fontId="48" fillId="2" borderId="0" applyNumberFormat="0" applyBorder="0" applyAlignment="0" applyProtection="0"/>
    <xf numFmtId="0" fontId="66" fillId="3" borderId="0" applyNumberFormat="0" applyBorder="0" applyAlignment="0" applyProtection="0"/>
    <xf numFmtId="0" fontId="67" fillId="49" borderId="0" applyNumberFormat="0" applyBorder="0" applyAlignment="0" applyProtection="0"/>
    <xf numFmtId="0" fontId="48" fillId="3" borderId="0" applyNumberFormat="0" applyBorder="0" applyAlignment="0" applyProtection="0"/>
    <xf numFmtId="0" fontId="66" fillId="7" borderId="0" applyNumberFormat="0" applyBorder="0" applyAlignment="0" applyProtection="0"/>
    <xf numFmtId="0" fontId="67" fillId="50" borderId="0" applyNumberFormat="0" applyBorder="0" applyAlignment="0" applyProtection="0"/>
    <xf numFmtId="0" fontId="48" fillId="7" borderId="0" applyNumberFormat="0" applyBorder="0" applyAlignment="0" applyProtection="0"/>
    <xf numFmtId="0" fontId="68" fillId="34" borderId="0" applyNumberFormat="0" applyBorder="0" applyAlignment="0" applyProtection="0"/>
    <xf numFmtId="0" fontId="69" fillId="9" borderId="0" applyNumberFormat="0" applyBorder="0" applyAlignment="0" applyProtection="0"/>
    <xf numFmtId="0" fontId="70" fillId="34" borderId="0" applyNumberFormat="0" applyBorder="0" applyAlignment="0" applyProtection="0"/>
    <xf numFmtId="0" fontId="71" fillId="51" borderId="18" applyNumberFormat="0" applyAlignment="0" applyProtection="0"/>
    <xf numFmtId="0" fontId="72" fillId="12" borderId="13" applyNumberFormat="0" applyAlignment="0" applyProtection="0"/>
    <xf numFmtId="0" fontId="73" fillId="51" borderId="18" applyNumberFormat="0" applyAlignment="0" applyProtection="0"/>
    <xf numFmtId="0" fontId="74" fillId="52" borderId="19" applyNumberFormat="0" applyAlignment="0" applyProtection="0"/>
    <xf numFmtId="0" fontId="75" fillId="13" borderId="16" applyNumberFormat="0" applyAlignment="0" applyProtection="0"/>
    <xf numFmtId="0" fontId="76" fillId="52" borderId="19" applyNumberFormat="0" applyAlignment="0" applyProtection="0"/>
    <xf numFmtId="0" fontId="54" fillId="0" borderId="20">
      <alignment horizontal="center" wrapText="1"/>
    </xf>
    <xf numFmtId="178" fontId="3" fillId="0" borderId="0" applyFont="0" applyFill="0" applyBorder="0" applyProtection="0">
      <alignment horizontal="right"/>
    </xf>
    <xf numFmtId="178" fontId="3" fillId="0" borderId="0" applyFont="0" applyFill="0" applyBorder="0" applyProtection="0">
      <alignment horizontal="right"/>
    </xf>
    <xf numFmtId="179" fontId="3" fillId="0" borderId="0" applyFont="0" applyFill="0" applyBorder="0" applyProtection="0">
      <alignment horizontal="right"/>
    </xf>
    <xf numFmtId="179" fontId="3" fillId="0" borderId="0" applyFont="0" applyFill="0" applyBorder="0" applyProtection="0">
      <alignment horizontal="right"/>
    </xf>
    <xf numFmtId="180" fontId="3" fillId="0" borderId="0" applyFont="0" applyFill="0" applyBorder="0" applyProtection="0">
      <alignment horizontal="right"/>
    </xf>
    <xf numFmtId="180" fontId="3" fillId="0" borderId="0" applyFont="0" applyFill="0" applyBorder="0" applyProtection="0">
      <alignment horizontal="right"/>
    </xf>
    <xf numFmtId="181" fontId="3" fillId="0" borderId="0" applyFont="0" applyFill="0" applyBorder="0" applyProtection="0">
      <alignment horizontal="right"/>
    </xf>
    <xf numFmtId="181" fontId="3" fillId="0" borderId="0" applyFont="0" applyFill="0" applyBorder="0" applyProtection="0">
      <alignment horizontal="right"/>
    </xf>
    <xf numFmtId="182" fontId="3" fillId="0" borderId="0" applyFont="0" applyFill="0" applyBorder="0" applyProtection="0">
      <alignment horizontal="right"/>
    </xf>
    <xf numFmtId="182" fontId="3" fillId="0" borderId="0" applyFont="0" applyFill="0" applyBorder="0" applyProtection="0">
      <alignment horizontal="right"/>
    </xf>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40" fontId="77" fillId="0" borderId="0" applyFont="0" applyFill="0" applyBorder="0" applyAlignment="0" applyProtection="0"/>
    <xf numFmtId="0" fontId="65" fillId="14" borderId="17" applyNumberFormat="0" applyFont="0" applyAlignment="0" applyProtection="0"/>
    <xf numFmtId="0" fontId="65" fillId="14" borderId="17" applyNumberFormat="0" applyFont="0" applyAlignment="0" applyProtection="0"/>
    <xf numFmtId="183" fontId="3" fillId="0" borderId="0" applyFont="0" applyFill="0" applyBorder="0" applyProtection="0">
      <alignment horizontal="right"/>
    </xf>
    <xf numFmtId="183" fontId="3" fillId="0" borderId="0" applyFont="0" applyFill="0" applyBorder="0" applyProtection="0">
      <alignment horizontal="right"/>
    </xf>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84" fontId="3" fillId="0" borderId="0" applyFont="0" applyFill="0" applyBorder="0" applyProtection="0">
      <alignment horizontal="center"/>
    </xf>
    <xf numFmtId="184" fontId="3" fillId="0" borderId="0" applyFont="0" applyFill="0" applyBorder="0" applyProtection="0">
      <alignment horizontal="center"/>
    </xf>
    <xf numFmtId="185" fontId="3" fillId="0" borderId="0" applyFont="0" applyFill="0" applyBorder="0" applyProtection="0">
      <alignment horizontal="center"/>
    </xf>
    <xf numFmtId="185" fontId="3" fillId="0" borderId="0" applyFont="0" applyFill="0" applyBorder="0" applyProtection="0">
      <alignment horizontal="center"/>
    </xf>
    <xf numFmtId="186" fontId="3" fillId="0" borderId="0" applyFont="0" applyFill="0" applyBorder="0" applyProtection="0">
      <alignment horizontal="center"/>
    </xf>
    <xf numFmtId="186" fontId="3" fillId="0" borderId="0" applyFont="0" applyFill="0" applyBorder="0" applyProtection="0">
      <alignment horizontal="center"/>
    </xf>
    <xf numFmtId="187" fontId="3" fillId="0" borderId="0" applyFont="0" applyFill="0" applyBorder="0" applyAlignment="0" applyProtection="0"/>
    <xf numFmtId="187" fontId="3"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3" fillId="0" borderId="0">
      <alignment wrapText="1"/>
    </xf>
    <xf numFmtId="188" fontId="3" fillId="0" borderId="0" applyFont="0" applyFill="0" applyBorder="0" applyProtection="0">
      <alignment horizontal="right"/>
    </xf>
    <xf numFmtId="189" fontId="3" fillId="0" borderId="0" applyFont="0" applyFill="0" applyBorder="0" applyProtection="0">
      <alignment horizontal="right"/>
    </xf>
    <xf numFmtId="189"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88" fontId="3" fillId="0" borderId="0" applyFont="0" applyFill="0" applyBorder="0" applyProtection="0">
      <alignment horizontal="right"/>
    </xf>
    <xf numFmtId="190" fontId="3" fillId="0" borderId="0" applyFont="0" applyFill="0" applyBorder="0" applyProtection="0">
      <alignment horizontal="right"/>
    </xf>
    <xf numFmtId="190" fontId="3" fillId="0" borderId="0" applyFont="0" applyFill="0" applyBorder="0" applyProtection="0">
      <alignment horizontal="right"/>
    </xf>
    <xf numFmtId="191" fontId="16" fillId="0" borderId="0" applyFont="0" applyFill="0" applyBorder="0" applyProtection="0">
      <alignment horizontal="right"/>
    </xf>
    <xf numFmtId="191" fontId="16" fillId="0" borderId="0" applyFont="0" applyFill="0" applyBorder="0" applyProtection="0">
      <alignment horizontal="right"/>
    </xf>
    <xf numFmtId="192"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2" fontId="3" fillId="0" borderId="0" applyFont="0" applyFill="0" applyBorder="0" applyProtection="0">
      <alignment horizontal="right"/>
    </xf>
    <xf numFmtId="194" fontId="3" fillId="0" borderId="0" applyFont="0" applyFill="0" applyBorder="0" applyProtection="0">
      <alignment horizontal="right"/>
    </xf>
    <xf numFmtId="194" fontId="3" fillId="0" borderId="0" applyFont="0" applyFill="0" applyBorder="0" applyProtection="0">
      <alignment horizontal="right"/>
    </xf>
    <xf numFmtId="195" fontId="16" fillId="0" borderId="0" applyFont="0" applyFill="0" applyBorder="0" applyProtection="0">
      <alignment horizontal="right"/>
    </xf>
    <xf numFmtId="195" fontId="16" fillId="0" borderId="0" applyFont="0" applyFill="0" applyBorder="0" applyProtection="0">
      <alignment horizontal="right"/>
    </xf>
    <xf numFmtId="196"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6"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9" fontId="3" fillId="0" borderId="0" applyFont="0" applyFill="0" applyBorder="0" applyProtection="0">
      <alignment horizontal="right"/>
    </xf>
    <xf numFmtId="200" fontId="3" fillId="0" borderId="0" applyFont="0" applyFill="0" applyBorder="0" applyProtection="0">
      <alignment horizontal="right"/>
    </xf>
    <xf numFmtId="200"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201" fontId="3" fillId="0" borderId="0" applyFont="0" applyFill="0" applyBorder="0" applyProtection="0">
      <alignment horizontal="right"/>
    </xf>
    <xf numFmtId="201" fontId="3" fillId="0" borderId="0" applyFont="0" applyFill="0" applyBorder="0" applyProtection="0">
      <alignment horizontal="right"/>
    </xf>
    <xf numFmtId="202" fontId="3" fillId="0" borderId="0" applyFont="0" applyFill="0" applyBorder="0" applyProtection="0">
      <alignment horizontal="right"/>
    </xf>
    <xf numFmtId="203" fontId="3" fillId="0" borderId="0" applyFont="0" applyFill="0" applyBorder="0" applyProtection="0">
      <alignment horizontal="right"/>
    </xf>
    <xf numFmtId="203"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204" fontId="3" fillId="0" borderId="0" applyFont="0" applyFill="0" applyBorder="0" applyProtection="0">
      <alignment horizontal="right"/>
    </xf>
    <xf numFmtId="204" fontId="3" fillId="0" borderId="0" applyFont="0" applyFill="0" applyBorder="0" applyProtection="0">
      <alignment horizontal="right"/>
    </xf>
    <xf numFmtId="205" fontId="3" fillId="0" borderId="0" applyFont="0" applyFill="0" applyBorder="0" applyProtection="0">
      <alignment horizontal="right"/>
    </xf>
    <xf numFmtId="206" fontId="3" fillId="0" borderId="0" applyFont="0" applyFill="0" applyBorder="0" applyProtection="0">
      <alignment horizontal="right"/>
    </xf>
    <xf numFmtId="206"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5" fontId="3" fillId="0" borderId="0" applyFont="0" applyFill="0" applyBorder="0" applyProtection="0">
      <alignment horizontal="right"/>
    </xf>
    <xf numFmtId="207" fontId="3" fillId="0" borderId="0" applyFont="0" applyFill="0" applyBorder="0" applyProtection="0">
      <alignment horizontal="right"/>
    </xf>
    <xf numFmtId="207" fontId="3" fillId="0" borderId="0" applyFont="0" applyFill="0" applyBorder="0" applyProtection="0">
      <alignment horizontal="right"/>
    </xf>
    <xf numFmtId="0" fontId="81" fillId="0" borderId="0" applyNumberFormat="0" applyFill="0" applyBorder="0" applyAlignment="0" applyProtection="0">
      <alignment vertical="top"/>
      <protection locked="0"/>
    </xf>
    <xf numFmtId="0" fontId="82" fillId="35" borderId="0" applyNumberFormat="0" applyBorder="0" applyAlignment="0" applyProtection="0"/>
    <xf numFmtId="0" fontId="83" fillId="8" borderId="0" applyNumberFormat="0" applyBorder="0" applyAlignment="0" applyProtection="0"/>
    <xf numFmtId="0" fontId="84" fillId="35" borderId="0" applyNumberFormat="0" applyBorder="0" applyAlignment="0" applyProtection="0"/>
    <xf numFmtId="0" fontId="85" fillId="0" borderId="21" applyNumberFormat="0" applyFill="0" applyAlignment="0" applyProtection="0"/>
    <xf numFmtId="0" fontId="86" fillId="0" borderId="10" applyNumberFormat="0" applyFill="0" applyAlignment="0" applyProtection="0"/>
    <xf numFmtId="0" fontId="87" fillId="0" borderId="21" applyNumberFormat="0" applyFill="0" applyAlignment="0" applyProtection="0"/>
    <xf numFmtId="0" fontId="88" fillId="0" borderId="22" applyNumberFormat="0" applyFill="0" applyAlignment="0" applyProtection="0"/>
    <xf numFmtId="0" fontId="89" fillId="0" borderId="11" applyNumberFormat="0" applyFill="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12" applyNumberFormat="0" applyFill="0" applyAlignment="0" applyProtection="0"/>
    <xf numFmtId="0" fontId="93" fillId="0" borderId="23"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alignment vertical="top"/>
      <protection locked="0"/>
    </xf>
    <xf numFmtId="0" fontId="95" fillId="38" borderId="18" applyNumberFormat="0" applyAlignment="0" applyProtection="0"/>
    <xf numFmtId="0" fontId="96" fillId="11" borderId="13" applyNumberFormat="0" applyAlignment="0" applyProtection="0"/>
    <xf numFmtId="0" fontId="97" fillId="38" borderId="18" applyNumberFormat="0" applyAlignment="0" applyProtection="0"/>
    <xf numFmtId="0" fontId="98" fillId="0" borderId="24" applyNumberFormat="0" applyFill="0" applyAlignment="0" applyProtection="0"/>
    <xf numFmtId="0" fontId="99" fillId="0" borderId="15" applyNumberFormat="0" applyFill="0" applyAlignment="0" applyProtection="0"/>
    <xf numFmtId="0" fontId="100" fillId="0" borderId="24" applyNumberFormat="0" applyFill="0" applyAlignment="0" applyProtection="0"/>
    <xf numFmtId="0" fontId="3" fillId="53" borderId="0" applyNumberFormat="0" applyFont="0" applyBorder="0" applyAlignment="0" applyProtection="0"/>
    <xf numFmtId="2" fontId="101" fillId="0" borderId="25" applyNumberFormat="0"/>
    <xf numFmtId="0" fontId="54" fillId="0" borderId="25" applyNumberFormat="0"/>
    <xf numFmtId="0" fontId="102" fillId="54" borderId="0" applyNumberFormat="0" applyBorder="0" applyAlignment="0" applyProtection="0"/>
    <xf numFmtId="0" fontId="103" fillId="10" borderId="0" applyNumberFormat="0" applyBorder="0" applyAlignment="0" applyProtection="0"/>
    <xf numFmtId="0" fontId="104" fillId="54" borderId="0" applyNumberFormat="0" applyBorder="0" applyAlignment="0" applyProtection="0"/>
    <xf numFmtId="0" fontId="105" fillId="0" borderId="0"/>
    <xf numFmtId="0" fontId="3" fillId="0" borderId="0"/>
    <xf numFmtId="0" fontId="3"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 fillId="0" borderId="0"/>
    <xf numFmtId="0" fontId="3"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Font="0" applyAlignment="0">
      <alignment horizontal="left" vertical="top"/>
    </xf>
    <xf numFmtId="0" fontId="3" fillId="0" borderId="0"/>
    <xf numFmtId="0" fontId="3" fillId="0" borderId="0"/>
    <xf numFmtId="0" fontId="3" fillId="0" borderId="0"/>
    <xf numFmtId="0" fontId="3" fillId="0" borderId="0" applyFont="0" applyAlignment="0">
      <alignment horizontal="left" vertical="top"/>
    </xf>
    <xf numFmtId="0" fontId="3" fillId="0" borderId="0" applyFont="0" applyAlignment="0">
      <alignment horizontal="lef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167" fontId="25"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applyFont="0" applyAlignment="0">
      <alignment horizontal="left" vertical="top"/>
    </xf>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 fillId="55" borderId="26" applyNumberFormat="0" applyFont="0" applyAlignment="0" applyProtection="0"/>
    <xf numFmtId="0" fontId="3" fillId="55" borderId="26" applyNumberFormat="0" applyFont="0" applyAlignment="0" applyProtection="0"/>
    <xf numFmtId="0" fontId="65" fillId="14" borderId="17" applyNumberFormat="0" applyFont="0" applyAlignment="0" applyProtection="0"/>
    <xf numFmtId="0" fontId="3" fillId="55" borderId="26" applyNumberFormat="0" applyFont="0" applyAlignment="0" applyProtection="0"/>
    <xf numFmtId="0" fontId="3" fillId="55" borderId="26" applyNumberFormat="0" applyFont="0" applyAlignment="0" applyProtection="0"/>
    <xf numFmtId="0" fontId="65" fillId="14" borderId="17" applyNumberFormat="0" applyFont="0" applyAlignment="0" applyProtection="0"/>
    <xf numFmtId="0" fontId="3" fillId="55" borderId="26" applyNumberFormat="0" applyFont="0" applyAlignment="0" applyProtection="0"/>
    <xf numFmtId="0" fontId="65" fillId="14" borderId="17" applyNumberFormat="0" applyFont="0" applyAlignment="0" applyProtection="0"/>
    <xf numFmtId="0" fontId="65" fillId="14" borderId="17" applyNumberFormat="0" applyFont="0" applyAlignment="0" applyProtection="0"/>
    <xf numFmtId="0" fontId="65" fillId="14" borderId="17" applyNumberFormat="0" applyFont="0" applyAlignment="0" applyProtection="0"/>
    <xf numFmtId="0" fontId="65" fillId="14" borderId="17" applyNumberFormat="0" applyFont="0" applyAlignment="0" applyProtection="0"/>
    <xf numFmtId="0" fontId="65" fillId="14" borderId="17" applyNumberFormat="0" applyFont="0" applyAlignment="0" applyProtection="0"/>
    <xf numFmtId="0" fontId="3" fillId="55" borderId="26" applyNumberFormat="0" applyFont="0" applyAlignment="0" applyProtection="0"/>
    <xf numFmtId="174" fontId="3" fillId="0" borderId="0"/>
    <xf numFmtId="0" fontId="106" fillId="51" borderId="27" applyNumberFormat="0" applyAlignment="0" applyProtection="0"/>
    <xf numFmtId="0" fontId="107" fillId="12" borderId="14" applyNumberFormat="0" applyAlignment="0" applyProtection="0"/>
    <xf numFmtId="0" fontId="108" fillId="51" borderId="27" applyNumberFormat="0" applyAlignment="0" applyProtection="0"/>
    <xf numFmtId="0" fontId="101" fillId="0" borderId="0"/>
    <xf numFmtId="208" fontId="3" fillId="0" borderId="0" applyFont="0" applyFill="0" applyBorder="0" applyProtection="0"/>
    <xf numFmtId="209" fontId="3" fillId="0" borderId="0" applyFont="0" applyFill="0" applyBorder="0" applyProtection="0"/>
    <xf numFmtId="209"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08" fontId="3" fillId="0" borderId="0" applyFont="0" applyFill="0" applyBorder="0" applyProtection="0"/>
    <xf numFmtId="210" fontId="3" fillId="0" borderId="0" applyFont="0" applyFill="0" applyBorder="0" applyProtection="0"/>
    <xf numFmtId="210" fontId="3" fillId="0" borderId="0" applyFont="0" applyFill="0" applyBorder="0" applyProtection="0"/>
    <xf numFmtId="211" fontId="3" fillId="0" borderId="0" applyFont="0" applyFill="0" applyBorder="0" applyProtection="0"/>
    <xf numFmtId="212" fontId="3" fillId="0" borderId="0" applyFont="0" applyFill="0" applyBorder="0" applyProtection="0"/>
    <xf numFmtId="212"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1" fontId="3" fillId="0" borderId="0" applyFont="0" applyFill="0" applyBorder="0" applyProtection="0"/>
    <xf numFmtId="213" fontId="3" fillId="0" borderId="0" applyFont="0" applyFill="0" applyBorder="0" applyProtection="0"/>
    <xf numFmtId="213" fontId="3" fillId="0" borderId="0" applyFont="0" applyFill="0" applyBorder="0" applyProtection="0"/>
    <xf numFmtId="214" fontId="3" fillId="0" borderId="0" applyFont="0" applyFill="0" applyBorder="0" applyProtection="0"/>
    <xf numFmtId="215" fontId="3" fillId="0" borderId="0" applyFont="0" applyFill="0" applyBorder="0" applyProtection="0"/>
    <xf numFmtId="215"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4" fontId="3" fillId="0" borderId="0" applyFont="0" applyFill="0" applyBorder="0" applyProtection="0"/>
    <xf numFmtId="216" fontId="3" fillId="0" borderId="0" applyFont="0" applyFill="0" applyBorder="0" applyProtection="0"/>
    <xf numFmtId="216" fontId="3" fillId="0" borderId="0" applyFont="0" applyFill="0" applyBorder="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0" fontId="54" fillId="0" borderId="28" applyNumberFormat="0" applyAlignment="0"/>
    <xf numFmtId="217" fontId="3" fillId="0" borderId="0" applyFill="0" applyBorder="0" applyAlignment="0" applyProtection="0">
      <alignment wrapText="1"/>
    </xf>
    <xf numFmtId="217" fontId="3" fillId="0" borderId="0" applyFill="0" applyBorder="0" applyAlignment="0" applyProtection="0">
      <alignment wrapText="1"/>
    </xf>
    <xf numFmtId="217" fontId="3" fillId="0" borderId="0" applyFill="0" applyBorder="0" applyAlignment="0" applyProtection="0">
      <alignment wrapText="1"/>
    </xf>
    <xf numFmtId="174" fontId="16" fillId="0" borderId="29"/>
    <xf numFmtId="0" fontId="109" fillId="0" borderId="0" applyNumberFormat="0" applyFill="0" applyBorder="0" applyAlignment="0" applyProtection="0"/>
    <xf numFmtId="0" fontId="64" fillId="0" borderId="0" applyNumberFormat="0" applyFill="0" applyBorder="0" applyAlignment="0" applyProtection="0"/>
    <xf numFmtId="0" fontId="109" fillId="0" borderId="0" applyNumberFormat="0" applyFill="0" applyBorder="0" applyAlignment="0" applyProtection="0"/>
    <xf numFmtId="0" fontId="110" fillId="0" borderId="30" applyNumberFormat="0" applyFill="0" applyAlignment="0" applyProtection="0"/>
    <xf numFmtId="0" fontId="111" fillId="0" borderId="31" applyNumberFormat="0" applyFill="0" applyAlignment="0" applyProtection="0"/>
    <xf numFmtId="0" fontId="51" fillId="0" borderId="30" applyNumberFormat="0" applyFill="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52" fillId="0" borderId="0" applyNumberFormat="0" applyFill="0" applyBorder="0" applyAlignment="0" applyProtection="0"/>
    <xf numFmtId="0" fontId="3" fillId="0" borderId="0" applyFont="0" applyAlignment="0">
      <alignment horizontal="left" vertical="top"/>
    </xf>
    <xf numFmtId="43" fontId="3" fillId="0" borderId="0" applyFont="0" applyFill="0" applyBorder="0" applyAlignment="0" applyProtection="0"/>
    <xf numFmtId="0" fontId="3" fillId="0" borderId="0"/>
    <xf numFmtId="0" fontId="3" fillId="0" borderId="0"/>
    <xf numFmtId="0" fontId="3" fillId="0" borderId="0"/>
    <xf numFmtId="0" fontId="1" fillId="0" borderId="0"/>
    <xf numFmtId="0" fontId="1" fillId="0" borderId="0"/>
    <xf numFmtId="0" fontId="1" fillId="0" borderId="0"/>
  </cellStyleXfs>
  <cellXfs count="1206">
    <xf numFmtId="0" fontId="0" fillId="0" borderId="0" xfId="0" applyAlignment="1"/>
    <xf numFmtId="0" fontId="6" fillId="0" borderId="0" xfId="66" applyFont="1"/>
    <xf numFmtId="0" fontId="3" fillId="0" borderId="0" xfId="66"/>
    <xf numFmtId="0" fontId="7" fillId="0" borderId="0" xfId="66" applyFont="1" applyAlignment="1">
      <alignment vertical="top"/>
    </xf>
    <xf numFmtId="0" fontId="6" fillId="0" borderId="0" xfId="66" applyFont="1" applyAlignment="1">
      <alignment vertical="top"/>
    </xf>
    <xf numFmtId="0" fontId="7" fillId="0" borderId="0" xfId="66" applyFont="1" applyBorder="1" applyAlignment="1">
      <alignment vertical="top"/>
    </xf>
    <xf numFmtId="0" fontId="6" fillId="0" borderId="0" xfId="66" applyFont="1" applyBorder="1" applyAlignment="1">
      <alignment vertical="top"/>
    </xf>
    <xf numFmtId="0" fontId="8" fillId="0" borderId="0" xfId="66" applyFont="1" applyBorder="1" applyAlignment="1">
      <alignment horizontal="center" wrapText="1"/>
    </xf>
    <xf numFmtId="0" fontId="8" fillId="0" borderId="0" xfId="66" applyFont="1" applyBorder="1" applyAlignment="1">
      <alignment horizontal="right" wrapText="1"/>
    </xf>
    <xf numFmtId="0" fontId="3" fillId="0" borderId="0" xfId="66" applyBorder="1"/>
    <xf numFmtId="0" fontId="9" fillId="0" borderId="0" xfId="66" applyFont="1" applyBorder="1" applyAlignment="1">
      <alignment horizontal="centerContinuous"/>
    </xf>
    <xf numFmtId="0" fontId="10" fillId="0" borderId="0" xfId="66" applyFont="1" applyAlignment="1">
      <alignment horizontal="centerContinuous" vertical="center"/>
    </xf>
    <xf numFmtId="3" fontId="6" fillId="0" borderId="0" xfId="66" applyNumberFormat="1" applyFont="1" applyAlignment="1" applyProtection="1">
      <alignment horizontal="left"/>
    </xf>
    <xf numFmtId="3" fontId="6" fillId="0" borderId="0" xfId="66" applyNumberFormat="1" applyFont="1" applyProtection="1"/>
    <xf numFmtId="0" fontId="11" fillId="0" borderId="0" xfId="66" applyFont="1"/>
    <xf numFmtId="3" fontId="6" fillId="0" borderId="0" xfId="78" applyNumberFormat="1" applyFont="1" applyFill="1" applyAlignment="1" applyProtection="1">
      <alignment horizontal="left"/>
    </xf>
    <xf numFmtId="3" fontId="6" fillId="0" borderId="0" xfId="78" applyNumberFormat="1" applyFont="1" applyFill="1" applyProtection="1"/>
    <xf numFmtId="3" fontId="6" fillId="0" borderId="0" xfId="78" applyNumberFormat="1" applyFont="1" applyFill="1" applyAlignment="1" applyProtection="1">
      <alignment horizontal="right"/>
    </xf>
    <xf numFmtId="0" fontId="6" fillId="0" borderId="0" xfId="78" applyFont="1" applyFill="1" applyAlignment="1">
      <alignment horizontal="left"/>
    </xf>
    <xf numFmtId="0" fontId="6" fillId="0" borderId="0" xfId="78" applyFont="1" applyFill="1" applyAlignment="1"/>
    <xf numFmtId="3" fontId="6" fillId="0" borderId="0" xfId="78" applyNumberFormat="1" applyFont="1" applyFill="1" applyAlignment="1" applyProtection="1"/>
    <xf numFmtId="0" fontId="22" fillId="0" borderId="0" xfId="78" applyFont="1" applyFill="1" applyBorder="1"/>
    <xf numFmtId="0" fontId="6" fillId="0" borderId="0" xfId="78" applyFont="1" applyFill="1" applyBorder="1"/>
    <xf numFmtId="0" fontId="20" fillId="0" borderId="0" xfId="78" applyFont="1" applyFill="1"/>
    <xf numFmtId="4" fontId="6" fillId="0" borderId="0" xfId="78" applyNumberFormat="1" applyFont="1" applyFill="1" applyProtection="1"/>
    <xf numFmtId="3" fontId="6" fillId="0" borderId="0" xfId="78" applyNumberFormat="1" applyFont="1" applyFill="1" applyBorder="1" applyAlignment="1" applyProtection="1">
      <alignment horizontal="right"/>
    </xf>
    <xf numFmtId="3" fontId="6" fillId="0" borderId="4" xfId="78" applyNumberFormat="1" applyFont="1" applyFill="1" applyBorder="1" applyAlignment="1" applyProtection="1">
      <alignment horizontal="right"/>
    </xf>
    <xf numFmtId="173" fontId="6" fillId="0" borderId="0" xfId="68" applyNumberFormat="1" applyFont="1" applyFill="1" applyAlignment="1" applyProtection="1">
      <alignment horizontal="right"/>
    </xf>
    <xf numFmtId="173" fontId="6" fillId="0" borderId="0" xfId="0" applyNumberFormat="1" applyFont="1" applyFill="1" applyAlignment="1" applyProtection="1">
      <alignment horizontal="right"/>
    </xf>
    <xf numFmtId="173" fontId="6" fillId="0" borderId="0" xfId="0" applyNumberFormat="1" applyFont="1" applyFill="1" applyAlignment="1" applyProtection="1">
      <alignment horizontal="right" vertical="top"/>
    </xf>
    <xf numFmtId="173" fontId="6" fillId="0" borderId="0" xfId="0" applyNumberFormat="1" applyFont="1" applyFill="1" applyBorder="1" applyAlignment="1" applyProtection="1">
      <alignment horizontal="right"/>
    </xf>
    <xf numFmtId="173" fontId="6" fillId="0" borderId="0" xfId="0" applyNumberFormat="1" applyFont="1" applyFill="1" applyBorder="1" applyAlignment="1" applyProtection="1">
      <alignment horizontal="right" vertical="top"/>
    </xf>
    <xf numFmtId="3" fontId="6" fillId="0" borderId="0" xfId="63" applyNumberFormat="1" applyFont="1" applyFill="1" applyBorder="1" applyAlignment="1">
      <alignment horizontal="right"/>
    </xf>
    <xf numFmtId="3" fontId="6" fillId="0" borderId="5" xfId="63" applyNumberFormat="1" applyFont="1" applyFill="1" applyBorder="1" applyAlignment="1">
      <alignment horizontal="right"/>
    </xf>
    <xf numFmtId="170" fontId="6" fillId="0" borderId="0" xfId="63" applyNumberFormat="1" applyFont="1" applyFill="1" applyBorder="1" applyAlignment="1">
      <alignment horizontal="right"/>
    </xf>
    <xf numFmtId="3" fontId="6" fillId="0" borderId="0" xfId="59" applyNumberFormat="1" applyFont="1" applyFill="1" applyBorder="1" applyAlignment="1" applyProtection="1">
      <alignment horizontal="right"/>
    </xf>
    <xf numFmtId="3" fontId="6" fillId="0" borderId="0" xfId="59" applyNumberFormat="1" applyFont="1" applyFill="1" applyBorder="1" applyAlignment="1">
      <alignment horizontal="right"/>
    </xf>
    <xf numFmtId="170" fontId="6" fillId="0" borderId="0" xfId="57" applyNumberFormat="1" applyFont="1" applyFill="1" applyBorder="1" applyAlignment="1">
      <alignment horizontal="right"/>
    </xf>
    <xf numFmtId="170" fontId="6" fillId="0" borderId="0" xfId="57" applyNumberFormat="1" applyFont="1" applyFill="1" applyBorder="1"/>
    <xf numFmtId="3" fontId="6" fillId="0" borderId="0" xfId="61" applyNumberFormat="1" applyFont="1" applyFill="1" applyBorder="1" applyAlignment="1">
      <alignment horizontal="right"/>
    </xf>
    <xf numFmtId="167" fontId="5" fillId="0" borderId="0" xfId="61" applyFill="1"/>
    <xf numFmtId="3" fontId="6" fillId="0" borderId="5" xfId="58" applyNumberFormat="1" applyFont="1" applyFill="1" applyBorder="1" applyAlignment="1">
      <alignment horizontal="right"/>
    </xf>
    <xf numFmtId="3" fontId="6" fillId="0" borderId="0" xfId="58" applyNumberFormat="1" applyFont="1" applyFill="1" applyAlignment="1">
      <alignment horizontal="right"/>
    </xf>
    <xf numFmtId="3" fontId="6" fillId="0" borderId="0" xfId="58" applyNumberFormat="1" applyFont="1" applyFill="1" applyAlignment="1">
      <alignment horizontal="right" vertical="top"/>
    </xf>
    <xf numFmtId="3" fontId="6" fillId="0" borderId="0" xfId="58" applyNumberFormat="1" applyFont="1" applyFill="1" applyBorder="1" applyAlignment="1">
      <alignment horizontal="right"/>
    </xf>
    <xf numFmtId="173" fontId="6" fillId="0" borderId="0" xfId="55" applyNumberFormat="1" applyFont="1" applyFill="1" applyBorder="1" applyAlignment="1">
      <alignment horizontal="right"/>
    </xf>
    <xf numFmtId="167" fontId="5" fillId="0" borderId="0" xfId="55" applyFill="1"/>
    <xf numFmtId="173" fontId="6" fillId="0" borderId="0" xfId="56" applyNumberFormat="1" applyFont="1" applyFill="1" applyBorder="1" applyAlignment="1">
      <alignment horizontal="right"/>
    </xf>
    <xf numFmtId="3" fontId="6" fillId="0" borderId="0" xfId="73" applyNumberFormat="1" applyFont="1" applyFill="1" applyBorder="1" applyAlignment="1">
      <alignment horizontal="right"/>
    </xf>
    <xf numFmtId="3" fontId="6" fillId="0" borderId="0" xfId="72" applyNumberFormat="1" applyFont="1" applyFill="1" applyAlignment="1" applyProtection="1">
      <alignment horizontal="right"/>
    </xf>
    <xf numFmtId="3" fontId="6" fillId="0" borderId="0" xfId="72" applyNumberFormat="1" applyFont="1" applyFill="1" applyBorder="1" applyAlignment="1">
      <alignment horizontal="right"/>
    </xf>
    <xf numFmtId="3" fontId="6" fillId="0" borderId="0" xfId="72" applyNumberFormat="1" applyFont="1" applyFill="1" applyBorder="1" applyAlignment="1" applyProtection="1">
      <alignment horizontal="right"/>
    </xf>
    <xf numFmtId="167" fontId="5" fillId="0" borderId="0" xfId="87"/>
    <xf numFmtId="3" fontId="6" fillId="0" borderId="0" xfId="87" applyNumberFormat="1" applyFont="1" applyFill="1" applyBorder="1" applyAlignment="1">
      <alignment horizontal="right"/>
    </xf>
    <xf numFmtId="167" fontId="6" fillId="0" borderId="0" xfId="83" applyFont="1" applyAlignment="1">
      <alignment horizontal="left"/>
    </xf>
    <xf numFmtId="167" fontId="5" fillId="0" borderId="0" xfId="83"/>
    <xf numFmtId="167" fontId="6" fillId="0" borderId="0" xfId="83" applyFont="1" applyAlignment="1">
      <alignment horizontal="left" vertical="top"/>
    </xf>
    <xf numFmtId="167" fontId="5" fillId="0" borderId="0" xfId="83" applyAlignment="1">
      <alignment vertical="top"/>
    </xf>
    <xf numFmtId="167" fontId="5" fillId="0" borderId="0" xfId="83" applyAlignment="1">
      <alignment vertical="center"/>
    </xf>
    <xf numFmtId="3" fontId="6" fillId="0" borderId="5" xfId="83" applyNumberFormat="1" applyFont="1" applyFill="1" applyBorder="1" applyAlignment="1">
      <alignment horizontal="right"/>
    </xf>
    <xf numFmtId="3" fontId="6" fillId="0" borderId="0" xfId="83" applyNumberFormat="1" applyFont="1" applyFill="1" applyAlignment="1">
      <alignment horizontal="right"/>
    </xf>
    <xf numFmtId="3" fontId="6" fillId="0" borderId="0" xfId="83" applyNumberFormat="1" applyFont="1" applyFill="1" applyBorder="1" applyAlignment="1">
      <alignment horizontal="right"/>
    </xf>
    <xf numFmtId="170" fontId="6" fillId="0" borderId="0" xfId="83" applyNumberFormat="1" applyFont="1" applyFill="1" applyBorder="1" applyAlignment="1">
      <alignment horizontal="right"/>
    </xf>
    <xf numFmtId="167" fontId="6" fillId="0" borderId="0" xfId="67" applyFont="1"/>
    <xf numFmtId="167" fontId="5" fillId="0" borderId="0" xfId="67"/>
    <xf numFmtId="167" fontId="12" fillId="0" borderId="0" xfId="67" applyFont="1" applyAlignment="1">
      <alignment vertical="top"/>
    </xf>
    <xf numFmtId="167" fontId="8" fillId="0" borderId="0" xfId="67" applyFont="1" applyBorder="1"/>
    <xf numFmtId="167" fontId="8" fillId="0" borderId="0" xfId="67" applyFont="1"/>
    <xf numFmtId="167" fontId="8" fillId="0" borderId="0" xfId="67" applyFont="1" applyAlignment="1">
      <alignment horizontal="right" wrapText="1"/>
    </xf>
    <xf numFmtId="167" fontId="10" fillId="0" borderId="5" xfId="67" applyFont="1" applyFill="1" applyBorder="1" applyAlignment="1">
      <alignment horizontal="right" vertical="center"/>
    </xf>
    <xf numFmtId="167" fontId="10" fillId="0" borderId="0" xfId="67" applyFont="1" applyAlignment="1">
      <alignment vertical="center"/>
    </xf>
    <xf numFmtId="3" fontId="6" fillId="0" borderId="0" xfId="67" applyNumberFormat="1" applyFont="1" applyFill="1" applyAlignment="1">
      <alignment horizontal="right"/>
    </xf>
    <xf numFmtId="170" fontId="6" fillId="0" borderId="0" xfId="67" applyNumberFormat="1" applyFont="1" applyFill="1" applyAlignment="1">
      <alignment horizontal="right"/>
    </xf>
    <xf numFmtId="3" fontId="6" fillId="0" borderId="5" xfId="67" applyNumberFormat="1" applyFont="1" applyFill="1" applyBorder="1" applyAlignment="1">
      <alignment horizontal="right"/>
    </xf>
    <xf numFmtId="170" fontId="6" fillId="0" borderId="5" xfId="67" applyNumberFormat="1" applyFont="1" applyFill="1" applyBorder="1" applyAlignment="1">
      <alignment horizontal="right"/>
    </xf>
    <xf numFmtId="3" fontId="6" fillId="0" borderId="0" xfId="67" applyNumberFormat="1" applyFont="1" applyFill="1" applyBorder="1" applyAlignment="1">
      <alignment horizontal="right"/>
    </xf>
    <xf numFmtId="3" fontId="6" fillId="0" borderId="0" xfId="67" applyNumberFormat="1" applyFont="1" applyFill="1" applyAlignment="1">
      <alignment horizontal="right" vertical="top"/>
    </xf>
    <xf numFmtId="167" fontId="6" fillId="0" borderId="0" xfId="67" applyFont="1" applyAlignment="1">
      <alignment vertical="top"/>
    </xf>
    <xf numFmtId="167" fontId="6" fillId="0" borderId="0" xfId="67" applyFont="1" applyAlignment="1"/>
    <xf numFmtId="170" fontId="6" fillId="0" borderId="0" xfId="67" applyNumberFormat="1" applyFont="1" applyFill="1" applyBorder="1" applyAlignment="1">
      <alignment horizontal="right"/>
    </xf>
    <xf numFmtId="167" fontId="5" fillId="0" borderId="0" xfId="67" applyFill="1"/>
    <xf numFmtId="167" fontId="12" fillId="0" borderId="0" xfId="67" applyFont="1" applyFill="1" applyAlignment="1">
      <alignment vertical="top"/>
    </xf>
    <xf numFmtId="3" fontId="6" fillId="0" borderId="0" xfId="67" applyNumberFormat="1" applyFont="1" applyFill="1" applyBorder="1"/>
    <xf numFmtId="3" fontId="6" fillId="0" borderId="0" xfId="86" applyNumberFormat="1" applyFont="1" applyFill="1" applyAlignment="1">
      <alignment horizontal="right"/>
    </xf>
    <xf numFmtId="3" fontId="6" fillId="0" borderId="5" xfId="86" applyNumberFormat="1" applyFont="1" applyFill="1" applyBorder="1" applyAlignment="1">
      <alignment horizontal="right"/>
    </xf>
    <xf numFmtId="3" fontId="6" fillId="0" borderId="0" xfId="86" applyNumberFormat="1" applyFont="1" applyFill="1" applyBorder="1" applyAlignment="1">
      <alignment horizontal="right"/>
    </xf>
    <xf numFmtId="3" fontId="6" fillId="0" borderId="0" xfId="86" applyNumberFormat="1" applyFont="1" applyFill="1" applyAlignment="1">
      <alignment horizontal="right" vertical="top"/>
    </xf>
    <xf numFmtId="167" fontId="6" fillId="0" borderId="0" xfId="60" applyFont="1" applyFill="1"/>
    <xf numFmtId="0" fontId="0" fillId="0" borderId="0" xfId="0" applyFill="1" applyAlignment="1"/>
    <xf numFmtId="0" fontId="11" fillId="0" borderId="0" xfId="66" applyFont="1" applyAlignment="1">
      <alignment horizontal="right"/>
    </xf>
    <xf numFmtId="0" fontId="12" fillId="0" borderId="0" xfId="66" applyFont="1" applyAlignment="1">
      <alignment horizontal="left"/>
    </xf>
    <xf numFmtId="0" fontId="12" fillId="0" borderId="0" xfId="66" applyFont="1" applyAlignment="1">
      <alignment horizontal="right"/>
    </xf>
    <xf numFmtId="0" fontId="12" fillId="0" borderId="0" xfId="66" applyFont="1"/>
    <xf numFmtId="0" fontId="11" fillId="0" borderId="0" xfId="66" applyFont="1" applyAlignment="1">
      <alignment horizontal="left"/>
    </xf>
    <xf numFmtId="0" fontId="44" fillId="0" borderId="0" xfId="66" applyFont="1" applyAlignment="1">
      <alignment horizontal="left"/>
    </xf>
    <xf numFmtId="0" fontId="26" fillId="0" borderId="0" xfId="66" applyFont="1" applyAlignment="1">
      <alignment horizontal="left"/>
    </xf>
    <xf numFmtId="167" fontId="11" fillId="0" borderId="0" xfId="63" applyFont="1" applyFill="1"/>
    <xf numFmtId="49" fontId="7" fillId="0" borderId="0" xfId="63" applyNumberFormat="1" applyFont="1" applyFill="1" applyAlignment="1">
      <alignment horizontal="left" vertical="top"/>
    </xf>
    <xf numFmtId="167" fontId="5" fillId="0" borderId="0" xfId="63" applyFill="1" applyAlignment="1">
      <alignment vertical="top"/>
    </xf>
    <xf numFmtId="167" fontId="5" fillId="0" borderId="0" xfId="63" applyFill="1" applyBorder="1"/>
    <xf numFmtId="167" fontId="5" fillId="0" borderId="0" xfId="63" applyFont="1" applyFill="1" applyAlignment="1">
      <alignment vertical="center"/>
    </xf>
    <xf numFmtId="167" fontId="6" fillId="0" borderId="0" xfId="63" applyFont="1" applyFill="1" applyAlignment="1">
      <alignment horizontal="left"/>
    </xf>
    <xf numFmtId="3" fontId="6" fillId="0" borderId="0" xfId="63" applyNumberFormat="1" applyFont="1" applyFill="1" applyAlignment="1">
      <alignment horizontal="right"/>
    </xf>
    <xf numFmtId="167" fontId="5" fillId="0" borderId="0" xfId="63" applyFill="1" applyAlignment="1">
      <alignment horizontal="right"/>
    </xf>
    <xf numFmtId="167" fontId="5" fillId="0" borderId="0" xfId="63" applyFill="1"/>
    <xf numFmtId="167" fontId="6" fillId="0" borderId="5" xfId="63" applyFont="1" applyFill="1" applyBorder="1" applyAlignment="1">
      <alignment horizontal="left"/>
    </xf>
    <xf numFmtId="167" fontId="5" fillId="0" borderId="0" xfId="63" applyFont="1" applyFill="1" applyAlignment="1">
      <alignment horizontal="right"/>
    </xf>
    <xf numFmtId="167" fontId="5" fillId="0" borderId="0" xfId="63" applyFill="1" applyBorder="1" applyAlignment="1">
      <alignment vertical="top"/>
    </xf>
    <xf numFmtId="0" fontId="6" fillId="0" borderId="0" xfId="63" applyNumberFormat="1" applyFont="1" applyFill="1" applyBorder="1" applyAlignment="1">
      <alignment horizontal="left"/>
    </xf>
    <xf numFmtId="167" fontId="5" fillId="0" borderId="0" xfId="63" applyFill="1" applyBorder="1" applyAlignment="1"/>
    <xf numFmtId="0" fontId="6" fillId="0" borderId="0" xfId="63" quotePrefix="1" applyNumberFormat="1" applyFont="1" applyFill="1" applyBorder="1" applyAlignment="1">
      <alignment horizontal="left"/>
    </xf>
    <xf numFmtId="167" fontId="41" fillId="0" borderId="0" xfId="63" applyFont="1" applyFill="1" applyBorder="1" applyAlignment="1">
      <alignment horizontal="left"/>
    </xf>
    <xf numFmtId="167" fontId="5" fillId="0" borderId="0" xfId="63" applyFill="1" applyAlignment="1">
      <alignment horizontal="left"/>
    </xf>
    <xf numFmtId="167" fontId="5" fillId="0" borderId="0" xfId="64" applyFill="1"/>
    <xf numFmtId="167" fontId="5" fillId="0" borderId="0" xfId="64" applyFill="1" applyAlignment="1">
      <alignment vertical="top"/>
    </xf>
    <xf numFmtId="167" fontId="10" fillId="0" borderId="0" xfId="64" applyFont="1" applyFill="1" applyAlignment="1">
      <alignment vertical="center"/>
    </xf>
    <xf numFmtId="170" fontId="6" fillId="0" borderId="0" xfId="63" applyNumberFormat="1" applyFont="1" applyFill="1" applyAlignment="1">
      <alignment horizontal="right"/>
    </xf>
    <xf numFmtId="3" fontId="3" fillId="0" borderId="0" xfId="62" applyNumberFormat="1" applyFill="1" applyProtection="1"/>
    <xf numFmtId="167" fontId="5" fillId="0" borderId="0" xfId="64" applyFill="1" applyBorder="1"/>
    <xf numFmtId="167" fontId="5" fillId="0" borderId="0" xfId="64" applyFill="1" applyBorder="1" applyAlignment="1"/>
    <xf numFmtId="167" fontId="6" fillId="0" borderId="0" xfId="59" applyFont="1" applyFill="1"/>
    <xf numFmtId="167" fontId="10" fillId="0" borderId="0" xfId="64" applyFont="1" applyFill="1"/>
    <xf numFmtId="167" fontId="5" fillId="0" borderId="0" xfId="59" applyFill="1"/>
    <xf numFmtId="167" fontId="6" fillId="0" borderId="0" xfId="59" applyFont="1" applyFill="1" applyAlignment="1">
      <alignment horizontal="left" vertical="top"/>
    </xf>
    <xf numFmtId="167" fontId="5" fillId="0" borderId="0" xfId="59" applyFill="1" applyAlignment="1">
      <alignment vertical="top"/>
    </xf>
    <xf numFmtId="167" fontId="10" fillId="0" borderId="0" xfId="59" applyFont="1" applyFill="1" applyAlignment="1">
      <alignment vertical="top"/>
    </xf>
    <xf numFmtId="167" fontId="4" fillId="0" borderId="0" xfId="59" applyFont="1" applyFill="1" applyBorder="1" applyAlignment="1">
      <alignment horizontal="right" vertical="top"/>
    </xf>
    <xf numFmtId="167" fontId="5" fillId="0" borderId="0" xfId="59" applyFont="1" applyFill="1" applyAlignment="1">
      <alignment vertical="center"/>
    </xf>
    <xf numFmtId="3" fontId="6" fillId="0" borderId="0" xfId="59" applyNumberFormat="1" applyFont="1" applyFill="1" applyAlignment="1"/>
    <xf numFmtId="3" fontId="6" fillId="0" borderId="0" xfId="59" applyNumberFormat="1" applyFont="1" applyFill="1" applyAlignment="1">
      <alignment horizontal="right"/>
    </xf>
    <xf numFmtId="3" fontId="6" fillId="0" borderId="5" xfId="59" applyNumberFormat="1" applyFont="1" applyFill="1" applyBorder="1" applyAlignment="1">
      <alignment horizontal="right"/>
    </xf>
    <xf numFmtId="3" fontId="6" fillId="0" borderId="0" xfId="59" applyNumberFormat="1" applyFont="1" applyFill="1" applyAlignment="1" applyProtection="1">
      <alignment horizontal="right" vertical="top"/>
    </xf>
    <xf numFmtId="3" fontId="6" fillId="0" borderId="0" xfId="59" applyNumberFormat="1" applyFont="1" applyFill="1" applyAlignment="1">
      <alignment horizontal="right" vertical="top"/>
    </xf>
    <xf numFmtId="3" fontId="6" fillId="0" borderId="0" xfId="59" applyNumberFormat="1" applyFont="1" applyFill="1" applyAlignment="1" applyProtection="1"/>
    <xf numFmtId="3" fontId="6" fillId="0" borderId="0" xfId="59" applyNumberFormat="1" applyFont="1" applyFill="1" applyAlignment="1" applyProtection="1">
      <alignment horizontal="right"/>
    </xf>
    <xf numFmtId="167" fontId="5" fillId="0" borderId="0" xfId="59" applyFill="1" applyAlignment="1"/>
    <xf numFmtId="167" fontId="5" fillId="0" borderId="0" xfId="59" applyFont="1" applyFill="1" applyAlignment="1"/>
    <xf numFmtId="3" fontId="6" fillId="0" borderId="0" xfId="59" quotePrefix="1" applyNumberFormat="1" applyFont="1" applyFill="1" applyBorder="1" applyAlignment="1" applyProtection="1"/>
    <xf numFmtId="167" fontId="5" fillId="0" borderId="0" xfId="59" applyFill="1" applyBorder="1"/>
    <xf numFmtId="167" fontId="6" fillId="0" borderId="0" xfId="59" applyFont="1" applyFill="1" applyBorder="1"/>
    <xf numFmtId="167" fontId="10" fillId="0" borderId="0" xfId="59" applyFont="1" applyFill="1"/>
    <xf numFmtId="167" fontId="41" fillId="0" borderId="0" xfId="63" applyFont="1" applyFill="1" applyBorder="1" applyAlignment="1"/>
    <xf numFmtId="167" fontId="6" fillId="0" borderId="0" xfId="57" applyFont="1" applyFill="1" applyAlignment="1">
      <alignment horizontal="left"/>
    </xf>
    <xf numFmtId="167" fontId="5" fillId="0" borderId="0" xfId="57" applyFill="1"/>
    <xf numFmtId="167" fontId="5" fillId="0" borderId="0" xfId="57" applyFill="1" applyAlignment="1">
      <alignment vertical="top"/>
    </xf>
    <xf numFmtId="167" fontId="5" fillId="0" borderId="0" xfId="57" applyFont="1" applyFill="1" applyAlignment="1">
      <alignment horizontal="right" vertical="center" wrapText="1"/>
    </xf>
    <xf numFmtId="170" fontId="6" fillId="0" borderId="0" xfId="57" applyNumberFormat="1" applyFont="1" applyFill="1" applyAlignment="1">
      <alignment horizontal="right"/>
    </xf>
    <xf numFmtId="3" fontId="6" fillId="0" borderId="0" xfId="57" applyNumberFormat="1" applyFont="1" applyFill="1" applyAlignment="1">
      <alignment horizontal="right"/>
    </xf>
    <xf numFmtId="170" fontId="6" fillId="0" borderId="5" xfId="57" applyNumberFormat="1" applyFont="1" applyFill="1" applyBorder="1" applyAlignment="1">
      <alignment horizontal="right"/>
    </xf>
    <xf numFmtId="170" fontId="6" fillId="0" borderId="0" xfId="57" applyNumberFormat="1" applyFont="1" applyFill="1" applyAlignment="1">
      <alignment horizontal="right" vertical="top"/>
    </xf>
    <xf numFmtId="3" fontId="6" fillId="0" borderId="0" xfId="57" applyNumberFormat="1" applyFont="1" applyFill="1" applyAlignment="1" applyProtection="1">
      <alignment horizontal="right" vertical="top"/>
    </xf>
    <xf numFmtId="3" fontId="6" fillId="0" borderId="0" xfId="57" applyNumberFormat="1" applyFont="1" applyFill="1" applyAlignment="1">
      <alignment horizontal="right" vertical="top"/>
    </xf>
    <xf numFmtId="1" fontId="6" fillId="0" borderId="0" xfId="57" applyNumberFormat="1" applyFont="1" applyFill="1" applyAlignment="1">
      <alignment horizontal="left"/>
    </xf>
    <xf numFmtId="3" fontId="6" fillId="0" borderId="0" xfId="57" applyNumberFormat="1" applyFont="1" applyFill="1" applyAlignment="1" applyProtection="1">
      <alignment horizontal="right"/>
    </xf>
    <xf numFmtId="167" fontId="5" fillId="0" borderId="0" xfId="57" applyFill="1" applyAlignment="1"/>
    <xf numFmtId="1" fontId="6" fillId="0" borderId="0" xfId="57" quotePrefix="1" applyNumberFormat="1" applyFont="1" applyFill="1" applyBorder="1" applyAlignment="1">
      <alignment horizontal="left"/>
    </xf>
    <xf numFmtId="167" fontId="5" fillId="0" borderId="0" xfId="57" applyFill="1" applyBorder="1"/>
    <xf numFmtId="167" fontId="6" fillId="0" borderId="0" xfId="57" applyFont="1" applyFill="1" applyBorder="1" applyAlignment="1">
      <alignment horizontal="right"/>
    </xf>
    <xf numFmtId="167" fontId="41" fillId="0" borderId="0" xfId="63" applyFont="1" applyFill="1" applyBorder="1"/>
    <xf numFmtId="167" fontId="5" fillId="0" borderId="0" xfId="57" applyFill="1" applyAlignment="1">
      <alignment horizontal="right"/>
    </xf>
    <xf numFmtId="170" fontId="6" fillId="0" borderId="0" xfId="57" applyNumberFormat="1" applyFont="1" applyFill="1"/>
    <xf numFmtId="167" fontId="5" fillId="0" borderId="0" xfId="85" applyFill="1"/>
    <xf numFmtId="167" fontId="5" fillId="0" borderId="0" xfId="85" applyFill="1" applyAlignment="1">
      <alignment vertical="top"/>
    </xf>
    <xf numFmtId="167" fontId="5" fillId="0" borderId="0" xfId="85" applyFill="1" applyBorder="1" applyAlignment="1">
      <alignment vertical="top"/>
    </xf>
    <xf numFmtId="167" fontId="10" fillId="0" borderId="0" xfId="59" applyFont="1" applyFill="1" applyBorder="1" applyAlignment="1">
      <alignment vertical="top"/>
    </xf>
    <xf numFmtId="167" fontId="8" fillId="0" borderId="0" xfId="59" applyFont="1" applyFill="1" applyBorder="1" applyAlignment="1">
      <alignment vertical="top"/>
    </xf>
    <xf numFmtId="167" fontId="5" fillId="0" borderId="0" xfId="85" applyFont="1" applyFill="1" applyAlignment="1">
      <alignment vertical="center"/>
    </xf>
    <xf numFmtId="170" fontId="6" fillId="0" borderId="0" xfId="85" applyNumberFormat="1" applyFont="1" applyFill="1" applyAlignment="1">
      <alignment horizontal="right"/>
    </xf>
    <xf numFmtId="3" fontId="6" fillId="0" borderId="0" xfId="85" applyNumberFormat="1" applyFont="1" applyFill="1" applyAlignment="1">
      <alignment horizontal="right"/>
    </xf>
    <xf numFmtId="170" fontId="6" fillId="0" borderId="5" xfId="57" applyNumberFormat="1" applyFont="1" applyFill="1" applyBorder="1"/>
    <xf numFmtId="170" fontId="6" fillId="0" borderId="0" xfId="85" applyNumberFormat="1" applyFont="1" applyFill="1" applyAlignment="1">
      <alignment horizontal="right" vertical="top"/>
    </xf>
    <xf numFmtId="3" fontId="6" fillId="0" borderId="0" xfId="85" applyNumberFormat="1" applyFont="1" applyFill="1" applyAlignment="1" applyProtection="1">
      <alignment horizontal="right" vertical="top"/>
    </xf>
    <xf numFmtId="3" fontId="6" fillId="0" borderId="0" xfId="85" applyNumberFormat="1" applyFont="1" applyFill="1" applyAlignment="1">
      <alignment horizontal="right" vertical="top"/>
    </xf>
    <xf numFmtId="3" fontId="6" fillId="0" borderId="0" xfId="85" applyNumberFormat="1" applyFont="1" applyFill="1" applyAlignment="1" applyProtection="1">
      <alignment horizontal="right"/>
    </xf>
    <xf numFmtId="167" fontId="5" fillId="0" borderId="0" xfId="85" applyFill="1" applyAlignment="1"/>
    <xf numFmtId="167" fontId="5" fillId="0" borderId="0" xfId="85" applyFill="1" applyBorder="1"/>
    <xf numFmtId="167" fontId="5" fillId="0" borderId="0" xfId="57" applyFill="1" applyBorder="1" applyAlignment="1">
      <alignment horizontal="right"/>
    </xf>
    <xf numFmtId="167" fontId="6" fillId="0" borderId="0" xfId="61" applyFont="1" applyFill="1" applyAlignment="1">
      <alignment horizontal="left"/>
    </xf>
    <xf numFmtId="167" fontId="6" fillId="0" borderId="0" xfId="61" applyFont="1" applyFill="1" applyAlignment="1">
      <alignment horizontal="left" vertical="top"/>
    </xf>
    <xf numFmtId="167" fontId="5" fillId="0" borderId="0" xfId="61" applyFill="1" applyAlignment="1">
      <alignment vertical="top"/>
    </xf>
    <xf numFmtId="167" fontId="10" fillId="0" borderId="0" xfId="61" applyFont="1" applyFill="1" applyBorder="1" applyAlignment="1">
      <alignment horizontal="right" wrapText="1"/>
    </xf>
    <xf numFmtId="167" fontId="10" fillId="0" borderId="0" xfId="61" applyFont="1" applyFill="1" applyBorder="1" applyAlignment="1">
      <alignment vertical="center"/>
    </xf>
    <xf numFmtId="49" fontId="6" fillId="0" borderId="0" xfId="61" applyNumberFormat="1" applyFont="1" applyFill="1" applyAlignment="1">
      <alignment horizontal="left"/>
    </xf>
    <xf numFmtId="3" fontId="6" fillId="0" borderId="0" xfId="61" applyNumberFormat="1" applyFont="1" applyFill="1" applyAlignment="1">
      <alignment horizontal="right"/>
    </xf>
    <xf numFmtId="3" fontId="6" fillId="0" borderId="5" xfId="61" applyNumberFormat="1" applyFont="1" applyFill="1" applyBorder="1" applyAlignment="1">
      <alignment horizontal="right"/>
    </xf>
    <xf numFmtId="3" fontId="6" fillId="0" borderId="0" xfId="61" applyNumberFormat="1" applyFont="1" applyFill="1" applyAlignment="1">
      <alignment horizontal="right" vertical="top"/>
    </xf>
    <xf numFmtId="167" fontId="5" fillId="0" borderId="0" xfId="61" applyFill="1" applyAlignment="1"/>
    <xf numFmtId="49" fontId="6" fillId="0" borderId="0" xfId="61" quotePrefix="1" applyNumberFormat="1" applyFont="1" applyFill="1" applyBorder="1" applyAlignment="1">
      <alignment horizontal="left"/>
    </xf>
    <xf numFmtId="167" fontId="6" fillId="0" borderId="0" xfId="58" applyFont="1" applyFill="1" applyAlignment="1">
      <alignment horizontal="left"/>
    </xf>
    <xf numFmtId="167" fontId="5" fillId="0" borderId="0" xfId="58" applyFill="1"/>
    <xf numFmtId="167" fontId="6" fillId="0" borderId="0" xfId="58" applyFont="1" applyFill="1" applyAlignment="1">
      <alignment horizontal="left" vertical="top"/>
    </xf>
    <xf numFmtId="167" fontId="5" fillId="0" borderId="0" xfId="58" applyFill="1" applyAlignment="1">
      <alignment vertical="top"/>
    </xf>
    <xf numFmtId="167" fontId="5" fillId="0" borderId="0" xfId="58" applyFill="1" applyBorder="1" applyAlignment="1">
      <alignment horizontal="right" wrapText="1"/>
    </xf>
    <xf numFmtId="167" fontId="5" fillId="0" borderId="0" xfId="58" applyFill="1" applyAlignment="1">
      <alignment vertical="center"/>
    </xf>
    <xf numFmtId="167" fontId="5" fillId="0" borderId="0" xfId="58" applyFill="1" applyAlignment="1"/>
    <xf numFmtId="167" fontId="6" fillId="0" borderId="0" xfId="58" quotePrefix="1" applyFont="1" applyFill="1" applyBorder="1" applyAlignment="1">
      <alignment horizontal="left"/>
    </xf>
    <xf numFmtId="167" fontId="5" fillId="0" borderId="0" xfId="58" applyFill="1" applyBorder="1"/>
    <xf numFmtId="167" fontId="11" fillId="0" borderId="0" xfId="55" applyFont="1" applyFill="1" applyAlignment="1"/>
    <xf numFmtId="167" fontId="6" fillId="0" borderId="0" xfId="55" applyFont="1" applyFill="1" applyAlignment="1">
      <alignment horizontal="left"/>
    </xf>
    <xf numFmtId="167" fontId="6" fillId="0" borderId="0" xfId="55" applyFont="1" applyFill="1" applyAlignment="1">
      <alignment horizontal="left" vertical="top"/>
    </xf>
    <xf numFmtId="167" fontId="5" fillId="0" borderId="0" xfId="55" applyFill="1" applyAlignment="1">
      <alignment vertical="top"/>
    </xf>
    <xf numFmtId="167" fontId="5" fillId="0" borderId="0" xfId="55" applyFill="1" applyAlignment="1">
      <alignment vertical="center"/>
    </xf>
    <xf numFmtId="173" fontId="6" fillId="0" borderId="0" xfId="55" applyNumberFormat="1" applyFont="1" applyFill="1" applyAlignment="1">
      <alignment horizontal="right"/>
    </xf>
    <xf numFmtId="167" fontId="5" fillId="0" borderId="0" xfId="55" applyFill="1" applyAlignment="1"/>
    <xf numFmtId="167" fontId="5" fillId="0" borderId="0" xfId="55" applyFill="1" applyBorder="1"/>
    <xf numFmtId="167" fontId="10" fillId="0" borderId="0" xfId="55" applyFont="1" applyFill="1"/>
    <xf numFmtId="167" fontId="6" fillId="0" borderId="0" xfId="56" applyFont="1" applyFill="1" applyAlignment="1">
      <alignment horizontal="left"/>
    </xf>
    <xf numFmtId="167" fontId="5" fillId="0" borderId="0" xfId="56" applyFill="1"/>
    <xf numFmtId="167" fontId="6" fillId="0" borderId="0" xfId="56" applyFont="1" applyFill="1" applyAlignment="1">
      <alignment horizontal="left" vertical="top"/>
    </xf>
    <xf numFmtId="167" fontId="5" fillId="0" borderId="0" xfId="56" applyFill="1" applyAlignment="1">
      <alignment vertical="top"/>
    </xf>
    <xf numFmtId="167" fontId="5" fillId="0" borderId="0" xfId="56" applyFill="1" applyAlignment="1">
      <alignment vertical="center"/>
    </xf>
    <xf numFmtId="173" fontId="6" fillId="0" borderId="0" xfId="56" applyNumberFormat="1" applyFont="1" applyFill="1" applyAlignment="1">
      <alignment horizontal="right"/>
    </xf>
    <xf numFmtId="173" fontId="6" fillId="0" borderId="5" xfId="56" applyNumberFormat="1" applyFont="1" applyFill="1" applyBorder="1" applyAlignment="1">
      <alignment horizontal="right"/>
    </xf>
    <xf numFmtId="167" fontId="5" fillId="0" borderId="0" xfId="56" applyFill="1" applyAlignment="1"/>
    <xf numFmtId="167" fontId="10" fillId="0" borderId="0" xfId="56" applyFont="1" applyFill="1"/>
    <xf numFmtId="167" fontId="6" fillId="0" borderId="0" xfId="56" applyFont="1" applyFill="1"/>
    <xf numFmtId="170" fontId="6" fillId="0" borderId="0" xfId="56" applyNumberFormat="1" applyFont="1" applyFill="1"/>
    <xf numFmtId="167" fontId="6" fillId="0" borderId="0" xfId="73" applyFont="1" applyFill="1" applyAlignment="1">
      <alignment horizontal="left"/>
    </xf>
    <xf numFmtId="167" fontId="5" fillId="0" borderId="0" xfId="73" applyFill="1"/>
    <xf numFmtId="167" fontId="6" fillId="0" borderId="0" xfId="73" applyFont="1" applyFill="1" applyAlignment="1">
      <alignment horizontal="left" vertical="top"/>
    </xf>
    <xf numFmtId="167" fontId="5" fillId="0" borderId="0" xfId="73" applyFill="1" applyAlignment="1">
      <alignment vertical="top"/>
    </xf>
    <xf numFmtId="167" fontId="5" fillId="0" borderId="0" xfId="73" applyFill="1" applyBorder="1" applyAlignment="1">
      <alignment horizontal="right" wrapText="1"/>
    </xf>
    <xf numFmtId="167" fontId="5" fillId="0" borderId="0" xfId="73" applyFill="1" applyAlignment="1">
      <alignment vertical="center"/>
    </xf>
    <xf numFmtId="3" fontId="6" fillId="0" borderId="0" xfId="73" applyNumberFormat="1" applyFont="1" applyFill="1" applyAlignment="1">
      <alignment horizontal="right"/>
    </xf>
    <xf numFmtId="3" fontId="6" fillId="0" borderId="5" xfId="73" applyNumberFormat="1" applyFont="1" applyFill="1" applyBorder="1" applyAlignment="1">
      <alignment horizontal="right"/>
    </xf>
    <xf numFmtId="3" fontId="6" fillId="0" borderId="0" xfId="73" applyNumberFormat="1" applyFont="1" applyFill="1" applyAlignment="1">
      <alignment horizontal="right" vertical="top"/>
    </xf>
    <xf numFmtId="167" fontId="5" fillId="0" borderId="0" xfId="73" applyFill="1" applyAlignment="1"/>
    <xf numFmtId="167" fontId="5" fillId="0" borderId="0" xfId="73" applyFill="1" applyBorder="1"/>
    <xf numFmtId="167" fontId="10" fillId="0" borderId="0" xfId="73" applyFont="1" applyFill="1"/>
    <xf numFmtId="167" fontId="5" fillId="0" borderId="0" xfId="73" applyFill="1" applyAlignment="1">
      <alignment horizontal="center"/>
    </xf>
    <xf numFmtId="167" fontId="11" fillId="0" borderId="0" xfId="72" applyFont="1" applyFill="1"/>
    <xf numFmtId="167" fontId="6" fillId="0" borderId="0" xfId="72" applyFont="1" applyFill="1" applyAlignment="1">
      <alignment horizontal="left"/>
    </xf>
    <xf numFmtId="167" fontId="5" fillId="0" borderId="0" xfId="72" applyFill="1"/>
    <xf numFmtId="167" fontId="6" fillId="0" borderId="0" xfId="72" applyFont="1" applyFill="1" applyAlignment="1">
      <alignment horizontal="left" vertical="top"/>
    </xf>
    <xf numFmtId="167" fontId="5" fillId="0" borderId="0" xfId="72" applyFill="1" applyAlignment="1">
      <alignment vertical="top"/>
    </xf>
    <xf numFmtId="167" fontId="5" fillId="0" borderId="0" xfId="72" applyFill="1" applyAlignment="1">
      <alignment vertical="center"/>
    </xf>
    <xf numFmtId="3" fontId="6" fillId="0" borderId="0" xfId="72" applyNumberFormat="1" applyFont="1" applyFill="1" applyAlignment="1">
      <alignment horizontal="right"/>
    </xf>
    <xf numFmtId="3" fontId="6" fillId="0" borderId="5" xfId="72" applyNumberFormat="1" applyFont="1" applyFill="1" applyBorder="1" applyAlignment="1">
      <alignment horizontal="right"/>
    </xf>
    <xf numFmtId="3" fontId="6" fillId="0" borderId="0" xfId="72" applyNumberFormat="1" applyFont="1" applyFill="1" applyAlignment="1">
      <alignment horizontal="right" vertical="top"/>
    </xf>
    <xf numFmtId="3" fontId="6" fillId="0" borderId="0" xfId="72" applyNumberFormat="1" applyFont="1" applyFill="1" applyAlignment="1" applyProtection="1">
      <alignment horizontal="right" vertical="top"/>
    </xf>
    <xf numFmtId="167" fontId="5" fillId="0" borderId="0" xfId="72" applyFill="1" applyAlignment="1"/>
    <xf numFmtId="167" fontId="4" fillId="0" borderId="0" xfId="63" applyFont="1" applyFill="1" applyBorder="1"/>
    <xf numFmtId="167" fontId="6" fillId="0" borderId="0" xfId="87" quotePrefix="1" applyFont="1" applyFill="1" applyBorder="1" applyAlignment="1">
      <alignment horizontal="left"/>
    </xf>
    <xf numFmtId="167" fontId="5" fillId="0" borderId="0" xfId="87" applyFill="1"/>
    <xf numFmtId="167" fontId="6" fillId="0" borderId="0" xfId="83" quotePrefix="1" applyFont="1" applyFill="1" applyBorder="1" applyAlignment="1">
      <alignment horizontal="left"/>
    </xf>
    <xf numFmtId="167" fontId="5" fillId="0" borderId="0" xfId="67" applyFont="1"/>
    <xf numFmtId="167" fontId="6" fillId="0" borderId="0" xfId="67" quotePrefix="1" applyFont="1" applyFill="1" applyBorder="1" applyAlignment="1">
      <alignment horizontal="left"/>
    </xf>
    <xf numFmtId="167" fontId="10" fillId="0" borderId="0" xfId="67" applyFont="1"/>
    <xf numFmtId="167" fontId="5" fillId="0" borderId="0" xfId="67" applyFont="1" applyFill="1"/>
    <xf numFmtId="167" fontId="6" fillId="0" borderId="0" xfId="67" applyFont="1" applyFill="1" applyAlignment="1"/>
    <xf numFmtId="167" fontId="6" fillId="0" borderId="0" xfId="67" applyFont="1" applyFill="1"/>
    <xf numFmtId="167" fontId="11" fillId="0" borderId="0" xfId="86" applyFont="1" applyFill="1" applyAlignment="1">
      <alignment horizontal="left"/>
    </xf>
    <xf numFmtId="167" fontId="6" fillId="0" borderId="0" xfId="86" applyFont="1" applyFill="1" applyAlignment="1">
      <alignment horizontal="left"/>
    </xf>
    <xf numFmtId="167" fontId="5" fillId="0" borderId="0" xfId="86" applyFont="1" applyFill="1"/>
    <xf numFmtId="167" fontId="6" fillId="0" borderId="4" xfId="86" applyFont="1" applyFill="1" applyBorder="1" applyAlignment="1">
      <alignment horizontal="left" vertical="top"/>
    </xf>
    <xf numFmtId="167" fontId="5" fillId="0" borderId="0" xfId="86" applyFont="1" applyFill="1" applyAlignment="1">
      <alignment vertical="top"/>
    </xf>
    <xf numFmtId="167" fontId="6" fillId="0" borderId="0" xfId="86" applyFont="1" applyFill="1" applyBorder="1" applyAlignment="1">
      <alignment horizontal="left"/>
    </xf>
    <xf numFmtId="167" fontId="5" fillId="0" borderId="0" xfId="86" applyFont="1" applyFill="1" applyAlignment="1">
      <alignment horizontal="right" wrapText="1"/>
    </xf>
    <xf numFmtId="167" fontId="5" fillId="0" borderId="0" xfId="86" applyFont="1" applyFill="1" applyAlignment="1">
      <alignment vertical="center"/>
    </xf>
    <xf numFmtId="167" fontId="5" fillId="0" borderId="0" xfId="86" applyFont="1" applyFill="1" applyAlignment="1"/>
    <xf numFmtId="167" fontId="5" fillId="0" borderId="0" xfId="60" applyFont="1" applyFill="1"/>
    <xf numFmtId="167" fontId="5" fillId="0" borderId="0" xfId="60" applyFont="1" applyFill="1" applyAlignment="1">
      <alignment horizontal="left"/>
    </xf>
    <xf numFmtId="0" fontId="3" fillId="0" borderId="0" xfId="78" applyFont="1" applyFill="1"/>
    <xf numFmtId="3" fontId="6" fillId="0" borderId="0" xfId="78" applyNumberFormat="1" applyFont="1" applyFill="1" applyBorder="1" applyProtection="1"/>
    <xf numFmtId="0" fontId="3" fillId="0" borderId="0" xfId="78" applyFont="1" applyFill="1" applyAlignment="1"/>
    <xf numFmtId="3" fontId="6" fillId="0" borderId="0" xfId="0" quotePrefix="1" applyNumberFormat="1" applyFont="1" applyFill="1" applyBorder="1" applyAlignment="1"/>
    <xf numFmtId="0" fontId="6" fillId="0" borderId="0" xfId="78" applyFont="1" applyFill="1" applyBorder="1" applyAlignment="1">
      <alignment horizontal="left"/>
    </xf>
    <xf numFmtId="3" fontId="6" fillId="0" borderId="0" xfId="78" applyNumberFormat="1" applyFont="1" applyFill="1" applyBorder="1" applyAlignment="1" applyProtection="1"/>
    <xf numFmtId="3" fontId="3" fillId="0" borderId="0" xfId="78" applyNumberFormat="1" applyFont="1" applyFill="1"/>
    <xf numFmtId="0" fontId="11" fillId="0" borderId="0" xfId="78" applyFont="1" applyFill="1"/>
    <xf numFmtId="0" fontId="6" fillId="0" borderId="0" xfId="78" applyFont="1" applyFill="1"/>
    <xf numFmtId="0" fontId="7" fillId="0" borderId="0" xfId="78" applyFont="1" applyFill="1" applyAlignment="1">
      <alignment vertical="top"/>
    </xf>
    <xf numFmtId="0" fontId="6" fillId="0" borderId="0" xfId="78" applyFont="1" applyFill="1" applyAlignment="1">
      <alignment vertical="top"/>
    </xf>
    <xf numFmtId="0" fontId="3" fillId="0" borderId="0" xfId="78" applyFont="1" applyFill="1" applyAlignment="1">
      <alignment vertical="top"/>
    </xf>
    <xf numFmtId="0" fontId="3" fillId="0" borderId="0" xfId="78" applyFont="1" applyFill="1" applyBorder="1"/>
    <xf numFmtId="3" fontId="3" fillId="0" borderId="0" xfId="78" applyNumberFormat="1" applyFont="1" applyFill="1" applyBorder="1"/>
    <xf numFmtId="0" fontId="10" fillId="0" borderId="0" xfId="78" applyFont="1" applyFill="1"/>
    <xf numFmtId="0" fontId="6" fillId="0" borderId="0" xfId="0" applyFont="1" applyFill="1" applyBorder="1" applyAlignment="1">
      <alignment horizontal="left"/>
    </xf>
    <xf numFmtId="3" fontId="6" fillId="0" borderId="0" xfId="0" applyNumberFormat="1" applyFont="1" applyFill="1" applyBorder="1" applyAlignment="1">
      <alignment wrapText="1"/>
    </xf>
    <xf numFmtId="0" fontId="3" fillId="0" borderId="0" xfId="0" applyFont="1" applyFill="1" applyAlignment="1">
      <alignment vertical="top"/>
    </xf>
    <xf numFmtId="3" fontId="3" fillId="0" borderId="0" xfId="0" applyNumberFormat="1" applyFont="1" applyFill="1" applyAlignment="1"/>
    <xf numFmtId="0" fontId="3" fillId="0" borderId="0" xfId="0" applyFont="1" applyFill="1" applyBorder="1" applyAlignment="1">
      <alignment vertical="top"/>
    </xf>
    <xf numFmtId="0" fontId="10" fillId="0" borderId="0" xfId="0" applyFont="1" applyFill="1" applyBorder="1" applyAlignment="1"/>
    <xf numFmtId="0" fontId="10" fillId="0" borderId="0" xfId="0" applyFont="1" applyFill="1" applyAlignment="1"/>
    <xf numFmtId="0" fontId="0" fillId="0" borderId="0" xfId="0" applyFill="1" applyAlignment="1">
      <alignment horizontal="left"/>
    </xf>
    <xf numFmtId="0" fontId="0" fillId="0" borderId="0" xfId="0" applyFill="1" applyBorder="1" applyAlignment="1">
      <alignment vertical="top"/>
    </xf>
    <xf numFmtId="0" fontId="6" fillId="0" borderId="0" xfId="0" applyFont="1" applyFill="1" applyBorder="1" applyAlignment="1">
      <alignment vertical="top"/>
    </xf>
    <xf numFmtId="0" fontId="3" fillId="0" borderId="0" xfId="0" applyFont="1" applyFill="1" applyBorder="1" applyAlignment="1">
      <alignment horizontal="left"/>
    </xf>
    <xf numFmtId="0" fontId="3" fillId="0" borderId="0" xfId="0" applyFont="1" applyFill="1" applyBorder="1" applyAlignment="1"/>
    <xf numFmtId="0" fontId="3" fillId="0" borderId="0" xfId="0" applyFont="1" applyFill="1" applyAlignment="1">
      <alignment horizontal="left"/>
    </xf>
    <xf numFmtId="0" fontId="3" fillId="0" borderId="0" xfId="0" applyFont="1" applyFill="1" applyAlignment="1"/>
    <xf numFmtId="0" fontId="31" fillId="0" borderId="0" xfId="71" applyFont="1" applyFill="1"/>
    <xf numFmtId="0" fontId="6" fillId="0" borderId="0" xfId="71" applyFont="1" applyFill="1"/>
    <xf numFmtId="0" fontId="35" fillId="0" borderId="0" xfId="71" applyFont="1" applyFill="1"/>
    <xf numFmtId="0" fontId="32" fillId="0" borderId="0" xfId="71" applyFont="1" applyFill="1"/>
    <xf numFmtId="3" fontId="31" fillId="0" borderId="0" xfId="71" applyNumberFormat="1" applyFont="1" applyFill="1"/>
    <xf numFmtId="170" fontId="6" fillId="0" borderId="0" xfId="68" applyNumberFormat="1" applyFont="1" applyFill="1" applyBorder="1"/>
    <xf numFmtId="0" fontId="3" fillId="0" borderId="0" xfId="68" applyFont="1" applyFill="1"/>
    <xf numFmtId="170" fontId="6" fillId="0" borderId="0" xfId="68" applyNumberFormat="1" applyFont="1" applyFill="1"/>
    <xf numFmtId="0" fontId="6" fillId="0" borderId="0" xfId="68" applyFont="1" applyFill="1" applyAlignment="1">
      <alignment horizontal="left"/>
    </xf>
    <xf numFmtId="0" fontId="36" fillId="0" borderId="0" xfId="68" applyFont="1" applyFill="1" applyAlignment="1">
      <alignment vertical="center"/>
    </xf>
    <xf numFmtId="0" fontId="10" fillId="0" borderId="0" xfId="68" applyFont="1" applyFill="1" applyAlignment="1">
      <alignment vertical="center"/>
    </xf>
    <xf numFmtId="173" fontId="6" fillId="0" borderId="0" xfId="68" applyNumberFormat="1" applyFont="1" applyFill="1"/>
    <xf numFmtId="0" fontId="38" fillId="0" borderId="0" xfId="68" applyFont="1" applyFill="1"/>
    <xf numFmtId="0" fontId="15" fillId="0" borderId="0" xfId="68" applyFont="1" applyFill="1"/>
    <xf numFmtId="170" fontId="37" fillId="0" borderId="0" xfId="68" applyNumberFormat="1" applyFont="1" applyFill="1"/>
    <xf numFmtId="170" fontId="37" fillId="0" borderId="0" xfId="68" applyNumberFormat="1" applyFont="1" applyFill="1" applyAlignment="1">
      <alignment vertical="top"/>
    </xf>
    <xf numFmtId="170" fontId="37" fillId="0" borderId="0" xfId="68" applyNumberFormat="1" applyFont="1" applyFill="1" applyAlignment="1"/>
    <xf numFmtId="0" fontId="15" fillId="0" borderId="0" xfId="68" applyFont="1" applyFill="1" applyAlignment="1"/>
    <xf numFmtId="0" fontId="15" fillId="0" borderId="0" xfId="68" applyFont="1" applyFill="1" applyAlignment="1">
      <alignment vertical="top"/>
    </xf>
    <xf numFmtId="0" fontId="15" fillId="0" borderId="0" xfId="68" applyFont="1" applyFill="1" applyBorder="1"/>
    <xf numFmtId="172" fontId="6" fillId="0" borderId="0" xfId="68" applyNumberFormat="1" applyFont="1" applyFill="1" applyBorder="1" applyAlignment="1" applyProtection="1">
      <protection locked="0"/>
    </xf>
    <xf numFmtId="170" fontId="6" fillId="0" borderId="0" xfId="68" applyNumberFormat="1" applyFont="1" applyFill="1" applyBorder="1" applyAlignment="1"/>
    <xf numFmtId="0" fontId="15" fillId="0" borderId="0" xfId="68" applyFont="1" applyFill="1" applyAlignment="1">
      <alignment horizontal="left"/>
    </xf>
    <xf numFmtId="172" fontId="10" fillId="0" borderId="0" xfId="68" applyNumberFormat="1" applyFont="1" applyFill="1" applyBorder="1" applyProtection="1">
      <protection locked="0"/>
    </xf>
    <xf numFmtId="172" fontId="6" fillId="0" borderId="0" xfId="68" applyNumberFormat="1" applyFont="1" applyFill="1" applyBorder="1" applyProtection="1">
      <protection locked="0"/>
    </xf>
    <xf numFmtId="0" fontId="15" fillId="0" borderId="0" xfId="68" applyFont="1" applyFill="1" applyAlignment="1">
      <alignment horizontal="right"/>
    </xf>
    <xf numFmtId="170" fontId="6" fillId="0" borderId="0" xfId="68" applyNumberFormat="1" applyFont="1" applyFill="1" applyAlignment="1">
      <alignment horizontal="right"/>
    </xf>
    <xf numFmtId="0" fontId="11" fillId="0" borderId="0" xfId="68" applyFont="1" applyFill="1"/>
    <xf numFmtId="0" fontId="36" fillId="0" borderId="0" xfId="68" applyFont="1" applyFill="1" applyBorder="1" applyAlignment="1">
      <alignment wrapText="1"/>
    </xf>
    <xf numFmtId="0" fontId="10" fillId="0" borderId="0" xfId="68" applyFont="1" applyFill="1" applyBorder="1" applyAlignment="1">
      <alignment wrapText="1"/>
    </xf>
    <xf numFmtId="173" fontId="15" fillId="0" borderId="0" xfId="68" applyNumberFormat="1" applyFont="1" applyFill="1"/>
    <xf numFmtId="173" fontId="37" fillId="0" borderId="0" xfId="68" applyNumberFormat="1" applyFont="1" applyFill="1"/>
    <xf numFmtId="173" fontId="15" fillId="0" borderId="0" xfId="68" applyNumberFormat="1" applyFont="1" applyFill="1" applyAlignment="1">
      <alignment vertical="top"/>
    </xf>
    <xf numFmtId="173" fontId="37" fillId="0" borderId="0" xfId="68" applyNumberFormat="1" applyFont="1" applyFill="1" applyAlignment="1"/>
    <xf numFmtId="173" fontId="15" fillId="0" borderId="0" xfId="68" applyNumberFormat="1" applyFont="1" applyFill="1" applyAlignment="1"/>
    <xf numFmtId="172" fontId="36" fillId="0" borderId="0" xfId="68" applyNumberFormat="1" applyFont="1" applyFill="1" applyBorder="1" applyAlignment="1" applyProtection="1">
      <alignment horizontal="left"/>
      <protection locked="0"/>
    </xf>
    <xf numFmtId="172" fontId="10" fillId="0" borderId="0" xfId="68" applyNumberFormat="1" applyFont="1" applyFill="1" applyBorder="1" applyAlignment="1" applyProtection="1">
      <alignment horizontal="left"/>
      <protection locked="0"/>
    </xf>
    <xf numFmtId="173" fontId="15" fillId="0" borderId="0" xfId="68" applyNumberFormat="1" applyFont="1" applyFill="1" applyAlignment="1">
      <alignment horizontal="right"/>
    </xf>
    <xf numFmtId="0" fontId="11" fillId="0" borderId="0" xfId="68" applyFont="1" applyFill="1" applyAlignment="1">
      <alignment vertical="top"/>
    </xf>
    <xf numFmtId="0" fontId="11" fillId="0" borderId="0" xfId="68" applyFont="1" applyFill="1" applyAlignment="1"/>
    <xf numFmtId="0" fontId="2" fillId="0" borderId="0" xfId="68" applyFont="1" applyFill="1"/>
    <xf numFmtId="0" fontId="6" fillId="0" borderId="0" xfId="68" applyFont="1" applyFill="1"/>
    <xf numFmtId="0" fontId="15" fillId="0" borderId="0" xfId="68" applyFont="1" applyFill="1" applyBorder="1" applyAlignment="1">
      <alignment vertical="top"/>
    </xf>
    <xf numFmtId="172" fontId="6" fillId="0" borderId="0" xfId="0" applyNumberFormat="1" applyFont="1" applyFill="1" applyBorder="1" applyAlignment="1" applyProtection="1">
      <protection locked="0"/>
    </xf>
    <xf numFmtId="170" fontId="6" fillId="0" borderId="0" xfId="0" applyNumberFormat="1" applyFont="1" applyFill="1" applyBorder="1" applyAlignment="1" applyProtection="1"/>
    <xf numFmtId="172" fontId="10" fillId="0" borderId="0" xfId="0" applyNumberFormat="1" applyFont="1" applyFill="1" applyBorder="1" applyAlignment="1" applyProtection="1">
      <protection locked="0"/>
    </xf>
    <xf numFmtId="170" fontId="6" fillId="0" borderId="0" xfId="0" applyNumberFormat="1" applyFont="1" applyFill="1" applyBorder="1" applyAlignment="1"/>
    <xf numFmtId="170" fontId="37" fillId="0" borderId="0" xfId="68" applyNumberFormat="1" applyFont="1" applyFill="1" applyBorder="1" applyAlignment="1">
      <alignment vertical="top"/>
    </xf>
    <xf numFmtId="172" fontId="10" fillId="0" borderId="0" xfId="0" applyNumberFormat="1" applyFont="1" applyFill="1" applyBorder="1" applyAlignment="1" applyProtection="1">
      <alignment horizontal="left"/>
      <protection locked="0"/>
    </xf>
    <xf numFmtId="0" fontId="3" fillId="0" borderId="0" xfId="68" applyFont="1" applyFill="1" applyAlignment="1">
      <alignment vertical="top"/>
    </xf>
    <xf numFmtId="168" fontId="6" fillId="0" borderId="0" xfId="68" applyNumberFormat="1" applyFont="1" applyFill="1" applyAlignment="1" applyProtection="1">
      <alignment horizontal="left"/>
    </xf>
    <xf numFmtId="168" fontId="6" fillId="0" borderId="0" xfId="68" applyNumberFormat="1" applyFont="1" applyFill="1" applyAlignment="1" applyProtection="1">
      <alignment horizontal="left" vertical="top"/>
    </xf>
    <xf numFmtId="0" fontId="3" fillId="0" borderId="0" xfId="68" applyFont="1" applyFill="1" applyAlignment="1"/>
    <xf numFmtId="171" fontId="6" fillId="0" borderId="0" xfId="68" applyNumberFormat="1" applyFont="1" applyFill="1" applyBorder="1" applyAlignment="1" applyProtection="1">
      <alignment horizontal="left"/>
    </xf>
    <xf numFmtId="171" fontId="6" fillId="0" borderId="0" xfId="68" applyNumberFormat="1" applyFont="1" applyFill="1" applyBorder="1" applyAlignment="1" applyProtection="1">
      <alignment horizontal="left" vertical="top"/>
    </xf>
    <xf numFmtId="170" fontId="6" fillId="0" borderId="0" xfId="68" applyNumberFormat="1" applyFont="1" applyFill="1" applyBorder="1" applyAlignment="1" applyProtection="1">
      <alignment horizontal="right"/>
    </xf>
    <xf numFmtId="0" fontId="3" fillId="0" borderId="0" xfId="68" applyFont="1" applyFill="1" applyBorder="1"/>
    <xf numFmtId="167" fontId="7" fillId="0" borderId="0" xfId="57" applyFont="1" applyFill="1" applyAlignment="1">
      <alignment horizontal="left" vertical="top"/>
    </xf>
    <xf numFmtId="0" fontId="3" fillId="0" borderId="0" xfId="62" applyFill="1" applyAlignment="1">
      <alignment horizontal="right"/>
    </xf>
    <xf numFmtId="0" fontId="3" fillId="0" borderId="0" xfId="62" applyFill="1" applyBorder="1" applyAlignment="1">
      <alignment horizontal="right"/>
    </xf>
    <xf numFmtId="167" fontId="5" fillId="0" borderId="0" xfId="87" applyFill="1" applyAlignment="1">
      <alignment vertical="top"/>
    </xf>
    <xf numFmtId="3" fontId="6" fillId="0" borderId="0" xfId="87" applyNumberFormat="1" applyFont="1" applyFill="1" applyAlignment="1">
      <alignment horizontal="right"/>
    </xf>
    <xf numFmtId="3" fontId="6" fillId="0" borderId="0" xfId="87" applyNumberFormat="1" applyFont="1" applyFill="1" applyAlignment="1">
      <alignment horizontal="right" vertical="top"/>
    </xf>
    <xf numFmtId="167" fontId="5" fillId="0" borderId="0" xfId="87" applyFill="1" applyAlignment="1">
      <alignment vertical="center"/>
    </xf>
    <xf numFmtId="167" fontId="6" fillId="0" borderId="0" xfId="83" applyFont="1" applyFill="1" applyAlignment="1">
      <alignment horizontal="left"/>
    </xf>
    <xf numFmtId="167" fontId="6" fillId="0" borderId="0" xfId="83" applyFont="1" applyFill="1" applyAlignment="1">
      <alignment horizontal="left" vertical="top"/>
    </xf>
    <xf numFmtId="167" fontId="5" fillId="0" borderId="0" xfId="83" applyFill="1"/>
    <xf numFmtId="167" fontId="5" fillId="0" borderId="0" xfId="83" applyFill="1" applyAlignment="1">
      <alignment vertical="top"/>
    </xf>
    <xf numFmtId="167" fontId="5" fillId="0" borderId="0" xfId="83" applyFill="1" applyAlignment="1">
      <alignment vertical="center"/>
    </xf>
    <xf numFmtId="170" fontId="6" fillId="0" borderId="0" xfId="83" applyNumberFormat="1" applyFont="1" applyFill="1" applyAlignment="1">
      <alignment horizontal="right"/>
    </xf>
    <xf numFmtId="170" fontId="6" fillId="0" borderId="5" xfId="83" applyNumberFormat="1" applyFont="1" applyFill="1" applyBorder="1" applyAlignment="1">
      <alignment horizontal="right"/>
    </xf>
    <xf numFmtId="167" fontId="5" fillId="0" borderId="0" xfId="83" applyFill="1" applyAlignment="1"/>
    <xf numFmtId="167" fontId="5" fillId="0" borderId="1" xfId="83" applyFill="1" applyBorder="1"/>
    <xf numFmtId="167" fontId="40" fillId="0" borderId="0" xfId="67" applyFont="1" applyFill="1"/>
    <xf numFmtId="167" fontId="8" fillId="0" borderId="0" xfId="67" applyFont="1" applyFill="1" applyBorder="1"/>
    <xf numFmtId="167" fontId="8" fillId="0" borderId="0" xfId="67" applyFont="1" applyFill="1" applyAlignment="1">
      <alignment horizontal="right" wrapText="1"/>
    </xf>
    <xf numFmtId="167" fontId="10" fillId="0" borderId="0" xfId="67" applyFont="1" applyFill="1" applyAlignment="1">
      <alignment vertical="center"/>
    </xf>
    <xf numFmtId="167" fontId="6" fillId="0" borderId="0" xfId="67" applyFont="1" applyFill="1" applyAlignment="1">
      <alignment horizontal="left"/>
    </xf>
    <xf numFmtId="167" fontId="6" fillId="0" borderId="0" xfId="67" applyFont="1" applyFill="1" applyAlignment="1">
      <alignment vertical="top"/>
    </xf>
    <xf numFmtId="167" fontId="10" fillId="0" borderId="0" xfId="67" applyFont="1" applyFill="1"/>
    <xf numFmtId="170" fontId="10" fillId="0" borderId="0" xfId="67" applyNumberFormat="1" applyFont="1" applyFill="1"/>
    <xf numFmtId="170" fontId="5" fillId="0" borderId="0" xfId="67" applyNumberFormat="1" applyFill="1"/>
    <xf numFmtId="3" fontId="6" fillId="0" borderId="5" xfId="67" applyNumberFormat="1" applyFont="1" applyFill="1" applyBorder="1"/>
    <xf numFmtId="3" fontId="6" fillId="0" borderId="0" xfId="67" applyNumberFormat="1" applyFont="1" applyFill="1"/>
    <xf numFmtId="167" fontId="4" fillId="0" borderId="0" xfId="63" applyFont="1" applyFill="1" applyBorder="1" applyAlignment="1">
      <alignment horizontal="left"/>
    </xf>
    <xf numFmtId="167" fontId="5" fillId="0" borderId="0" xfId="67" applyFont="1" applyFill="1" applyAlignment="1">
      <alignment horizontal="left"/>
    </xf>
    <xf numFmtId="170" fontId="5" fillId="0" borderId="0" xfId="67" applyNumberFormat="1" applyFont="1" applyFill="1"/>
    <xf numFmtId="0" fontId="11" fillId="0" borderId="0" xfId="66" applyFont="1" applyFill="1"/>
    <xf numFmtId="0" fontId="6" fillId="0" borderId="0" xfId="66" applyFont="1" applyFill="1"/>
    <xf numFmtId="0" fontId="3" fillId="0" borderId="0" xfId="66" applyFill="1"/>
    <xf numFmtId="0" fontId="7" fillId="0" borderId="0" xfId="66" applyFont="1" applyFill="1" applyAlignment="1">
      <alignment vertical="top"/>
    </xf>
    <xf numFmtId="0" fontId="6" fillId="0" borderId="0" xfId="66" applyFont="1" applyFill="1" applyAlignment="1">
      <alignment vertical="top"/>
    </xf>
    <xf numFmtId="0" fontId="7" fillId="0" borderId="0" xfId="66" applyFont="1" applyFill="1" applyBorder="1" applyAlignment="1">
      <alignment vertical="top"/>
    </xf>
    <xf numFmtId="0" fontId="6" fillId="0" borderId="0" xfId="66" applyFont="1" applyFill="1" applyBorder="1" applyAlignment="1">
      <alignment vertical="top"/>
    </xf>
    <xf numFmtId="0" fontId="8" fillId="0" borderId="0" xfId="66" applyFont="1" applyFill="1" applyBorder="1" applyAlignment="1">
      <alignment horizontal="center" wrapText="1"/>
    </xf>
    <xf numFmtId="0" fontId="8" fillId="0" borderId="0" xfId="66" applyFont="1" applyFill="1" applyBorder="1" applyAlignment="1">
      <alignment horizontal="right" wrapText="1"/>
    </xf>
    <xf numFmtId="0" fontId="3" fillId="0" borderId="0" xfId="66" applyFill="1" applyBorder="1"/>
    <xf numFmtId="0" fontId="9" fillId="0" borderId="0" xfId="66" applyFont="1" applyFill="1" applyBorder="1" applyAlignment="1">
      <alignment horizontal="centerContinuous"/>
    </xf>
    <xf numFmtId="0" fontId="10" fillId="0" borderId="0" xfId="66" applyFont="1" applyFill="1" applyAlignment="1">
      <alignment horizontal="centerContinuous" vertical="center"/>
    </xf>
    <xf numFmtId="3" fontId="6" fillId="0" borderId="0" xfId="66" applyNumberFormat="1" applyFont="1" applyFill="1" applyAlignment="1" applyProtection="1">
      <alignment horizontal="left"/>
    </xf>
    <xf numFmtId="3" fontId="6" fillId="0" borderId="0" xfId="66" applyNumberFormat="1" applyFont="1" applyFill="1" applyProtection="1"/>
    <xf numFmtId="0" fontId="13" fillId="0" borderId="0" xfId="78" applyFont="1" applyFill="1"/>
    <xf numFmtId="0" fontId="4" fillId="0" borderId="0" xfId="78" applyFont="1" applyFill="1" applyBorder="1" applyAlignment="1">
      <alignment horizontal="left" vertical="top" wrapText="1"/>
    </xf>
    <xf numFmtId="0" fontId="20" fillId="0" borderId="0" xfId="78" applyFont="1" applyFill="1" applyAlignment="1">
      <alignment horizontal="left" vertical="top" wrapText="1"/>
    </xf>
    <xf numFmtId="3" fontId="6" fillId="0" borderId="0" xfId="78" applyNumberFormat="1" applyFont="1" applyFill="1"/>
    <xf numFmtId="3" fontId="6" fillId="0" borderId="0" xfId="0" applyNumberFormat="1" applyFont="1" applyFill="1" applyAlignment="1" applyProtection="1"/>
    <xf numFmtId="3" fontId="53" fillId="0" borderId="0" xfId="77" applyNumberFormat="1" applyFont="1" applyFill="1" applyAlignment="1">
      <alignment horizontal="right"/>
    </xf>
    <xf numFmtId="3" fontId="53" fillId="0" borderId="0" xfId="84" applyNumberFormat="1" applyFont="1" applyFill="1" applyBorder="1" applyAlignment="1">
      <alignment horizontal="right"/>
    </xf>
    <xf numFmtId="3" fontId="53" fillId="0" borderId="0" xfId="77" applyNumberFormat="1" applyFont="1" applyFill="1" applyAlignment="1" applyProtection="1">
      <alignment horizontal="right"/>
    </xf>
    <xf numFmtId="0" fontId="6" fillId="0" borderId="0" xfId="0" applyFont="1" applyFill="1" applyAlignment="1">
      <alignment horizontal="left"/>
    </xf>
    <xf numFmtId="0" fontId="19" fillId="0" borderId="0" xfId="78" applyFont="1" applyFill="1" applyBorder="1"/>
    <xf numFmtId="3" fontId="53" fillId="0" borderId="0" xfId="46" applyNumberFormat="1" applyFont="1" applyFill="1" applyAlignment="1">
      <alignment horizontal="right"/>
    </xf>
    <xf numFmtId="0" fontId="22" fillId="0" borderId="0" xfId="78" applyFont="1" applyFill="1" applyBorder="1" applyAlignment="1">
      <alignment wrapText="1"/>
    </xf>
    <xf numFmtId="3" fontId="53" fillId="0" borderId="0" xfId="46" applyNumberFormat="1" applyFont="1" applyFill="1" applyProtection="1"/>
    <xf numFmtId="170" fontId="15" fillId="0" borderId="0" xfId="46" applyFont="1" applyFill="1"/>
    <xf numFmtId="3" fontId="15" fillId="0" borderId="0" xfId="46" applyNumberFormat="1" applyFont="1" applyFill="1"/>
    <xf numFmtId="3" fontId="53" fillId="0" borderId="0" xfId="46" applyNumberFormat="1" applyFont="1" applyFill="1"/>
    <xf numFmtId="1" fontId="53" fillId="0" borderId="0" xfId="46" applyNumberFormat="1" applyFont="1" applyFill="1"/>
    <xf numFmtId="0" fontId="3" fillId="0" borderId="0" xfId="78" applyFont="1" applyFill="1" applyAlignment="1">
      <alignment horizontal="right"/>
    </xf>
    <xf numFmtId="0" fontId="3" fillId="0" borderId="0" xfId="78" applyFont="1" applyFill="1" applyBorder="1" applyAlignment="1"/>
    <xf numFmtId="3" fontId="15" fillId="0" borderId="0" xfId="47" applyNumberFormat="1" applyFont="1" applyFill="1" applyBorder="1" applyAlignment="1" applyProtection="1">
      <alignment horizontal="right"/>
    </xf>
    <xf numFmtId="3" fontId="53" fillId="0" borderId="0" xfId="84" applyNumberFormat="1" applyFont="1" applyFill="1"/>
    <xf numFmtId="3" fontId="53" fillId="0" borderId="0" xfId="47" applyNumberFormat="1" applyFont="1" applyFill="1" applyBorder="1" applyProtection="1">
      <protection locked="0"/>
    </xf>
    <xf numFmtId="3" fontId="53" fillId="0" borderId="0" xfId="47" applyNumberFormat="1" applyFont="1" applyFill="1" applyBorder="1" applyAlignment="1" applyProtection="1"/>
    <xf numFmtId="3" fontId="55" fillId="0" borderId="0" xfId="47" applyNumberFormat="1" applyFont="1" applyFill="1" applyBorder="1" applyAlignment="1" applyProtection="1">
      <alignment horizontal="right"/>
    </xf>
    <xf numFmtId="3" fontId="53" fillId="0" borderId="0" xfId="47" applyNumberFormat="1" applyFont="1" applyFill="1" applyBorder="1" applyAlignment="1" applyProtection="1">
      <alignment horizontal="right"/>
    </xf>
    <xf numFmtId="3" fontId="53" fillId="0" borderId="0" xfId="47" applyNumberFormat="1" applyFont="1" applyFill="1" applyAlignment="1" applyProtection="1">
      <alignment horizontal="right"/>
      <protection locked="0"/>
    </xf>
    <xf numFmtId="3" fontId="53" fillId="0" borderId="0" xfId="76" applyNumberFormat="1" applyFont="1" applyFill="1" applyProtection="1"/>
    <xf numFmtId="3" fontId="53" fillId="0" borderId="0" xfId="76" applyNumberFormat="1" applyFont="1" applyFill="1" applyAlignment="1" applyProtection="1">
      <alignment horizontal="right"/>
    </xf>
    <xf numFmtId="3" fontId="53" fillId="0" borderId="0" xfId="76" applyNumberFormat="1" applyFont="1" applyFill="1" applyBorder="1" applyAlignment="1" applyProtection="1">
      <alignment horizontal="right"/>
    </xf>
    <xf numFmtId="0" fontId="6" fillId="0" borderId="4" xfId="78" applyFont="1" applyFill="1" applyBorder="1" applyAlignment="1">
      <alignment horizontal="left"/>
    </xf>
    <xf numFmtId="3" fontId="6" fillId="0" borderId="4" xfId="78" applyNumberFormat="1" applyFont="1" applyFill="1" applyBorder="1" applyAlignment="1" applyProtection="1"/>
    <xf numFmtId="3" fontId="53" fillId="0" borderId="0" xfId="49" applyNumberFormat="1" applyFont="1" applyFill="1" applyProtection="1">
      <protection locked="0"/>
    </xf>
    <xf numFmtId="3" fontId="53" fillId="0" borderId="0" xfId="49" applyNumberFormat="1" applyFont="1" applyFill="1" applyAlignment="1" applyProtection="1">
      <alignment horizontal="right"/>
      <protection locked="0"/>
    </xf>
    <xf numFmtId="3" fontId="15" fillId="0" borderId="0" xfId="49" applyNumberFormat="1" applyFont="1" applyFill="1" applyAlignment="1" applyProtection="1">
      <alignment horizontal="right"/>
    </xf>
    <xf numFmtId="3" fontId="6" fillId="0" borderId="0" xfId="78" applyNumberFormat="1" applyFont="1" applyFill="1" applyBorder="1" applyAlignment="1" applyProtection="1">
      <alignment vertical="top"/>
    </xf>
    <xf numFmtId="166" fontId="53" fillId="0" borderId="0" xfId="49" quotePrefix="1" applyNumberFormat="1" applyFont="1" applyFill="1" applyAlignment="1" applyProtection="1">
      <alignment horizontal="right"/>
      <protection locked="0"/>
    </xf>
    <xf numFmtId="3" fontId="53" fillId="0" borderId="0" xfId="49" quotePrefix="1" applyNumberFormat="1" applyFont="1" applyFill="1" applyProtection="1">
      <protection locked="0"/>
    </xf>
    <xf numFmtId="3" fontId="53" fillId="0" borderId="0" xfId="49" quotePrefix="1" applyNumberFormat="1" applyFont="1" applyFill="1" applyAlignment="1" applyProtection="1">
      <alignment horizontal="right"/>
      <protection locked="0"/>
    </xf>
    <xf numFmtId="170" fontId="15" fillId="0" borderId="0" xfId="49" applyFont="1" applyFill="1"/>
    <xf numFmtId="3" fontId="6" fillId="0" borderId="0" xfId="78" applyNumberFormat="1" applyFont="1" applyFill="1" applyAlignment="1" applyProtection="1">
      <alignment vertical="top"/>
    </xf>
    <xf numFmtId="174" fontId="15" fillId="0" borderId="0" xfId="84" applyNumberFormat="1" applyFont="1" applyFill="1" applyBorder="1" applyAlignment="1">
      <alignment horizontal="right"/>
    </xf>
    <xf numFmtId="173" fontId="15" fillId="0" borderId="0" xfId="84" applyNumberFormat="1" applyFont="1" applyFill="1" applyBorder="1" applyAlignment="1">
      <alignment horizontal="right"/>
    </xf>
    <xf numFmtId="174" fontId="53" fillId="0" borderId="0" xfId="84" applyNumberFormat="1" applyFont="1" applyFill="1" applyBorder="1" applyAlignment="1">
      <alignment horizontal="right"/>
    </xf>
    <xf numFmtId="2" fontId="3" fillId="0" borderId="0" xfId="78" applyNumberFormat="1" applyFont="1" applyFill="1"/>
    <xf numFmtId="2" fontId="3" fillId="0" borderId="0" xfId="78" applyNumberFormat="1" applyFont="1" applyFill="1" applyBorder="1"/>
    <xf numFmtId="4" fontId="6" fillId="0" borderId="0" xfId="78" applyNumberFormat="1" applyFont="1" applyFill="1" applyBorder="1" applyProtection="1"/>
    <xf numFmtId="0" fontId="11" fillId="0" borderId="0" xfId="0" applyFont="1" applyFill="1" applyAlignment="1">
      <alignment horizontal="left"/>
    </xf>
    <xf numFmtId="0" fontId="6" fillId="0" borderId="0" xfId="0" applyFont="1" applyFill="1" applyAlignment="1"/>
    <xf numFmtId="0" fontId="6" fillId="0" borderId="0" xfId="0" applyFont="1" applyFill="1" applyAlignment="1">
      <alignment vertical="top"/>
    </xf>
    <xf numFmtId="0" fontId="13" fillId="0" borderId="0" xfId="0" applyFont="1" applyFill="1" applyAlignment="1">
      <alignment wrapText="1"/>
    </xf>
    <xf numFmtId="0" fontId="3" fillId="0" borderId="0" xfId="0" applyFont="1" applyFill="1" applyAlignment="1">
      <alignment vertical="center" wrapText="1"/>
    </xf>
    <xf numFmtId="3" fontId="6" fillId="0" borderId="0" xfId="0" quotePrefix="1" applyNumberFormat="1" applyFont="1" applyFill="1" applyAlignment="1"/>
    <xf numFmtId="0" fontId="0" fillId="0" borderId="0" xfId="0" applyFill="1" applyAlignment="1">
      <alignment vertical="top"/>
    </xf>
    <xf numFmtId="0" fontId="15" fillId="0" borderId="0" xfId="0" applyFont="1" applyFill="1" applyAlignment="1">
      <alignment vertical="top"/>
    </xf>
    <xf numFmtId="0" fontId="13" fillId="0" borderId="0" xfId="0" applyFont="1" applyFill="1" applyBorder="1" applyAlignment="1">
      <alignment horizontal="right" wrapText="1"/>
    </xf>
    <xf numFmtId="0" fontId="0" fillId="0" borderId="0" xfId="0" applyFill="1" applyBorder="1" applyAlignment="1">
      <alignment horizontal="left"/>
    </xf>
    <xf numFmtId="0" fontId="16" fillId="0" borderId="0" xfId="0" applyFont="1" applyFill="1" applyBorder="1" applyAlignment="1">
      <alignment vertical="center"/>
    </xf>
    <xf numFmtId="0" fontId="0" fillId="0" borderId="0" xfId="0" applyFill="1" applyBorder="1" applyAlignment="1"/>
    <xf numFmtId="0" fontId="17" fillId="0" borderId="0" xfId="0" applyFont="1" applyFill="1" applyAlignment="1">
      <alignment vertical="top"/>
    </xf>
    <xf numFmtId="0" fontId="13" fillId="0" borderId="0" xfId="0" applyFont="1" applyFill="1" applyAlignment="1">
      <alignment horizontal="right" wrapText="1"/>
    </xf>
    <xf numFmtId="0" fontId="10" fillId="0" borderId="0" xfId="0" applyFont="1" applyFill="1" applyAlignment="1">
      <alignment vertical="center"/>
    </xf>
    <xf numFmtId="0" fontId="6" fillId="0" borderId="0" xfId="0" applyFont="1" applyFill="1" applyBorder="1" applyAlignment="1"/>
    <xf numFmtId="0" fontId="8" fillId="0" borderId="0" xfId="0" applyFont="1" applyFill="1" applyBorder="1" applyAlignment="1">
      <alignment horizontal="right" wrapText="1"/>
    </xf>
    <xf numFmtId="0" fontId="4" fillId="0" borderId="0" xfId="71" applyFont="1" applyFill="1"/>
    <xf numFmtId="0" fontId="8" fillId="0" borderId="6" xfId="71" applyFont="1" applyFill="1" applyBorder="1" applyAlignment="1"/>
    <xf numFmtId="0" fontId="30" fillId="0" borderId="0" xfId="71" applyFont="1" applyFill="1"/>
    <xf numFmtId="3" fontId="32" fillId="0" borderId="0" xfId="82" applyNumberFormat="1" applyFont="1" applyFill="1" applyBorder="1"/>
    <xf numFmtId="0" fontId="33" fillId="0" borderId="0" xfId="71" applyFont="1" applyFill="1"/>
    <xf numFmtId="0" fontId="34" fillId="0" borderId="0" xfId="71" applyFont="1" applyFill="1"/>
    <xf numFmtId="0" fontId="8" fillId="0" borderId="0" xfId="71" applyFont="1" applyFill="1" applyBorder="1" applyAlignment="1"/>
    <xf numFmtId="3" fontId="6" fillId="0" borderId="0" xfId="71" applyNumberFormat="1" applyFont="1" applyFill="1"/>
    <xf numFmtId="0" fontId="42" fillId="0" borderId="0" xfId="65" applyFont="1" applyAlignment="1">
      <alignment horizontal="left"/>
    </xf>
    <xf numFmtId="0" fontId="11" fillId="0" borderId="0" xfId="65" applyFont="1" applyAlignment="1">
      <alignment horizontal="right"/>
    </xf>
    <xf numFmtId="0" fontId="43" fillId="0" borderId="0" xfId="65" applyFont="1" applyAlignment="1">
      <alignment horizontal="left"/>
    </xf>
    <xf numFmtId="0" fontId="12" fillId="0" borderId="0" xfId="65" applyFont="1" applyAlignment="1">
      <alignment horizontal="left"/>
    </xf>
    <xf numFmtId="0" fontId="12" fillId="0" borderId="0" xfId="65" applyFont="1" applyAlignment="1">
      <alignment horizontal="right"/>
    </xf>
    <xf numFmtId="0" fontId="12" fillId="0" borderId="0" xfId="65" applyFont="1" applyFill="1" applyAlignment="1">
      <alignment horizontal="left"/>
    </xf>
    <xf numFmtId="0" fontId="12" fillId="0" borderId="0" xfId="65" applyFont="1"/>
    <xf numFmtId="49" fontId="11" fillId="0" borderId="0" xfId="63" applyNumberFormat="1" applyFont="1" applyFill="1" applyAlignment="1"/>
    <xf numFmtId="49" fontId="7" fillId="0" borderId="0" xfId="63" applyNumberFormat="1" applyFont="1" applyFill="1" applyAlignment="1"/>
    <xf numFmtId="167" fontId="56" fillId="0" borderId="0" xfId="63" applyFont="1" applyFill="1" applyAlignment="1">
      <alignment horizontal="left"/>
    </xf>
    <xf numFmtId="167" fontId="10" fillId="0" borderId="5" xfId="63" applyFont="1" applyFill="1" applyBorder="1" applyAlignment="1"/>
    <xf numFmtId="49" fontId="6" fillId="0" borderId="0" xfId="63" applyNumberFormat="1" applyFont="1" applyFill="1" applyBorder="1" applyAlignment="1">
      <alignment horizontal="left"/>
    </xf>
    <xf numFmtId="167" fontId="6" fillId="0" borderId="0" xfId="63" applyFont="1" applyFill="1" applyBorder="1" applyAlignment="1"/>
    <xf numFmtId="167" fontId="6" fillId="0" borderId="0" xfId="63" applyFont="1" applyFill="1" applyAlignment="1"/>
    <xf numFmtId="167" fontId="6" fillId="0" borderId="4" xfId="63" applyFont="1" applyFill="1" applyBorder="1" applyAlignment="1"/>
    <xf numFmtId="0" fontId="6" fillId="0" borderId="0" xfId="63" applyNumberFormat="1" applyFont="1" applyFill="1" applyBorder="1" applyAlignment="1"/>
    <xf numFmtId="17" fontId="6" fillId="0" borderId="0" xfId="63" applyNumberFormat="1" applyFont="1" applyFill="1" applyBorder="1" applyAlignment="1"/>
    <xf numFmtId="3" fontId="6" fillId="0" borderId="0" xfId="59" applyNumberFormat="1" applyFont="1" applyFill="1" applyBorder="1" applyAlignment="1" applyProtection="1"/>
    <xf numFmtId="3" fontId="6" fillId="0" borderId="0" xfId="59" applyNumberFormat="1" applyFont="1" applyFill="1" applyBorder="1" applyAlignment="1" applyProtection="1">
      <alignment horizontal="left"/>
    </xf>
    <xf numFmtId="167" fontId="11" fillId="0" borderId="0" xfId="59" applyFont="1" applyAlignment="1"/>
    <xf numFmtId="167" fontId="6" fillId="0" borderId="0" xfId="59" applyFont="1" applyAlignment="1">
      <alignment horizontal="left"/>
    </xf>
    <xf numFmtId="167" fontId="5" fillId="0" borderId="0" xfId="59"/>
    <xf numFmtId="167" fontId="7" fillId="0" borderId="0" xfId="59" applyFont="1" applyFill="1" applyAlignment="1"/>
    <xf numFmtId="167" fontId="6" fillId="0" borderId="0" xfId="59" applyFont="1" applyAlignment="1">
      <alignment horizontal="left" vertical="top"/>
    </xf>
    <xf numFmtId="167" fontId="5" fillId="0" borderId="0" xfId="59" applyAlignment="1">
      <alignment vertical="top"/>
    </xf>
    <xf numFmtId="167" fontId="10" fillId="0" borderId="5" xfId="59" applyFont="1" applyBorder="1" applyAlignment="1"/>
    <xf numFmtId="3" fontId="6" fillId="0" borderId="4" xfId="59" applyNumberFormat="1" applyFont="1" applyFill="1" applyBorder="1" applyAlignment="1"/>
    <xf numFmtId="167" fontId="6" fillId="0" borderId="0" xfId="59" applyFont="1" applyFill="1" applyBorder="1" applyAlignment="1"/>
    <xf numFmtId="167" fontId="6" fillId="0" borderId="4" xfId="57" applyFont="1" applyFill="1" applyBorder="1" applyAlignment="1">
      <alignment horizontal="left"/>
    </xf>
    <xf numFmtId="1" fontId="6" fillId="0" borderId="0" xfId="57" applyNumberFormat="1" applyFont="1" applyFill="1" applyBorder="1" applyAlignment="1">
      <alignment horizontal="left"/>
    </xf>
    <xf numFmtId="167" fontId="11" fillId="0" borderId="0" xfId="57" applyFont="1" applyFill="1" applyAlignment="1">
      <alignment horizontal="left"/>
    </xf>
    <xf numFmtId="167" fontId="10" fillId="0" borderId="5" xfId="57" applyFont="1" applyFill="1" applyBorder="1" applyAlignment="1">
      <alignment horizontal="left"/>
    </xf>
    <xf numFmtId="167" fontId="7" fillId="0" borderId="0" xfId="57" applyFont="1" applyFill="1" applyAlignment="1">
      <alignment horizontal="left"/>
    </xf>
    <xf numFmtId="49" fontId="6" fillId="0" borderId="4" xfId="61" applyNumberFormat="1" applyFont="1" applyFill="1" applyBorder="1" applyAlignment="1">
      <alignment horizontal="left"/>
    </xf>
    <xf numFmtId="49" fontId="6" fillId="0" borderId="0" xfId="61" applyNumberFormat="1" applyFont="1" applyFill="1" applyBorder="1" applyAlignment="1">
      <alignment horizontal="left"/>
    </xf>
    <xf numFmtId="167" fontId="6" fillId="0" borderId="0" xfId="61" applyFont="1" applyFill="1" applyAlignment="1"/>
    <xf numFmtId="167" fontId="11" fillId="0" borderId="0" xfId="61" applyFont="1" applyFill="1" applyAlignment="1">
      <alignment horizontal="left"/>
    </xf>
    <xf numFmtId="167" fontId="6" fillId="0" borderId="0" xfId="61" applyFont="1" applyFill="1" applyAlignment="1">
      <alignment horizontal="right"/>
    </xf>
    <xf numFmtId="167" fontId="7" fillId="0" borderId="4" xfId="61" applyFont="1" applyFill="1" applyBorder="1" applyAlignment="1">
      <alignment horizontal="left"/>
    </xf>
    <xf numFmtId="167" fontId="6" fillId="0" borderId="4" xfId="61" applyFont="1" applyFill="1" applyBorder="1" applyAlignment="1">
      <alignment horizontal="left"/>
    </xf>
    <xf numFmtId="167" fontId="6" fillId="0" borderId="4" xfId="61" applyFont="1" applyFill="1" applyBorder="1" applyAlignment="1">
      <alignment horizontal="right"/>
    </xf>
    <xf numFmtId="167" fontId="10" fillId="0" borderId="0" xfId="61" applyFont="1" applyFill="1" applyBorder="1" applyAlignment="1">
      <alignment horizontal="left"/>
    </xf>
    <xf numFmtId="167" fontId="6" fillId="0" borderId="4" xfId="58" applyFont="1" applyFill="1" applyBorder="1" applyAlignment="1">
      <alignment horizontal="left"/>
    </xf>
    <xf numFmtId="167" fontId="6" fillId="0" borderId="0" xfId="58" applyFont="1" applyFill="1" applyBorder="1" applyAlignment="1">
      <alignment horizontal="left"/>
    </xf>
    <xf numFmtId="167" fontId="6" fillId="0" borderId="0" xfId="58" applyFont="1" applyFill="1" applyBorder="1" applyAlignment="1"/>
    <xf numFmtId="167" fontId="11" fillId="0" borderId="0" xfId="58" applyFont="1" applyFill="1" applyAlignment="1">
      <alignment horizontal="left"/>
    </xf>
    <xf numFmtId="167" fontId="7" fillId="0" borderId="0" xfId="58" applyFont="1" applyFill="1" applyAlignment="1">
      <alignment horizontal="left"/>
    </xf>
    <xf numFmtId="167" fontId="10" fillId="0" borderId="5" xfId="58" applyFont="1" applyFill="1" applyBorder="1" applyAlignment="1">
      <alignment horizontal="left"/>
    </xf>
    <xf numFmtId="167" fontId="7" fillId="0" borderId="0" xfId="55" applyFont="1" applyFill="1" applyAlignment="1"/>
    <xf numFmtId="173" fontId="10" fillId="0" borderId="0" xfId="55" applyNumberFormat="1" applyFont="1" applyFill="1" applyAlignment="1"/>
    <xf numFmtId="167" fontId="11" fillId="0" borderId="0" xfId="56" applyFont="1" applyFill="1" applyAlignment="1">
      <alignment horizontal="left"/>
    </xf>
    <xf numFmtId="167" fontId="7" fillId="0" borderId="0" xfId="56" applyFont="1" applyFill="1" applyAlignment="1">
      <alignment horizontal="left"/>
    </xf>
    <xf numFmtId="167" fontId="10" fillId="0" borderId="5" xfId="56" applyFont="1" applyFill="1" applyBorder="1" applyAlignment="1">
      <alignment horizontal="left"/>
    </xf>
    <xf numFmtId="167" fontId="11" fillId="0" borderId="0" xfId="73" applyFont="1" applyFill="1" applyAlignment="1"/>
    <xf numFmtId="167" fontId="7" fillId="0" borderId="4" xfId="73" applyFont="1" applyFill="1" applyBorder="1" applyAlignment="1"/>
    <xf numFmtId="167" fontId="6" fillId="0" borderId="4" xfId="73" applyFont="1" applyFill="1" applyBorder="1" applyAlignment="1">
      <alignment horizontal="left"/>
    </xf>
    <xf numFmtId="167" fontId="10" fillId="0" borderId="5" xfId="73" applyFont="1" applyFill="1" applyBorder="1" applyAlignment="1"/>
    <xf numFmtId="167" fontId="11" fillId="0" borderId="0" xfId="72" applyFont="1" applyFill="1" applyAlignment="1"/>
    <xf numFmtId="167" fontId="7" fillId="0" borderId="4" xfId="72" applyFont="1" applyFill="1" applyBorder="1" applyAlignment="1"/>
    <xf numFmtId="167" fontId="7" fillId="0" borderId="4" xfId="72" applyFont="1" applyFill="1" applyBorder="1" applyAlignment="1">
      <alignment horizontal="left"/>
    </xf>
    <xf numFmtId="167" fontId="6" fillId="0" borderId="4" xfId="72" applyFont="1" applyFill="1" applyBorder="1" applyAlignment="1">
      <alignment horizontal="left"/>
    </xf>
    <xf numFmtId="167" fontId="10" fillId="0" borderId="0" xfId="72" applyFont="1" applyFill="1" applyBorder="1" applyAlignment="1"/>
    <xf numFmtId="167" fontId="6" fillId="0" borderId="0" xfId="87" applyFont="1" applyAlignment="1">
      <alignment horizontal="left"/>
    </xf>
    <xf numFmtId="1" fontId="6" fillId="0" borderId="0" xfId="72" quotePrefix="1" applyNumberFormat="1" applyFont="1" applyFill="1" applyBorder="1" applyAlignment="1">
      <alignment horizontal="left"/>
    </xf>
    <xf numFmtId="167" fontId="11" fillId="0" borderId="0" xfId="87" applyFont="1" applyAlignment="1">
      <alignment horizontal="left"/>
    </xf>
    <xf numFmtId="167" fontId="11" fillId="0" borderId="0" xfId="83" applyFont="1" applyFill="1" applyAlignment="1"/>
    <xf numFmtId="167" fontId="7" fillId="0" borderId="0" xfId="83" applyFont="1" applyFill="1" applyAlignment="1"/>
    <xf numFmtId="167" fontId="8" fillId="0" borderId="0" xfId="83" applyFont="1" applyFill="1" applyBorder="1" applyAlignment="1"/>
    <xf numFmtId="167" fontId="8" fillId="0" borderId="0" xfId="83" applyFont="1" applyFill="1" applyBorder="1" applyAlignment="1">
      <alignment horizontal="center"/>
    </xf>
    <xf numFmtId="167" fontId="8" fillId="0" borderId="0" xfId="83" applyFont="1" applyFill="1" applyBorder="1" applyAlignment="1">
      <alignment wrapText="1"/>
    </xf>
    <xf numFmtId="167" fontId="8" fillId="0" borderId="0" xfId="83" applyFont="1" applyFill="1" applyBorder="1" applyAlignment="1">
      <alignment horizontal="right" wrapText="1"/>
    </xf>
    <xf numFmtId="167" fontId="6" fillId="0" borderId="0" xfId="83" applyFont="1" applyFill="1" applyAlignment="1"/>
    <xf numFmtId="167" fontId="6" fillId="0" borderId="4" xfId="83" applyFont="1" applyFill="1" applyBorder="1" applyAlignment="1"/>
    <xf numFmtId="0" fontId="6" fillId="0" borderId="0" xfId="63" quotePrefix="1" applyNumberFormat="1" applyFont="1" applyFill="1" applyBorder="1" applyAlignment="1"/>
    <xf numFmtId="167" fontId="6" fillId="0" borderId="0" xfId="83" applyFont="1" applyFill="1" applyBorder="1" applyAlignment="1"/>
    <xf numFmtId="167" fontId="6" fillId="0" borderId="4" xfId="67" applyFont="1" applyFill="1" applyBorder="1" applyAlignment="1">
      <alignment horizontal="left"/>
    </xf>
    <xf numFmtId="167" fontId="6" fillId="0" borderId="0" xfId="67" applyFont="1" applyFill="1" applyBorder="1" applyAlignment="1">
      <alignment horizontal="left"/>
    </xf>
    <xf numFmtId="167" fontId="6" fillId="0" borderId="0" xfId="67" applyFont="1" applyFill="1" applyBorder="1" applyAlignment="1"/>
    <xf numFmtId="167" fontId="7" fillId="0" borderId="0" xfId="67" applyFont="1" applyFill="1" applyAlignment="1">
      <alignment horizontal="left"/>
    </xf>
    <xf numFmtId="167" fontId="12" fillId="0" borderId="0" xfId="67" applyFont="1" applyFill="1" applyAlignment="1"/>
    <xf numFmtId="0" fontId="12" fillId="0" borderId="0" xfId="0" applyFont="1" applyFill="1" applyAlignment="1"/>
    <xf numFmtId="167" fontId="10" fillId="0" borderId="5" xfId="67" applyFont="1" applyFill="1" applyBorder="1" applyAlignment="1">
      <alignment horizontal="left"/>
    </xf>
    <xf numFmtId="167" fontId="6" fillId="0" borderId="4" xfId="86" applyFont="1" applyFill="1" applyBorder="1" applyAlignment="1">
      <alignment horizontal="left"/>
    </xf>
    <xf numFmtId="167" fontId="6" fillId="0" borderId="0" xfId="86" quotePrefix="1" applyFont="1" applyFill="1" applyBorder="1" applyAlignment="1">
      <alignment horizontal="left"/>
    </xf>
    <xf numFmtId="167" fontId="6" fillId="0" borderId="0" xfId="86" applyFont="1" applyFill="1" applyBorder="1" applyAlignment="1"/>
    <xf numFmtId="167" fontId="7" fillId="0" borderId="4" xfId="86" applyFont="1" applyFill="1" applyBorder="1" applyAlignment="1">
      <alignment horizontal="left"/>
    </xf>
    <xf numFmtId="167" fontId="8" fillId="0" borderId="0" xfId="86" applyFont="1" applyFill="1" applyBorder="1" applyAlignment="1">
      <alignment horizontal="right" wrapText="1"/>
    </xf>
    <xf numFmtId="167" fontId="10" fillId="0" borderId="5" xfId="86" applyFont="1" applyFill="1" applyBorder="1" applyAlignment="1">
      <alignment horizontal="left"/>
    </xf>
    <xf numFmtId="167" fontId="7" fillId="0" borderId="0" xfId="86" applyFont="1" applyFill="1" applyAlignment="1">
      <alignment horizontal="left"/>
    </xf>
    <xf numFmtId="167" fontId="46" fillId="0" borderId="5" xfId="86" applyFont="1" applyFill="1" applyBorder="1" applyAlignment="1">
      <alignment horizontal="left" vertical="top"/>
    </xf>
    <xf numFmtId="167" fontId="8" fillId="0" borderId="5" xfId="86" applyNumberFormat="1" applyFont="1" applyFill="1" applyBorder="1" applyAlignment="1">
      <alignment horizontal="centerContinuous"/>
    </xf>
    <xf numFmtId="167" fontId="8" fillId="0" borderId="5" xfId="86" applyFont="1" applyFill="1" applyBorder="1" applyAlignment="1">
      <alignment horizontal="centerContinuous"/>
    </xf>
    <xf numFmtId="167" fontId="8" fillId="0" borderId="5" xfId="86" applyFont="1" applyFill="1" applyBorder="1" applyAlignment="1">
      <alignment horizontal="right" wrapText="1"/>
    </xf>
    <xf numFmtId="167" fontId="6" fillId="0" borderId="0" xfId="86" applyFont="1" applyFill="1" applyBorder="1" applyAlignment="1">
      <alignment horizontal="left" vertical="top"/>
    </xf>
    <xf numFmtId="167" fontId="4" fillId="0" borderId="0" xfId="86" applyFont="1" applyFill="1" applyBorder="1" applyAlignment="1">
      <alignment horizontal="right" wrapText="1"/>
    </xf>
    <xf numFmtId="167" fontId="10" fillId="0" borderId="5" xfId="86" applyFont="1" applyFill="1" applyBorder="1" applyAlignment="1">
      <alignment horizontal="right" vertical="center"/>
    </xf>
    <xf numFmtId="0" fontId="11" fillId="0" borderId="0" xfId="0" applyFont="1" applyFill="1" applyAlignment="1"/>
    <xf numFmtId="0" fontId="7" fillId="0" borderId="4" xfId="0" applyFont="1" applyFill="1" applyBorder="1" applyAlignment="1"/>
    <xf numFmtId="0" fontId="6" fillId="0" borderId="4" xfId="0" applyFont="1" applyFill="1" applyBorder="1" applyAlignment="1"/>
    <xf numFmtId="0" fontId="8" fillId="0" borderId="0" xfId="0" applyFont="1" applyFill="1" applyBorder="1" applyAlignment="1">
      <alignment horizontal="center"/>
    </xf>
    <xf numFmtId="0" fontId="9" fillId="0" borderId="0" xfId="0" applyFont="1" applyFill="1" applyBorder="1" applyAlignment="1">
      <alignment horizontal="left"/>
    </xf>
    <xf numFmtId="0" fontId="6" fillId="0" borderId="0" xfId="78" applyFont="1" applyFill="1" applyBorder="1" applyAlignment="1"/>
    <xf numFmtId="0" fontId="7" fillId="0" borderId="4" xfId="0" applyFont="1" applyFill="1" applyBorder="1" applyAlignment="1">
      <alignment horizontal="left"/>
    </xf>
    <xf numFmtId="3" fontId="6" fillId="0" borderId="0" xfId="78" applyNumberFormat="1" applyFont="1" applyFill="1" applyBorder="1" applyAlignment="1" applyProtection="1">
      <alignment horizontal="left"/>
    </xf>
    <xf numFmtId="49" fontId="8" fillId="0" borderId="0" xfId="63" applyNumberFormat="1" applyFont="1" applyFill="1" applyBorder="1" applyAlignment="1">
      <alignment horizontal="center" wrapText="1"/>
    </xf>
    <xf numFmtId="49" fontId="8" fillId="0" borderId="4" xfId="63" applyNumberFormat="1" applyFont="1" applyFill="1" applyBorder="1" applyAlignment="1">
      <alignment horizontal="center" wrapText="1"/>
    </xf>
    <xf numFmtId="167" fontId="8" fillId="0" borderId="0" xfId="59" applyFont="1" applyFill="1" applyBorder="1" applyAlignment="1">
      <alignment horizontal="center" vertical="top"/>
    </xf>
    <xf numFmtId="167" fontId="8" fillId="0" borderId="0" xfId="59" applyFont="1" applyFill="1" applyBorder="1" applyAlignment="1">
      <alignment horizontal="center"/>
    </xf>
    <xf numFmtId="3" fontId="8" fillId="0" borderId="0" xfId="61" applyNumberFormat="1" applyFont="1" applyFill="1" applyBorder="1" applyAlignment="1">
      <alignment horizontal="center" wrapText="1"/>
    </xf>
    <xf numFmtId="3" fontId="8" fillId="0" borderId="4" xfId="61" applyNumberFormat="1" applyFont="1" applyFill="1" applyBorder="1" applyAlignment="1">
      <alignment horizontal="center" wrapText="1"/>
    </xf>
    <xf numFmtId="167" fontId="8" fillId="0" borderId="5" xfId="58" applyFont="1" applyFill="1" applyBorder="1" applyAlignment="1">
      <alignment horizontal="center" wrapText="1"/>
    </xf>
    <xf numFmtId="167" fontId="8" fillId="0" borderId="0" xfId="58" applyFont="1" applyFill="1" applyBorder="1" applyAlignment="1">
      <alignment horizontal="center" wrapText="1"/>
    </xf>
    <xf numFmtId="167" fontId="8" fillId="0" borderId="4" xfId="58" applyFont="1" applyFill="1" applyBorder="1" applyAlignment="1">
      <alignment horizontal="center" wrapText="1"/>
    </xf>
    <xf numFmtId="167" fontId="8" fillId="0" borderId="0" xfId="73" applyFont="1" applyFill="1" applyBorder="1" applyAlignment="1">
      <alignment horizontal="center"/>
    </xf>
    <xf numFmtId="167" fontId="8" fillId="0" borderId="0" xfId="72" applyFont="1" applyFill="1" applyBorder="1" applyAlignment="1">
      <alignment horizontal="center" wrapText="1"/>
    </xf>
    <xf numFmtId="167" fontId="8" fillId="0" borderId="4" xfId="72" applyFont="1" applyFill="1" applyBorder="1" applyAlignment="1">
      <alignment horizontal="center" wrapText="1"/>
    </xf>
    <xf numFmtId="167" fontId="8" fillId="0" borderId="0" xfId="83" applyFont="1" applyFill="1" applyBorder="1" applyAlignment="1">
      <alignment horizontal="center" wrapText="1"/>
    </xf>
    <xf numFmtId="167" fontId="8" fillId="0" borderId="4" xfId="83" applyFont="1" applyFill="1" applyBorder="1" applyAlignment="1">
      <alignment horizontal="center" wrapText="1"/>
    </xf>
    <xf numFmtId="167" fontId="8" fillId="0" borderId="0" xfId="67" applyFont="1" applyFill="1" applyBorder="1" applyAlignment="1">
      <alignment horizontal="center" wrapText="1"/>
    </xf>
    <xf numFmtId="167" fontId="8" fillId="0" borderId="0" xfId="86" applyFont="1" applyFill="1" applyBorder="1" applyAlignment="1">
      <alignment horizontal="center" wrapText="1"/>
    </xf>
    <xf numFmtId="167" fontId="4" fillId="0" borderId="0" xfId="86" applyFont="1" applyFill="1" applyBorder="1" applyAlignment="1">
      <alignment horizontal="center" wrapText="1"/>
    </xf>
    <xf numFmtId="167" fontId="6" fillId="0" borderId="0" xfId="86" applyFont="1" applyFill="1" applyBorder="1" applyAlignment="1">
      <alignment horizontal="center" vertical="top"/>
    </xf>
    <xf numFmtId="167" fontId="45" fillId="0" borderId="0" xfId="86" applyFont="1" applyFill="1" applyBorder="1" applyAlignment="1">
      <alignment horizontal="center" wrapText="1"/>
    </xf>
    <xf numFmtId="0" fontId="8" fillId="0" borderId="4" xfId="0" applyFont="1" applyFill="1" applyBorder="1" applyAlignment="1">
      <alignment horizontal="center"/>
    </xf>
    <xf numFmtId="0" fontId="10" fillId="0" borderId="0" xfId="70" applyFont="1" applyFill="1"/>
    <xf numFmtId="0" fontId="10" fillId="0" borderId="4" xfId="70" applyFont="1" applyFill="1" applyBorder="1"/>
    <xf numFmtId="0" fontId="11" fillId="0" borderId="0" xfId="70" applyFont="1" applyFill="1"/>
    <xf numFmtId="0" fontId="7" fillId="0" borderId="0" xfId="70" applyFont="1" applyFill="1"/>
    <xf numFmtId="0" fontId="46" fillId="0" borderId="0" xfId="0" applyFont="1" applyFill="1" applyBorder="1" applyAlignment="1">
      <alignment horizontal="left"/>
    </xf>
    <xf numFmtId="0" fontId="46" fillId="0" borderId="0" xfId="0" applyFont="1" applyFill="1" applyBorder="1" applyAlignment="1"/>
    <xf numFmtId="3" fontId="6" fillId="0" borderId="0" xfId="76" applyNumberFormat="1" applyFont="1" applyFill="1" applyProtection="1"/>
    <xf numFmtId="3" fontId="32" fillId="0" borderId="0" xfId="47" applyNumberFormat="1" applyFont="1" applyFill="1" applyAlignment="1" applyProtection="1">
      <alignment horizontal="right"/>
      <protection locked="0"/>
    </xf>
    <xf numFmtId="3" fontId="32" fillId="0" borderId="0" xfId="47" applyNumberFormat="1" applyFont="1" applyFill="1" applyBorder="1" applyAlignment="1" applyProtection="1">
      <alignment horizontal="right"/>
      <protection locked="0"/>
    </xf>
    <xf numFmtId="3" fontId="20" fillId="0" borderId="0" xfId="78" applyNumberFormat="1" applyFont="1" applyFill="1" applyBorder="1"/>
    <xf numFmtId="167" fontId="8" fillId="0" borderId="5" xfId="63" applyFont="1" applyFill="1" applyBorder="1" applyAlignment="1">
      <alignment horizontal="right"/>
    </xf>
    <xf numFmtId="167" fontId="8" fillId="0" borderId="0" xfId="63" applyFont="1" applyFill="1" applyBorder="1" applyAlignment="1">
      <alignment horizontal="right" wrapText="1"/>
    </xf>
    <xf numFmtId="167" fontId="5" fillId="0" borderId="0" xfId="63" applyBorder="1" applyAlignment="1">
      <alignment horizontal="right"/>
    </xf>
    <xf numFmtId="167" fontId="8" fillId="0" borderId="4" xfId="63" applyFont="1" applyFill="1" applyBorder="1" applyAlignment="1">
      <alignment horizontal="right" wrapText="1"/>
    </xf>
    <xf numFmtId="167" fontId="8" fillId="0" borderId="4" xfId="63" applyFont="1" applyFill="1" applyBorder="1" applyAlignment="1">
      <alignment horizontal="right"/>
    </xf>
    <xf numFmtId="167" fontId="5" fillId="0" borderId="0" xfId="64" applyFill="1" applyAlignment="1">
      <alignment horizontal="right" vertical="top"/>
    </xf>
    <xf numFmtId="167" fontId="8" fillId="0" borderId="0" xfId="59" applyFont="1" applyFill="1" applyBorder="1" applyAlignment="1">
      <alignment horizontal="right" vertical="top"/>
    </xf>
    <xf numFmtId="167" fontId="8" fillId="0" borderId="0" xfId="59" applyFont="1" applyBorder="1" applyAlignment="1">
      <alignment horizontal="right" vertical="top"/>
    </xf>
    <xf numFmtId="167" fontId="4" fillId="0" borderId="0" xfId="59" applyFont="1" applyBorder="1" applyAlignment="1">
      <alignment horizontal="right" vertical="top"/>
    </xf>
    <xf numFmtId="167" fontId="10" fillId="0" borderId="0" xfId="59" applyFont="1" applyFill="1" applyAlignment="1">
      <alignment horizontal="right" vertical="top"/>
    </xf>
    <xf numFmtId="167" fontId="10" fillId="0" borderId="0" xfId="59" applyFont="1" applyFill="1" applyBorder="1" applyAlignment="1">
      <alignment horizontal="right" vertical="top"/>
    </xf>
    <xf numFmtId="3" fontId="8" fillId="0" borderId="0" xfId="61" applyNumberFormat="1" applyFont="1" applyFill="1" applyBorder="1" applyAlignment="1">
      <alignment horizontal="right" wrapText="1"/>
    </xf>
    <xf numFmtId="3" fontId="8" fillId="0" borderId="5" xfId="61" applyNumberFormat="1" applyFont="1" applyFill="1" applyBorder="1" applyAlignment="1">
      <alignment horizontal="right" wrapText="1"/>
    </xf>
    <xf numFmtId="167" fontId="8" fillId="0" borderId="5" xfId="58" applyFont="1" applyFill="1" applyBorder="1" applyAlignment="1">
      <alignment horizontal="right" wrapText="1"/>
    </xf>
    <xf numFmtId="167" fontId="8" fillId="0" borderId="0" xfId="58" applyFont="1" applyFill="1" applyBorder="1" applyAlignment="1">
      <alignment horizontal="right" wrapText="1"/>
    </xf>
    <xf numFmtId="167" fontId="8" fillId="0" borderId="0" xfId="55" applyFont="1" applyFill="1" applyAlignment="1">
      <alignment horizontal="right" vertical="top"/>
    </xf>
    <xf numFmtId="167" fontId="8" fillId="0" borderId="4" xfId="58" applyFont="1" applyFill="1" applyBorder="1" applyAlignment="1">
      <alignment horizontal="right" wrapText="1"/>
    </xf>
    <xf numFmtId="167" fontId="8" fillId="0" borderId="0" xfId="73" applyFont="1" applyFill="1" applyBorder="1" applyAlignment="1">
      <alignment horizontal="right"/>
    </xf>
    <xf numFmtId="49" fontId="8" fillId="0" borderId="0" xfId="73" applyNumberFormat="1" applyFont="1" applyFill="1" applyBorder="1" applyAlignment="1">
      <alignment horizontal="right"/>
    </xf>
    <xf numFmtId="167" fontId="8" fillId="0" borderId="4" xfId="73" applyFont="1" applyFill="1" applyBorder="1" applyAlignment="1">
      <alignment horizontal="right"/>
    </xf>
    <xf numFmtId="167" fontId="8" fillId="0" borderId="0" xfId="83" applyFont="1" applyFill="1" applyAlignment="1">
      <alignment horizontal="right" wrapText="1"/>
    </xf>
    <xf numFmtId="167" fontId="8" fillId="0" borderId="4" xfId="83" applyFont="1" applyFill="1" applyBorder="1" applyAlignment="1">
      <alignment horizontal="right" wrapText="1"/>
    </xf>
    <xf numFmtId="167" fontId="8" fillId="0" borderId="0" xfId="67" applyFont="1" applyFill="1" applyBorder="1" applyAlignment="1">
      <alignment horizontal="right" wrapText="1"/>
    </xf>
    <xf numFmtId="167" fontId="8" fillId="0" borderId="4" xfId="67" applyFont="1" applyFill="1" applyBorder="1" applyAlignment="1">
      <alignment horizontal="right" wrapText="1"/>
    </xf>
    <xf numFmtId="167" fontId="8" fillId="0" borderId="0" xfId="86" applyFont="1" applyFill="1" applyAlignment="1">
      <alignment horizontal="right" wrapText="1"/>
    </xf>
    <xf numFmtId="167" fontId="57" fillId="0" borderId="0" xfId="86" applyFont="1" applyFill="1" applyAlignment="1">
      <alignment horizontal="right" wrapText="1"/>
    </xf>
    <xf numFmtId="167" fontId="8" fillId="0" borderId="0" xfId="67" applyFont="1" applyFill="1" applyAlignment="1">
      <alignment horizontal="right"/>
    </xf>
    <xf numFmtId="167" fontId="8" fillId="0" borderId="0" xfId="86" applyNumberFormat="1" applyFont="1" applyFill="1" applyBorder="1" applyAlignment="1">
      <alignment horizontal="right"/>
    </xf>
    <xf numFmtId="167" fontId="8" fillId="0" borderId="0" xfId="86" applyFont="1" applyFill="1" applyBorder="1" applyAlignment="1">
      <alignment horizontal="right"/>
    </xf>
    <xf numFmtId="167" fontId="58" fillId="0" borderId="0" xfId="86" applyFont="1" applyFill="1" applyBorder="1" applyAlignment="1">
      <alignment horizontal="right" wrapText="1"/>
    </xf>
    <xf numFmtId="167" fontId="6" fillId="0" borderId="0" xfId="86" applyFont="1" applyFill="1" applyBorder="1" applyAlignment="1">
      <alignment horizontal="right" vertical="top"/>
    </xf>
    <xf numFmtId="0" fontId="3" fillId="0" borderId="0" xfId="78" applyFont="1" applyFill="1" applyAlignment="1">
      <alignment horizontal="right" vertical="top"/>
    </xf>
    <xf numFmtId="167" fontId="8" fillId="0" borderId="5" xfId="63" applyFont="1" applyFill="1" applyBorder="1" applyAlignment="1">
      <alignment horizontal="right" wrapText="1"/>
    </xf>
    <xf numFmtId="0" fontId="8" fillId="0" borderId="5" xfId="0" applyFont="1" applyFill="1" applyBorder="1" applyAlignment="1">
      <alignment horizontal="center"/>
    </xf>
    <xf numFmtId="0" fontId="8" fillId="0" borderId="5" xfId="0" applyFont="1" applyFill="1" applyBorder="1" applyAlignment="1">
      <alignment horizontal="right"/>
    </xf>
    <xf numFmtId="49" fontId="8" fillId="0" borderId="5" xfId="63" applyNumberFormat="1" applyFont="1" applyFill="1" applyBorder="1" applyAlignment="1">
      <alignment horizontal="center" wrapText="1"/>
    </xf>
    <xf numFmtId="167" fontId="8" fillId="0" borderId="5" xfId="64" applyFont="1" applyFill="1" applyBorder="1" applyAlignment="1">
      <alignment horizontal="right" vertical="top"/>
    </xf>
    <xf numFmtId="0" fontId="44" fillId="0" borderId="0" xfId="66" applyFont="1" applyFill="1" applyAlignment="1">
      <alignment horizontal="left"/>
    </xf>
    <xf numFmtId="0" fontId="12" fillId="0" borderId="0" xfId="66" applyFont="1" applyFill="1" applyAlignment="1">
      <alignment horizontal="right"/>
    </xf>
    <xf numFmtId="0" fontId="44" fillId="0" borderId="0" xfId="66" applyFont="1" applyFill="1"/>
    <xf numFmtId="0" fontId="43" fillId="0" borderId="0" xfId="65" applyFont="1" applyFill="1" applyAlignment="1">
      <alignment horizontal="left"/>
    </xf>
    <xf numFmtId="0" fontId="12" fillId="0" borderId="0" xfId="65" applyFont="1" applyFill="1" applyAlignment="1">
      <alignment horizontal="right"/>
    </xf>
    <xf numFmtId="0" fontId="12" fillId="0" borderId="0" xfId="65" applyFont="1" applyFill="1" applyAlignment="1">
      <alignment horizontal="left" wrapText="1"/>
    </xf>
    <xf numFmtId="0" fontId="6" fillId="0" borderId="5" xfId="78" applyFont="1" applyFill="1" applyBorder="1" applyAlignment="1"/>
    <xf numFmtId="0" fontId="3" fillId="0" borderId="0" xfId="0" applyFont="1" applyFill="1" applyAlignment="1">
      <alignment horizontal="right"/>
    </xf>
    <xf numFmtId="0" fontId="3" fillId="0" borderId="4" xfId="0" applyFont="1" applyFill="1" applyBorder="1" applyAlignment="1">
      <alignment horizontal="right"/>
    </xf>
    <xf numFmtId="0" fontId="3" fillId="0" borderId="4" xfId="0" applyFont="1" applyFill="1" applyBorder="1" applyAlignment="1"/>
    <xf numFmtId="0" fontId="9" fillId="0" borderId="0" xfId="0" applyFont="1" applyFill="1" applyBorder="1" applyAlignment="1">
      <alignment horizontal="right"/>
    </xf>
    <xf numFmtId="0" fontId="7" fillId="0" borderId="0" xfId="0" applyFont="1" applyFill="1" applyAlignment="1">
      <alignment vertical="top"/>
    </xf>
    <xf numFmtId="0" fontId="6" fillId="0" borderId="4" xfId="0" applyFont="1" applyFill="1" applyBorder="1" applyAlignment="1">
      <alignment vertical="top"/>
    </xf>
    <xf numFmtId="0" fontId="8" fillId="0" borderId="5" xfId="0" applyFont="1" applyFill="1" applyBorder="1" applyAlignment="1">
      <alignment horizontal="center" wrapText="1"/>
    </xf>
    <xf numFmtId="0" fontId="8" fillId="0" borderId="0" xfId="0" applyFont="1" applyFill="1" applyBorder="1" applyAlignment="1">
      <alignment horizontal="center" wrapText="1"/>
    </xf>
    <xf numFmtId="0" fontId="8" fillId="0" borderId="4" xfId="0" applyFont="1" applyFill="1" applyBorder="1" applyAlignment="1">
      <alignment horizontal="center" wrapText="1"/>
    </xf>
    <xf numFmtId="0" fontId="26" fillId="0" borderId="0" xfId="71" applyFont="1" applyFill="1"/>
    <xf numFmtId="0" fontId="27" fillId="0" borderId="0" xfId="71" applyFont="1" applyFill="1"/>
    <xf numFmtId="0" fontId="28" fillId="0" borderId="6" xfId="71" applyFont="1" applyFill="1" applyBorder="1" applyAlignment="1"/>
    <xf numFmtId="0" fontId="8" fillId="0" borderId="6" xfId="71" applyFont="1" applyFill="1" applyBorder="1" applyAlignment="1">
      <alignment horizontal="right"/>
    </xf>
    <xf numFmtId="0" fontId="29" fillId="0" borderId="0" xfId="71" applyFont="1" applyFill="1" applyBorder="1" applyAlignment="1">
      <alignment horizontal="left"/>
    </xf>
    <xf numFmtId="0" fontId="7" fillId="0" borderId="0" xfId="70" applyFont="1" applyFill="1" applyAlignment="1"/>
    <xf numFmtId="0" fontId="11" fillId="0" borderId="0" xfId="70" applyFont="1" applyFill="1" applyAlignment="1"/>
    <xf numFmtId="0" fontId="40" fillId="0" borderId="0" xfId="71" applyFont="1" applyFill="1" applyBorder="1" applyAlignment="1">
      <alignment horizontal="left"/>
    </xf>
    <xf numFmtId="170" fontId="6" fillId="0" borderId="0" xfId="0" applyNumberFormat="1" applyFont="1" applyFill="1" applyAlignment="1"/>
    <xf numFmtId="168" fontId="11" fillId="0" borderId="0" xfId="0" applyNumberFormat="1" applyFont="1" applyFill="1" applyAlignment="1" applyProtection="1">
      <alignment horizontal="left"/>
    </xf>
    <xf numFmtId="37" fontId="8" fillId="0" borderId="5" xfId="0" applyNumberFormat="1" applyFont="1" applyFill="1" applyBorder="1" applyAlignment="1" applyProtection="1">
      <alignment horizontal="center" wrapText="1"/>
      <protection locked="0"/>
    </xf>
    <xf numFmtId="37" fontId="8" fillId="0" borderId="5" xfId="0" applyNumberFormat="1" applyFont="1" applyFill="1" applyBorder="1" applyAlignment="1" applyProtection="1">
      <alignment horizontal="right" wrapText="1"/>
      <protection locked="0"/>
    </xf>
    <xf numFmtId="170" fontId="8" fillId="0" borderId="5" xfId="0" applyNumberFormat="1" applyFont="1" applyFill="1" applyBorder="1" applyAlignment="1">
      <alignment horizontal="right" wrapText="1"/>
    </xf>
    <xf numFmtId="37" fontId="8" fillId="0" borderId="4" xfId="0" applyNumberFormat="1" applyFont="1" applyFill="1" applyBorder="1" applyAlignment="1" applyProtection="1">
      <alignment horizontal="center" wrapText="1"/>
      <protection locked="0"/>
    </xf>
    <xf numFmtId="37" fontId="8" fillId="0" borderId="4" xfId="0" applyNumberFormat="1" applyFont="1" applyFill="1" applyBorder="1" applyAlignment="1" applyProtection="1">
      <alignment horizontal="right" wrapText="1"/>
      <protection locked="0"/>
    </xf>
    <xf numFmtId="170" fontId="8" fillId="0" borderId="4" xfId="0" applyNumberFormat="1" applyFont="1" applyFill="1" applyBorder="1" applyAlignment="1">
      <alignment horizontal="right" wrapText="1"/>
    </xf>
    <xf numFmtId="0" fontId="10" fillId="0" borderId="0" xfId="0" applyFont="1" applyFill="1" applyAlignment="1">
      <alignment horizontal="right"/>
    </xf>
    <xf numFmtId="0" fontId="15" fillId="0" borderId="0" xfId="0" applyFont="1" applyFill="1" applyAlignment="1"/>
    <xf numFmtId="172" fontId="7" fillId="0" borderId="0" xfId="0" applyNumberFormat="1" applyFont="1" applyFill="1" applyAlignment="1" applyProtection="1">
      <alignment horizontal="left"/>
      <protection locked="0"/>
    </xf>
    <xf numFmtId="172" fontId="12" fillId="0" borderId="0" xfId="0" applyNumberFormat="1" applyFont="1" applyFill="1" applyAlignment="1" applyProtection="1">
      <protection locked="0"/>
    </xf>
    <xf numFmtId="172" fontId="6" fillId="0" borderId="0" xfId="0" applyNumberFormat="1" applyFont="1" applyFill="1" applyAlignment="1" applyProtection="1">
      <protection locked="0"/>
    </xf>
    <xf numFmtId="0" fontId="11" fillId="0" borderId="0" xfId="74" applyFont="1" applyFill="1" applyAlignment="1">
      <alignment horizontal="left"/>
    </xf>
    <xf numFmtId="172" fontId="11" fillId="0" borderId="0" xfId="0" applyNumberFormat="1" applyFont="1" applyFill="1" applyAlignment="1" applyProtection="1">
      <protection locked="0"/>
    </xf>
    <xf numFmtId="172" fontId="15" fillId="0" borderId="0" xfId="0" applyNumberFormat="1" applyFont="1" applyFill="1" applyAlignment="1" applyProtection="1">
      <protection locked="0"/>
    </xf>
    <xf numFmtId="170" fontId="15" fillId="0" borderId="0" xfId="0" applyNumberFormat="1" applyFont="1" applyFill="1" applyAlignment="1"/>
    <xf numFmtId="0" fontId="11" fillId="0" borderId="0" xfId="0" applyFont="1" applyFill="1" applyAlignment="1">
      <alignment horizontal="right"/>
    </xf>
    <xf numFmtId="170" fontId="4" fillId="0" borderId="0" xfId="0" applyNumberFormat="1" applyFont="1" applyFill="1" applyAlignment="1">
      <alignment horizontal="right"/>
    </xf>
    <xf numFmtId="37" fontId="7" fillId="0" borderId="0" xfId="0" applyNumberFormat="1" applyFont="1" applyFill="1" applyAlignment="1" applyProtection="1">
      <alignment horizontal="left"/>
      <protection locked="0"/>
    </xf>
    <xf numFmtId="37" fontId="12" fillId="0" borderId="0" xfId="0" applyNumberFormat="1" applyFont="1" applyFill="1" applyAlignment="1" applyProtection="1">
      <alignment horizontal="right"/>
      <protection locked="0"/>
    </xf>
    <xf numFmtId="37" fontId="4" fillId="0" borderId="0" xfId="0" applyNumberFormat="1" applyFont="1" applyFill="1" applyAlignment="1" applyProtection="1">
      <alignment horizontal="right"/>
      <protection locked="0"/>
    </xf>
    <xf numFmtId="37" fontId="10" fillId="0" borderId="5" xfId="0" applyNumberFormat="1" applyFont="1" applyFill="1" applyBorder="1" applyAlignment="1" applyProtection="1">
      <alignment horizontal="right"/>
      <protection locked="0"/>
    </xf>
    <xf numFmtId="37" fontId="6" fillId="0" borderId="0" xfId="0" applyNumberFormat="1" applyFont="1" applyFill="1" applyAlignment="1" applyProtection="1">
      <alignment horizontal="right"/>
      <protection locked="0"/>
    </xf>
    <xf numFmtId="170" fontId="6" fillId="0" borderId="0" xfId="0" applyNumberFormat="1" applyFont="1" applyFill="1" applyAlignment="1">
      <alignment horizontal="right"/>
    </xf>
    <xf numFmtId="37" fontId="10" fillId="0" borderId="5" xfId="0" applyNumberFormat="1" applyFont="1" applyFill="1" applyBorder="1" applyAlignment="1" applyProtection="1">
      <alignment horizontal="center" wrapText="1"/>
      <protection locked="0"/>
    </xf>
    <xf numFmtId="37" fontId="10" fillId="0" borderId="5" xfId="0" applyNumberFormat="1" applyFont="1" applyFill="1" applyBorder="1" applyAlignment="1" applyProtection="1">
      <alignment horizontal="right" wrapText="1"/>
      <protection locked="0"/>
    </xf>
    <xf numFmtId="167" fontId="8" fillId="0" borderId="5" xfId="59" applyFont="1" applyFill="1" applyBorder="1" applyAlignment="1">
      <alignment horizontal="center" vertical="top"/>
    </xf>
    <xf numFmtId="167" fontId="8" fillId="0" borderId="5" xfId="59" applyFont="1" applyFill="1" applyBorder="1" applyAlignment="1">
      <alignment horizontal="right" vertical="top"/>
    </xf>
    <xf numFmtId="167" fontId="8" fillId="0" borderId="5" xfId="59" applyFont="1" applyBorder="1" applyAlignment="1">
      <alignment horizontal="right" vertical="top"/>
    </xf>
    <xf numFmtId="167" fontId="10" fillId="0" borderId="5" xfId="59" applyFont="1" applyFill="1" applyBorder="1" applyAlignment="1">
      <alignment horizontal="right" vertical="top"/>
    </xf>
    <xf numFmtId="167" fontId="8" fillId="0" borderId="5" xfId="59" applyFont="1" applyFill="1" applyBorder="1" applyAlignment="1">
      <alignment horizontal="center"/>
    </xf>
    <xf numFmtId="167" fontId="24" fillId="0" borderId="0" xfId="63" applyFont="1" applyFill="1" applyBorder="1" applyAlignment="1" applyProtection="1">
      <alignment wrapText="1"/>
      <protection locked="0"/>
    </xf>
    <xf numFmtId="0" fontId="0" fillId="0" borderId="0" xfId="0" applyFill="1" applyAlignment="1">
      <alignment wrapText="1"/>
    </xf>
    <xf numFmtId="171" fontId="6" fillId="0" borderId="0" xfId="69" applyNumberFormat="1" applyFont="1" applyFill="1" applyBorder="1" applyAlignment="1" applyProtection="1">
      <alignment horizontal="left"/>
    </xf>
    <xf numFmtId="1" fontId="6" fillId="0" borderId="0" xfId="69" applyNumberFormat="1" applyFont="1" applyFill="1" applyBorder="1" applyAlignment="1" applyProtection="1">
      <alignment horizontal="left"/>
      <protection locked="0"/>
    </xf>
    <xf numFmtId="1" fontId="6" fillId="0" borderId="0" xfId="69" applyNumberFormat="1" applyFont="1" applyFill="1" applyBorder="1" applyAlignment="1" applyProtection="1">
      <alignment horizontal="left" vertical="top"/>
      <protection locked="0"/>
    </xf>
    <xf numFmtId="176" fontId="6" fillId="0" borderId="0" xfId="63" applyNumberFormat="1" applyFont="1" applyFill="1" applyBorder="1" applyAlignment="1" applyProtection="1">
      <alignment horizontal="right"/>
      <protection locked="0"/>
    </xf>
    <xf numFmtId="167" fontId="6" fillId="0" borderId="4" xfId="83" applyFont="1" applyFill="1" applyBorder="1" applyAlignment="1">
      <alignment horizontal="left"/>
    </xf>
    <xf numFmtId="167" fontId="6" fillId="0" borderId="0" xfId="83" applyFont="1" applyFill="1" applyBorder="1" applyAlignment="1">
      <alignment horizontal="left"/>
    </xf>
    <xf numFmtId="167" fontId="7" fillId="0" borderId="4" xfId="83" applyFont="1" applyFill="1" applyBorder="1" applyAlignment="1"/>
    <xf numFmtId="3" fontId="6" fillId="0" borderId="0" xfId="44" applyNumberFormat="1" applyFont="1" applyFill="1" applyAlignment="1" applyProtection="1"/>
    <xf numFmtId="3" fontId="6" fillId="0" borderId="0" xfId="44" applyNumberFormat="1" applyFont="1" applyFill="1" applyBorder="1" applyAlignment="1" applyProtection="1"/>
    <xf numFmtId="0" fontId="3" fillId="0" borderId="0" xfId="78" applyFont="1" applyFill="1" applyBorder="1" applyAlignment="1">
      <alignment horizontal="right"/>
    </xf>
    <xf numFmtId="0" fontId="6" fillId="0" borderId="4" xfId="78" applyFont="1" applyFill="1" applyBorder="1" applyAlignment="1"/>
    <xf numFmtId="0" fontId="13" fillId="0" borderId="0" xfId="78" applyFont="1" applyFill="1" applyAlignment="1">
      <alignment horizontal="right"/>
    </xf>
    <xf numFmtId="0" fontId="9" fillId="0" borderId="0" xfId="0" applyFont="1" applyFill="1" applyBorder="1" applyAlignment="1">
      <alignment horizontal="centerContinuous"/>
    </xf>
    <xf numFmtId="0" fontId="6" fillId="0" borderId="0" xfId="53" applyFont="1" applyFill="1" applyAlignment="1">
      <alignment horizontal="left"/>
    </xf>
    <xf numFmtId="0" fontId="7" fillId="0" borderId="0" xfId="0" applyFont="1" applyFill="1" applyAlignment="1"/>
    <xf numFmtId="0" fontId="6" fillId="0" borderId="0" xfId="74" applyFont="1" applyFill="1" applyAlignment="1"/>
    <xf numFmtId="15" fontId="6" fillId="0" borderId="0" xfId="74" applyNumberFormat="1" applyFont="1" applyFill="1" applyAlignment="1"/>
    <xf numFmtId="0" fontId="7" fillId="0" borderId="0" xfId="74" applyFont="1" applyFill="1" applyAlignment="1">
      <alignment horizontal="left"/>
    </xf>
    <xf numFmtId="0" fontId="6" fillId="0" borderId="4" xfId="74" applyFont="1" applyFill="1" applyBorder="1" applyAlignment="1"/>
    <xf numFmtId="0" fontId="8" fillId="0" borderId="0" xfId="74" applyFont="1" applyFill="1" applyBorder="1" applyAlignment="1">
      <alignment horizontal="center" wrapText="1"/>
    </xf>
    <xf numFmtId="0" fontId="8" fillId="0" borderId="4" xfId="74" applyFont="1" applyFill="1" applyBorder="1" applyAlignment="1">
      <alignment horizontal="center" wrapText="1"/>
    </xf>
    <xf numFmtId="0" fontId="10" fillId="0" borderId="0" xfId="74" applyFont="1" applyFill="1" applyBorder="1" applyAlignment="1">
      <alignment horizontal="right"/>
    </xf>
    <xf numFmtId="3" fontId="6" fillId="0" borderId="0" xfId="44" quotePrefix="1" applyNumberFormat="1" applyFont="1" applyFill="1" applyBorder="1" applyAlignment="1"/>
    <xf numFmtId="0" fontId="3" fillId="0" borderId="0" xfId="74" applyFont="1" applyFill="1" applyAlignment="1"/>
    <xf numFmtId="0" fontId="8" fillId="0" borderId="5" xfId="74" applyFont="1" applyFill="1" applyBorder="1" applyAlignment="1">
      <alignment horizontal="center" wrapText="1"/>
    </xf>
    <xf numFmtId="0" fontId="3" fillId="0" borderId="0" xfId="74" applyFont="1" applyFill="1" applyBorder="1" applyAlignment="1">
      <alignment horizontal="right"/>
    </xf>
    <xf numFmtId="0" fontId="17" fillId="0" borderId="0" xfId="74" applyFont="1" applyFill="1" applyAlignment="1"/>
    <xf numFmtId="0" fontId="3" fillId="0" borderId="4" xfId="74" applyFont="1" applyFill="1" applyBorder="1" applyAlignment="1"/>
    <xf numFmtId="0" fontId="17" fillId="0" borderId="4" xfId="74" applyFont="1" applyFill="1" applyBorder="1" applyAlignment="1"/>
    <xf numFmtId="0" fontId="6" fillId="0" borderId="0" xfId="44" applyFont="1" applyFill="1" applyBorder="1" applyAlignment="1">
      <alignment horizontal="left"/>
    </xf>
    <xf numFmtId="0" fontId="3" fillId="0" borderId="0" xfId="74" applyFont="1" applyFill="1" applyAlignment="1">
      <alignment horizontal="left"/>
    </xf>
    <xf numFmtId="0" fontId="3" fillId="0" borderId="0" xfId="74" applyFont="1" applyFill="1" applyBorder="1" applyAlignment="1">
      <alignment horizontal="left"/>
    </xf>
    <xf numFmtId="0" fontId="18" fillId="0" borderId="4" xfId="74" applyFont="1" applyFill="1" applyBorder="1" applyAlignment="1"/>
    <xf numFmtId="0" fontId="10" fillId="0" borderId="0" xfId="74" applyFont="1" applyFill="1" applyBorder="1" applyAlignment="1">
      <alignment horizontal="left"/>
    </xf>
    <xf numFmtId="0" fontId="6" fillId="0" borderId="0" xfId="74" applyFont="1" applyFill="1" applyBorder="1" applyAlignment="1"/>
    <xf numFmtId="0" fontId="6" fillId="0" borderId="0" xfId="74" applyFont="1" applyFill="1" applyBorder="1" applyAlignment="1">
      <alignment vertical="justify"/>
    </xf>
    <xf numFmtId="0" fontId="6" fillId="0" borderId="0" xfId="74" applyFont="1" applyFill="1" applyAlignment="1">
      <alignment vertical="justify"/>
    </xf>
    <xf numFmtId="0" fontId="17" fillId="0" borderId="0" xfId="74" applyFont="1" applyFill="1" applyAlignment="1">
      <alignment vertical="justify"/>
    </xf>
    <xf numFmtId="0" fontId="60" fillId="0" borderId="6" xfId="71" applyFont="1" applyFill="1" applyBorder="1" applyAlignment="1"/>
    <xf numFmtId="0" fontId="15" fillId="0" borderId="0" xfId="81" applyFont="1" applyFill="1"/>
    <xf numFmtId="167" fontId="8" fillId="0" borderId="7" xfId="67" applyFont="1" applyFill="1" applyBorder="1" applyAlignment="1">
      <alignment horizontal="center"/>
    </xf>
    <xf numFmtId="167" fontId="8" fillId="0" borderId="7" xfId="67" applyFont="1" applyFill="1" applyBorder="1" applyAlignment="1">
      <alignment horizontal="right"/>
    </xf>
    <xf numFmtId="167" fontId="8" fillId="0" borderId="7" xfId="67" applyFont="1" applyFill="1" applyBorder="1" applyAlignment="1">
      <alignment horizontal="right" wrapText="1"/>
    </xf>
    <xf numFmtId="3" fontId="6" fillId="0" borderId="8" xfId="63" applyNumberFormat="1" applyFont="1" applyFill="1" applyBorder="1" applyAlignment="1">
      <alignment horizontal="right"/>
    </xf>
    <xf numFmtId="167" fontId="5" fillId="0" borderId="0" xfId="83" applyFill="1" applyBorder="1"/>
    <xf numFmtId="3" fontId="6" fillId="0" borderId="9" xfId="78" applyNumberFormat="1" applyFont="1" applyFill="1" applyBorder="1" applyProtection="1"/>
    <xf numFmtId="3" fontId="6" fillId="0" borderId="9" xfId="78" applyNumberFormat="1" applyFont="1" applyFill="1" applyBorder="1" applyAlignment="1" applyProtection="1">
      <alignment horizontal="right"/>
    </xf>
    <xf numFmtId="0" fontId="3" fillId="0" borderId="4" xfId="78" applyFont="1" applyFill="1" applyBorder="1"/>
    <xf numFmtId="177" fontId="5" fillId="0" borderId="0" xfId="91" applyNumberFormat="1" applyFont="1" applyFill="1"/>
    <xf numFmtId="0" fontId="3" fillId="0" borderId="0" xfId="44" applyFill="1" applyBorder="1" applyAlignment="1">
      <alignment vertical="top"/>
    </xf>
    <xf numFmtId="0" fontId="3" fillId="0" borderId="0" xfId="44" applyBorder="1" applyAlignment="1"/>
    <xf numFmtId="0" fontId="3" fillId="0" borderId="0" xfId="44" applyFill="1" applyBorder="1" applyAlignment="1"/>
    <xf numFmtId="0" fontId="3" fillId="0" borderId="0" xfId="0" applyFont="1" applyFill="1" applyAlignment="1">
      <alignment wrapText="1"/>
    </xf>
    <xf numFmtId="0" fontId="61" fillId="0" borderId="0" xfId="0" applyFont="1" applyFill="1" applyAlignment="1">
      <alignment wrapText="1"/>
    </xf>
    <xf numFmtId="0" fontId="11" fillId="0" borderId="0" xfId="44" applyFont="1" applyFill="1" applyBorder="1" applyAlignment="1"/>
    <xf numFmtId="0" fontId="11" fillId="0" borderId="0" xfId="44" applyFont="1" applyFill="1" applyAlignment="1"/>
    <xf numFmtId="0" fontId="65" fillId="0" borderId="0" xfId="94" applyAlignment="1"/>
    <xf numFmtId="3" fontId="4" fillId="0" borderId="0" xfId="44" applyNumberFormat="1" applyFont="1" applyFill="1" applyAlignment="1"/>
    <xf numFmtId="3" fontId="4" fillId="0" borderId="0" xfId="44" applyNumberFormat="1" applyFont="1" applyFill="1" applyBorder="1" applyAlignment="1">
      <alignment horizontal="right"/>
    </xf>
    <xf numFmtId="0" fontId="11" fillId="0" borderId="0" xfId="44" applyFont="1" applyFill="1" applyAlignment="1">
      <alignment wrapText="1"/>
    </xf>
    <xf numFmtId="0" fontId="4" fillId="0" borderId="0" xfId="44" applyFont="1" applyFill="1" applyAlignment="1"/>
    <xf numFmtId="1" fontId="11" fillId="0" borderId="0" xfId="44" applyNumberFormat="1" applyFont="1" applyFill="1" applyAlignment="1"/>
    <xf numFmtId="173" fontId="11" fillId="0" borderId="0" xfId="44" applyNumberFormat="1" applyFont="1" applyFill="1" applyAlignment="1"/>
    <xf numFmtId="0" fontId="4" fillId="0" borderId="0" xfId="69" applyFont="1" applyFill="1" applyAlignment="1">
      <alignment horizontal="left"/>
    </xf>
    <xf numFmtId="0" fontId="3" fillId="0" borderId="0" xfId="69" applyFont="1" applyFill="1"/>
    <xf numFmtId="0" fontId="3" fillId="0" borderId="0" xfId="69" applyFont="1" applyFill="1" applyAlignment="1">
      <alignment horizontal="right"/>
    </xf>
    <xf numFmtId="172" fontId="10" fillId="0" borderId="0" xfId="69" applyNumberFormat="1" applyFont="1" applyFill="1" applyBorder="1" applyProtection="1">
      <protection locked="0"/>
    </xf>
    <xf numFmtId="172" fontId="6" fillId="0" borderId="0" xfId="69" applyNumberFormat="1" applyFont="1" applyFill="1" applyBorder="1" applyProtection="1">
      <protection locked="0"/>
    </xf>
    <xf numFmtId="0" fontId="0" fillId="0" borderId="0" xfId="0" applyAlignment="1">
      <alignment horizontal="center" vertical="center"/>
    </xf>
    <xf numFmtId="0" fontId="114" fillId="0" borderId="0" xfId="71" applyFont="1" applyFill="1"/>
    <xf numFmtId="0" fontId="8" fillId="0" borderId="0" xfId="74" applyFont="1" applyFill="1" applyBorder="1" applyAlignment="1">
      <alignment horizontal="right" wrapText="1"/>
    </xf>
    <xf numFmtId="167" fontId="8" fillId="0" borderId="0" xfId="67" applyFont="1" applyFill="1" applyBorder="1" applyAlignment="1">
      <alignment horizontal="right" wrapText="1"/>
    </xf>
    <xf numFmtId="170" fontId="6" fillId="0" borderId="29" xfId="63" applyNumberFormat="1" applyFont="1" applyFill="1" applyBorder="1" applyAlignment="1">
      <alignment horizontal="right"/>
    </xf>
    <xf numFmtId="170" fontId="6" fillId="0" borderId="29" xfId="57" applyNumberFormat="1" applyFont="1" applyFill="1" applyBorder="1" applyAlignment="1">
      <alignment horizontal="right"/>
    </xf>
    <xf numFmtId="167" fontId="6" fillId="0" borderId="0" xfId="87" applyFont="1" applyFill="1" applyBorder="1" applyAlignment="1">
      <alignment horizontal="left"/>
    </xf>
    <xf numFmtId="167" fontId="6" fillId="0" borderId="0" xfId="87" applyFont="1" applyFill="1" applyAlignment="1"/>
    <xf numFmtId="3" fontId="6" fillId="0" borderId="29" xfId="86" applyNumberFormat="1" applyFont="1" applyFill="1" applyBorder="1" applyAlignment="1">
      <alignment horizontal="right"/>
    </xf>
    <xf numFmtId="170" fontId="15" fillId="0" borderId="29" xfId="46" applyFont="1" applyFill="1" applyBorder="1"/>
    <xf numFmtId="0" fontId="6" fillId="0" borderId="0" xfId="78" applyFont="1" applyFill="1" applyAlignment="1">
      <alignment horizontal="right"/>
    </xf>
    <xf numFmtId="0" fontId="3" fillId="0" borderId="29" xfId="78" applyFont="1" applyFill="1" applyBorder="1" applyAlignment="1">
      <alignment vertical="top"/>
    </xf>
    <xf numFmtId="3" fontId="6" fillId="0" borderId="29" xfId="78" applyNumberFormat="1" applyFont="1" applyFill="1" applyBorder="1" applyAlignment="1" applyProtection="1"/>
    <xf numFmtId="3" fontId="6" fillId="0" borderId="29" xfId="78" applyNumberFormat="1" applyFont="1" applyFill="1" applyBorder="1" applyAlignment="1" applyProtection="1">
      <alignment horizontal="right"/>
    </xf>
    <xf numFmtId="0" fontId="6" fillId="0" borderId="29" xfId="78" applyFont="1" applyFill="1" applyBorder="1" applyAlignment="1">
      <alignment horizontal="left"/>
    </xf>
    <xf numFmtId="0" fontId="20" fillId="0" borderId="0" xfId="78" applyFont="1" applyFill="1" applyBorder="1"/>
    <xf numFmtId="0" fontId="13" fillId="0" borderId="29" xfId="0" applyFont="1" applyFill="1" applyBorder="1" applyAlignment="1">
      <alignment horizontal="right" wrapText="1"/>
    </xf>
    <xf numFmtId="0" fontId="10" fillId="0" borderId="0" xfId="74" applyFont="1" applyFill="1" applyBorder="1" applyAlignment="1">
      <alignment horizontal="center" vertical="center"/>
    </xf>
    <xf numFmtId="0" fontId="3" fillId="0" borderId="29" xfId="0" applyFont="1" applyFill="1" applyBorder="1" applyAlignment="1"/>
    <xf numFmtId="0" fontId="11" fillId="0" borderId="0" xfId="74" applyFont="1" applyFill="1" applyBorder="1" applyAlignment="1" applyProtection="1">
      <alignment horizontal="left"/>
      <protection locked="0"/>
    </xf>
    <xf numFmtId="0" fontId="7" fillId="0" borderId="0" xfId="74" applyFont="1" applyFill="1" applyBorder="1" applyAlignment="1" applyProtection="1">
      <protection locked="0"/>
    </xf>
    <xf numFmtId="0" fontId="6" fillId="0" borderId="0" xfId="0" applyFont="1" applyFill="1" applyBorder="1" applyAlignment="1" applyProtection="1">
      <alignment horizontal="left"/>
      <protection locked="0"/>
    </xf>
    <xf numFmtId="0" fontId="6" fillId="0" borderId="0" xfId="44"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172" fontId="6" fillId="0" borderId="0" xfId="69" applyNumberFormat="1" applyFont="1" applyFill="1" applyAlignment="1" applyProtection="1">
      <alignment horizontal="left"/>
      <protection locked="0"/>
    </xf>
    <xf numFmtId="0" fontId="8" fillId="0" borderId="29" xfId="74" applyFont="1" applyFill="1" applyBorder="1" applyAlignment="1">
      <alignment horizontal="center" wrapText="1"/>
    </xf>
    <xf numFmtId="0" fontId="6" fillId="0" borderId="0" xfId="71" applyFont="1" applyFill="1" applyBorder="1"/>
    <xf numFmtId="167" fontId="8" fillId="0" borderId="0" xfId="86" applyFont="1" applyFill="1" applyBorder="1" applyAlignment="1">
      <alignment horizontal="right" wrapText="1"/>
    </xf>
    <xf numFmtId="0" fontId="8" fillId="0" borderId="4" xfId="0" applyFont="1" applyFill="1" applyBorder="1" applyAlignment="1">
      <alignment horizontal="right" wrapText="1"/>
    </xf>
    <xf numFmtId="173" fontId="6" fillId="0" borderId="29" xfId="55" applyNumberFormat="1" applyFont="1" applyFill="1" applyBorder="1" applyAlignment="1">
      <alignment horizontal="right"/>
    </xf>
    <xf numFmtId="167" fontId="8" fillId="0" borderId="29" xfId="63" applyFont="1" applyFill="1" applyBorder="1" applyAlignment="1">
      <alignment horizontal="right"/>
    </xf>
    <xf numFmtId="167" fontId="8" fillId="0" borderId="0" xfId="63" applyFont="1" applyFill="1" applyBorder="1" applyAlignment="1">
      <alignment horizontal="right"/>
    </xf>
    <xf numFmtId="0" fontId="8" fillId="0" borderId="29" xfId="78" applyFont="1" applyFill="1" applyBorder="1" applyAlignment="1">
      <alignment horizontal="right"/>
    </xf>
    <xf numFmtId="0" fontId="8" fillId="0" borderId="0" xfId="78" applyFont="1" applyFill="1" applyBorder="1" applyAlignment="1">
      <alignment horizontal="right"/>
    </xf>
    <xf numFmtId="0" fontId="8" fillId="0" borderId="4" xfId="78" applyFont="1" applyFill="1" applyBorder="1" applyAlignment="1">
      <alignment horizontal="right"/>
    </xf>
    <xf numFmtId="0" fontId="7" fillId="0" borderId="0" xfId="0" applyFont="1" applyFill="1" applyBorder="1" applyAlignment="1">
      <alignment horizontal="left"/>
    </xf>
    <xf numFmtId="0" fontId="3" fillId="0" borderId="0" xfId="0" applyFont="1" applyFill="1" applyBorder="1" applyAlignment="1">
      <alignment horizontal="right"/>
    </xf>
    <xf numFmtId="0" fontId="3" fillId="0" borderId="0" xfId="78" applyFont="1" applyFill="1" applyBorder="1" applyAlignment="1">
      <alignment vertical="top"/>
    </xf>
    <xf numFmtId="0" fontId="13" fillId="0" borderId="0" xfId="78" applyFont="1" applyFill="1" applyBorder="1"/>
    <xf numFmtId="3" fontId="53" fillId="0" borderId="0" xfId="50" applyNumberFormat="1" applyFont="1" applyFill="1" applyProtection="1">
      <protection locked="0"/>
    </xf>
    <xf numFmtId="3" fontId="53" fillId="0" borderId="0" xfId="50" applyNumberFormat="1" applyFont="1" applyFill="1" applyAlignment="1" applyProtection="1">
      <alignment horizontal="right"/>
      <protection locked="0"/>
    </xf>
    <xf numFmtId="3" fontId="15" fillId="0" borderId="0" xfId="50" applyNumberFormat="1" applyFont="1" applyFill="1" applyProtection="1"/>
    <xf numFmtId="3" fontId="53" fillId="0" borderId="0" xfId="50" applyNumberFormat="1" applyFont="1" applyFill="1"/>
    <xf numFmtId="3" fontId="15" fillId="0" borderId="0" xfId="50" applyNumberFormat="1" applyFont="1" applyFill="1" applyAlignment="1" applyProtection="1">
      <alignment horizontal="right"/>
    </xf>
    <xf numFmtId="3" fontId="15" fillId="0" borderId="0" xfId="50" applyNumberFormat="1" applyFont="1" applyFill="1" applyProtection="1">
      <protection locked="0"/>
    </xf>
    <xf numFmtId="0" fontId="11" fillId="0" borderId="4" xfId="74" applyFont="1" applyFill="1" applyBorder="1" applyAlignment="1">
      <alignment horizontal="left"/>
    </xf>
    <xf numFmtId="0" fontId="11" fillId="0" borderId="0" xfId="74" applyFont="1" applyFill="1" applyBorder="1" applyAlignment="1">
      <alignment horizontal="left"/>
    </xf>
    <xf numFmtId="0" fontId="13" fillId="0" borderId="0" xfId="0" applyFont="1" applyFill="1" applyBorder="1" applyAlignment="1">
      <alignment wrapText="1"/>
    </xf>
    <xf numFmtId="0" fontId="3" fillId="0" borderId="29" xfId="0" applyFont="1" applyFill="1" applyBorder="1" applyAlignment="1">
      <alignment vertical="top"/>
    </xf>
    <xf numFmtId="0" fontId="8" fillId="0" borderId="29" xfId="0" applyFont="1" applyFill="1" applyBorder="1" applyAlignment="1">
      <alignment horizontal="right" wrapText="1"/>
    </xf>
    <xf numFmtId="0" fontId="0" fillId="0" borderId="0" xfId="0" applyFill="1" applyBorder="1" applyAlignment="1">
      <alignment horizontal="center"/>
    </xf>
    <xf numFmtId="0" fontId="10" fillId="0" borderId="0" xfId="44" applyFont="1" applyFill="1" applyBorder="1" applyAlignment="1"/>
    <xf numFmtId="0" fontId="58" fillId="0" borderId="29" xfId="0" applyFont="1" applyFill="1" applyBorder="1" applyAlignment="1">
      <alignment horizontal="right" wrapText="1"/>
    </xf>
    <xf numFmtId="0" fontId="115" fillId="0" borderId="0" xfId="71" applyFont="1" applyFill="1"/>
    <xf numFmtId="0" fontId="58" fillId="0" borderId="0" xfId="0" applyFont="1" applyFill="1" applyBorder="1" applyAlignment="1">
      <alignment horizontal="right" wrapText="1"/>
    </xf>
    <xf numFmtId="0" fontId="4" fillId="0" borderId="0" xfId="0" applyFont="1" applyFill="1" applyBorder="1" applyAlignment="1">
      <alignment horizontal="left"/>
    </xf>
    <xf numFmtId="3" fontId="6" fillId="0" borderId="9" xfId="78" applyNumberFormat="1" applyFont="1" applyFill="1" applyBorder="1" applyAlignment="1" applyProtection="1"/>
    <xf numFmtId="0" fontId="3" fillId="0" borderId="0" xfId="78" applyFont="1" applyFill="1" applyBorder="1" applyAlignment="1">
      <alignment horizontal="right" vertical="top"/>
    </xf>
    <xf numFmtId="0" fontId="8" fillId="0" borderId="5" xfId="0" applyFont="1" applyFill="1" applyBorder="1" applyAlignment="1">
      <alignment horizontal="right" wrapText="1"/>
    </xf>
    <xf numFmtId="0" fontId="4" fillId="0" borderId="5" xfId="71" applyFont="1" applyFill="1" applyBorder="1" applyAlignment="1"/>
    <xf numFmtId="0" fontId="0" fillId="0" borderId="5" xfId="0" applyFill="1" applyBorder="1" applyAlignment="1"/>
    <xf numFmtId="0" fontId="10" fillId="0" borderId="0" xfId="74" applyFont="1" applyFill="1" applyBorder="1" applyAlignment="1">
      <alignment horizontal="center" vertical="center"/>
    </xf>
    <xf numFmtId="0" fontId="0" fillId="0" borderId="0" xfId="0" applyFill="1" applyBorder="1" applyAlignment="1"/>
    <xf numFmtId="0" fontId="8" fillId="0" borderId="4" xfId="0" applyFont="1" applyFill="1" applyBorder="1" applyAlignment="1">
      <alignment horizontal="right" wrapText="1"/>
    </xf>
    <xf numFmtId="0" fontId="12" fillId="0" borderId="0" xfId="66" applyFont="1" applyFill="1"/>
    <xf numFmtId="0" fontId="10" fillId="0" borderId="0" xfId="778" applyFont="1" applyFill="1" applyBorder="1" applyAlignment="1"/>
    <xf numFmtId="0" fontId="10" fillId="0" borderId="0" xfId="778" applyFont="1" applyFill="1" applyBorder="1" applyAlignment="1">
      <alignment horizontal="left"/>
    </xf>
    <xf numFmtId="0" fontId="19" fillId="0" borderId="0" xfId="778" applyFont="1" applyFill="1" applyBorder="1" applyAlignment="1">
      <alignment horizontal="left"/>
    </xf>
    <xf numFmtId="0" fontId="3" fillId="0" borderId="0" xfId="778" applyFill="1" applyBorder="1" applyAlignment="1"/>
    <xf numFmtId="167" fontId="5" fillId="0" borderId="0" xfId="87" applyFill="1" applyBorder="1"/>
    <xf numFmtId="167" fontId="5" fillId="0" borderId="0" xfId="87" applyBorder="1"/>
    <xf numFmtId="0" fontId="4" fillId="0" borderId="29" xfId="0" applyFont="1" applyFill="1" applyBorder="1" applyAlignment="1">
      <alignment wrapText="1"/>
    </xf>
    <xf numFmtId="167" fontId="5" fillId="0" borderId="0" xfId="60" applyFont="1" applyFill="1" applyBorder="1"/>
    <xf numFmtId="167" fontId="5" fillId="0" borderId="29" xfId="60" applyFont="1" applyFill="1" applyBorder="1"/>
    <xf numFmtId="0" fontId="20" fillId="0" borderId="29" xfId="78" applyFont="1" applyFill="1" applyBorder="1"/>
    <xf numFmtId="0" fontId="3" fillId="0" borderId="29" xfId="78" applyFont="1" applyFill="1" applyBorder="1"/>
    <xf numFmtId="0" fontId="6" fillId="0" borderId="29" xfId="78" applyFont="1" applyFill="1" applyBorder="1"/>
    <xf numFmtId="0" fontId="3" fillId="0" borderId="0" xfId="0" applyFont="1" applyFill="1" applyBorder="1" applyAlignment="1">
      <alignment horizontal="center"/>
    </xf>
    <xf numFmtId="3" fontId="6" fillId="0" borderId="29" xfId="0" quotePrefix="1" applyNumberFormat="1" applyFont="1" applyFill="1" applyBorder="1" applyAlignment="1"/>
    <xf numFmtId="0" fontId="10" fillId="0" borderId="29" xfId="778" applyFont="1" applyFill="1" applyBorder="1" applyAlignment="1"/>
    <xf numFmtId="0" fontId="10" fillId="0" borderId="29" xfId="0" applyFont="1" applyFill="1" applyBorder="1" applyAlignment="1"/>
    <xf numFmtId="3" fontId="6" fillId="0" borderId="0" xfId="778" quotePrefix="1" applyNumberFormat="1" applyFont="1" applyFill="1" applyBorder="1" applyAlignment="1"/>
    <xf numFmtId="0" fontId="10" fillId="0" borderId="29" xfId="74" applyFont="1" applyFill="1" applyBorder="1" applyAlignment="1" applyProtection="1">
      <alignment horizontal="left"/>
      <protection locked="0"/>
    </xf>
    <xf numFmtId="3" fontId="6" fillId="0" borderId="4" xfId="78" applyNumberFormat="1" applyFont="1" applyFill="1" applyBorder="1" applyAlignment="1" applyProtection="1">
      <alignment horizontal="left"/>
    </xf>
    <xf numFmtId="0" fontId="11" fillId="0" borderId="29" xfId="44" applyFont="1" applyFill="1" applyBorder="1" applyAlignment="1"/>
    <xf numFmtId="174" fontId="8" fillId="0" borderId="29" xfId="0" applyNumberFormat="1" applyFont="1" applyFill="1" applyBorder="1" applyAlignment="1">
      <alignment horizontal="right"/>
    </xf>
    <xf numFmtId="174" fontId="8" fillId="0" borderId="0" xfId="0" applyNumberFormat="1" applyFont="1" applyFill="1" applyBorder="1" applyAlignment="1">
      <alignment horizontal="right"/>
    </xf>
    <xf numFmtId="0" fontId="4" fillId="0" borderId="0" xfId="44" applyFont="1" applyFill="1" applyBorder="1" applyAlignment="1">
      <alignment wrapText="1"/>
    </xf>
    <xf numFmtId="0" fontId="4" fillId="0" borderId="0" xfId="44" applyFont="1" applyFill="1" applyBorder="1" applyAlignment="1">
      <alignment horizontal="center" wrapText="1"/>
    </xf>
    <xf numFmtId="3" fontId="8" fillId="0" borderId="0" xfId="0" applyNumberFormat="1" applyFont="1" applyFill="1" applyBorder="1" applyAlignment="1">
      <alignment horizontal="right"/>
    </xf>
    <xf numFmtId="0" fontId="8" fillId="0" borderId="0" xfId="44" applyFont="1" applyFill="1" applyBorder="1" applyAlignment="1">
      <alignment wrapText="1"/>
    </xf>
    <xf numFmtId="0" fontId="8" fillId="0" borderId="0" xfId="44" applyFont="1" applyFill="1" applyBorder="1" applyAlignment="1">
      <alignment horizontal="right" wrapText="1"/>
    </xf>
    <xf numFmtId="3" fontId="8" fillId="0" borderId="4" xfId="0" applyNumberFormat="1" applyFont="1" applyFill="1" applyBorder="1" applyAlignment="1">
      <alignment horizontal="right"/>
    </xf>
    <xf numFmtId="0" fontId="10" fillId="0" borderId="9" xfId="44" applyFont="1" applyFill="1" applyBorder="1" applyAlignment="1"/>
    <xf numFmtId="3" fontId="32" fillId="0" borderId="0" xfId="52" applyNumberFormat="1" applyFont="1" applyFill="1" applyBorder="1" applyAlignment="1"/>
    <xf numFmtId="174" fontId="32" fillId="0" borderId="0" xfId="52" applyNumberFormat="1" applyFont="1" applyFill="1" applyBorder="1" applyAlignment="1"/>
    <xf numFmtId="3" fontId="4" fillId="0" borderId="0" xfId="44" applyNumberFormat="1" applyFont="1" applyFill="1" applyBorder="1" applyAlignment="1"/>
    <xf numFmtId="0" fontId="4" fillId="0" borderId="29" xfId="44" applyFont="1" applyFill="1" applyBorder="1" applyAlignment="1"/>
    <xf numFmtId="1" fontId="11" fillId="0" borderId="0" xfId="44" applyNumberFormat="1" applyFont="1" applyFill="1" applyBorder="1" applyAlignment="1"/>
    <xf numFmtId="0" fontId="4" fillId="0" borderId="0" xfId="0" applyFont="1" applyFill="1" applyBorder="1" applyAlignment="1">
      <alignment wrapText="1"/>
    </xf>
    <xf numFmtId="0" fontId="0" fillId="0" borderId="0" xfId="0" applyFill="1" applyAlignment="1"/>
    <xf numFmtId="0" fontId="0" fillId="0" borderId="0" xfId="0" applyFill="1" applyBorder="1" applyAlignment="1"/>
    <xf numFmtId="37" fontId="8" fillId="0" borderId="5" xfId="0" applyNumberFormat="1" applyFont="1" applyFill="1" applyBorder="1" applyAlignment="1" applyProtection="1">
      <alignment horizontal="right" wrapText="1"/>
      <protection locked="0"/>
    </xf>
    <xf numFmtId="0" fontId="8" fillId="0" borderId="4" xfId="0" applyFont="1" applyFill="1" applyBorder="1" applyAlignment="1">
      <alignment horizontal="right" wrapText="1"/>
    </xf>
    <xf numFmtId="0" fontId="0" fillId="0" borderId="0" xfId="0" applyFill="1" applyAlignment="1"/>
    <xf numFmtId="3" fontId="6" fillId="0" borderId="29" xfId="58" applyNumberFormat="1" applyFont="1" applyFill="1" applyBorder="1" applyAlignment="1">
      <alignment horizontal="right"/>
    </xf>
    <xf numFmtId="173" fontId="6" fillId="0" borderId="29" xfId="56" applyNumberFormat="1" applyFont="1" applyFill="1" applyBorder="1" applyAlignment="1">
      <alignment horizontal="right"/>
    </xf>
    <xf numFmtId="167" fontId="7" fillId="0" borderId="0" xfId="87" applyFont="1" applyFill="1" applyAlignment="1">
      <alignment horizontal="left"/>
    </xf>
    <xf numFmtId="167" fontId="6" fillId="0" borderId="0" xfId="87" applyFont="1" applyFill="1" applyAlignment="1">
      <alignment horizontal="left"/>
    </xf>
    <xf numFmtId="167" fontId="7" fillId="0" borderId="29" xfId="87" applyFont="1" applyFill="1" applyBorder="1" applyAlignment="1">
      <alignment horizontal="left"/>
    </xf>
    <xf numFmtId="167" fontId="6" fillId="0" borderId="29" xfId="87" applyFont="1" applyFill="1" applyBorder="1" applyAlignment="1">
      <alignment horizontal="left"/>
    </xf>
    <xf numFmtId="167" fontId="8" fillId="0" borderId="0" xfId="87" applyFont="1" applyFill="1" applyBorder="1" applyAlignment="1">
      <alignment horizontal="center" wrapText="1"/>
    </xf>
    <xf numFmtId="167" fontId="8" fillId="0" borderId="0" xfId="87" applyFont="1" applyFill="1" applyBorder="1" applyAlignment="1">
      <alignment horizontal="right" wrapText="1"/>
    </xf>
    <xf numFmtId="167" fontId="8" fillId="0" borderId="4" xfId="87" applyFont="1" applyFill="1" applyBorder="1" applyAlignment="1">
      <alignment horizontal="center" wrapText="1"/>
    </xf>
    <xf numFmtId="167" fontId="8" fillId="0" borderId="4" xfId="87" applyFont="1" applyFill="1" applyBorder="1" applyAlignment="1">
      <alignment horizontal="right" wrapText="1"/>
    </xf>
    <xf numFmtId="3" fontId="6" fillId="0" borderId="29" xfId="78" applyNumberFormat="1" applyFont="1" applyFill="1" applyBorder="1" applyProtection="1"/>
    <xf numFmtId="3" fontId="6" fillId="0" borderId="4" xfId="78" applyNumberFormat="1" applyFont="1" applyFill="1" applyBorder="1" applyProtection="1"/>
    <xf numFmtId="0" fontId="4" fillId="0" borderId="0" xfId="78" applyFont="1" applyFill="1" applyBorder="1"/>
    <xf numFmtId="0" fontId="4" fillId="0" borderId="0" xfId="78" applyFont="1" applyFill="1" applyBorder="1" applyAlignment="1">
      <alignment wrapText="1"/>
    </xf>
    <xf numFmtId="3" fontId="53" fillId="0" borderId="0" xfId="75" applyNumberFormat="1" applyFont="1" applyFill="1"/>
    <xf numFmtId="3" fontId="47" fillId="0" borderId="0" xfId="50" applyNumberFormat="1" applyFont="1" applyFill="1" applyAlignment="1" applyProtection="1">
      <alignment horizontal="right"/>
    </xf>
    <xf numFmtId="3" fontId="15" fillId="0" borderId="0" xfId="50" applyNumberFormat="1" applyFill="1" applyAlignment="1" applyProtection="1">
      <alignment horizontal="right"/>
    </xf>
    <xf numFmtId="3" fontId="53" fillId="0" borderId="0" xfId="75" applyNumberFormat="1" applyFont="1" applyFill="1" applyAlignment="1">
      <alignment horizontal="right"/>
    </xf>
    <xf numFmtId="0" fontId="4" fillId="0" borderId="0" xfId="78" applyFont="1" applyFill="1"/>
    <xf numFmtId="0" fontId="6" fillId="0" borderId="4" xfId="778" applyFont="1" applyFill="1" applyBorder="1" applyAlignment="1">
      <alignment horizontal="left"/>
    </xf>
    <xf numFmtId="3" fontId="6" fillId="0" borderId="4" xfId="778" quotePrefix="1" applyNumberFormat="1" applyFont="1" applyFill="1" applyBorder="1" applyAlignment="1"/>
    <xf numFmtId="0" fontId="8" fillId="0" borderId="0" xfId="778" applyFont="1" applyFill="1" applyBorder="1" applyAlignment="1">
      <alignment horizontal="left" vertical="center"/>
    </xf>
    <xf numFmtId="0" fontId="21" fillId="0" borderId="0" xfId="71" applyFont="1" applyFill="1" applyBorder="1"/>
    <xf numFmtId="173" fontId="6" fillId="0" borderId="0" xfId="69" applyNumberFormat="1" applyFont="1" applyFill="1" applyAlignment="1" applyProtection="1">
      <alignment horizontal="left"/>
      <protection locked="0"/>
    </xf>
    <xf numFmtId="0" fontId="6" fillId="0" borderId="0" xfId="69" applyFont="1" applyFill="1" applyAlignment="1">
      <alignment horizontal="left"/>
    </xf>
    <xf numFmtId="173" fontId="6" fillId="0" borderId="0" xfId="69" applyNumberFormat="1" applyFont="1" applyFill="1" applyBorder="1" applyAlignment="1" applyProtection="1">
      <alignment horizontal="left"/>
      <protection locked="0"/>
    </xf>
    <xf numFmtId="173" fontId="6" fillId="0" borderId="0" xfId="69" applyNumberFormat="1" applyFont="1" applyFill="1" applyBorder="1" applyAlignment="1" applyProtection="1">
      <alignment horizontal="left" vertical="top"/>
      <protection locked="0"/>
    </xf>
    <xf numFmtId="3" fontId="15" fillId="0" borderId="0" xfId="80" applyNumberFormat="1" applyFont="1" applyFill="1"/>
    <xf numFmtId="3" fontId="15" fillId="0" borderId="0" xfId="79" applyNumberFormat="1" applyFont="1" applyFill="1" applyAlignment="1" applyProtection="1">
      <alignment horizontal="right"/>
    </xf>
    <xf numFmtId="0" fontId="4" fillId="0" borderId="29" xfId="0" applyFont="1" applyFill="1" applyBorder="1" applyAlignment="1"/>
    <xf numFmtId="218" fontId="5" fillId="0" borderId="0" xfId="1198" applyNumberFormat="1" applyFont="1" applyFill="1" applyBorder="1" applyAlignment="1"/>
    <xf numFmtId="219" fontId="5" fillId="0" borderId="0" xfId="1198" applyNumberFormat="1" applyFont="1" applyFill="1"/>
    <xf numFmtId="220" fontId="5" fillId="0" borderId="0" xfId="1198" applyNumberFormat="1" applyFont="1" applyFill="1"/>
    <xf numFmtId="177" fontId="5" fillId="0" borderId="0" xfId="1198" applyNumberFormat="1" applyFont="1" applyFill="1"/>
    <xf numFmtId="0" fontId="3" fillId="0" borderId="0" xfId="778" applyBorder="1" applyAlignment="1"/>
    <xf numFmtId="3" fontId="3" fillId="0" borderId="0" xfId="778" applyNumberFormat="1" applyFill="1" applyBorder="1" applyAlignment="1"/>
    <xf numFmtId="0" fontId="3" fillId="0" borderId="0" xfId="1197" applyAlignment="1"/>
    <xf numFmtId="3" fontId="3" fillId="0" borderId="0" xfId="778" applyNumberFormat="1" applyBorder="1" applyAlignment="1"/>
    <xf numFmtId="0" fontId="6" fillId="0" borderId="0" xfId="1197" applyNumberFormat="1" applyFont="1" applyFill="1" applyBorder="1" applyAlignment="1">
      <alignment horizontal="right"/>
    </xf>
    <xf numFmtId="173" fontId="6" fillId="0" borderId="0" xfId="800" applyNumberFormat="1" applyFont="1" applyFill="1" applyBorder="1" applyAlignment="1">
      <alignment horizontal="right"/>
    </xf>
    <xf numFmtId="174" fontId="6" fillId="0" borderId="0" xfId="800" applyNumberFormat="1" applyFont="1" applyFill="1" applyBorder="1" applyAlignment="1">
      <alignment horizontal="right"/>
    </xf>
    <xf numFmtId="173" fontId="6" fillId="0" borderId="0" xfId="1200" applyNumberFormat="1" applyFont="1" applyFill="1" applyBorder="1" applyAlignment="1">
      <alignment horizontal="right"/>
    </xf>
    <xf numFmtId="173" fontId="3" fillId="0" borderId="0" xfId="69" applyNumberFormat="1" applyFont="1" applyFill="1"/>
    <xf numFmtId="173" fontId="6" fillId="0" borderId="0" xfId="69" applyNumberFormat="1" applyFont="1" applyFill="1"/>
    <xf numFmtId="173" fontId="6" fillId="0" borderId="0" xfId="69" applyNumberFormat="1" applyFont="1" applyFill="1" applyAlignment="1">
      <alignment vertical="top"/>
    </xf>
    <xf numFmtId="173" fontId="6" fillId="0" borderId="0" xfId="69" applyNumberFormat="1" applyFont="1" applyFill="1" applyAlignment="1"/>
    <xf numFmtId="173" fontId="3" fillId="0" borderId="0" xfId="69" applyNumberFormat="1" applyFont="1" applyFill="1" applyBorder="1"/>
    <xf numFmtId="0" fontId="6" fillId="0" borderId="0" xfId="1201" applyNumberFormat="1" applyFont="1" applyFill="1" applyBorder="1" applyAlignment="1">
      <alignment horizontal="right"/>
    </xf>
    <xf numFmtId="0" fontId="3" fillId="0" borderId="0" xfId="69" applyFont="1" applyFill="1" applyBorder="1"/>
    <xf numFmtId="173" fontId="6" fillId="0" borderId="0" xfId="1201" applyNumberFormat="1" applyFont="1" applyFill="1" applyBorder="1" applyAlignment="1">
      <alignment horizontal="right"/>
    </xf>
    <xf numFmtId="173" fontId="6" fillId="0" borderId="0" xfId="1199" applyNumberFormat="1" applyFont="1" applyFill="1" applyBorder="1" applyAlignment="1">
      <alignment horizontal="right"/>
    </xf>
    <xf numFmtId="173" fontId="6" fillId="0" borderId="4" xfId="800" applyNumberFormat="1" applyFont="1" applyFill="1" applyBorder="1" applyAlignment="1">
      <alignment horizontal="right"/>
    </xf>
    <xf numFmtId="173" fontId="6" fillId="0" borderId="4" xfId="1199" applyNumberFormat="1" applyFont="1" applyFill="1" applyBorder="1" applyAlignment="1">
      <alignment horizontal="right"/>
    </xf>
    <xf numFmtId="174" fontId="6" fillId="0" borderId="0" xfId="42" applyNumberFormat="1" applyFont="1" applyFill="1" applyBorder="1" applyAlignment="1">
      <alignment horizontal="right"/>
    </xf>
    <xf numFmtId="174" fontId="6" fillId="0" borderId="0" xfId="34" applyNumberFormat="1" applyFont="1" applyFill="1" applyBorder="1" applyAlignment="1">
      <alignment horizontal="right"/>
    </xf>
    <xf numFmtId="174" fontId="6" fillId="0" borderId="4" xfId="800" applyNumberFormat="1" applyFont="1" applyFill="1" applyBorder="1" applyAlignment="1">
      <alignment horizontal="right"/>
    </xf>
    <xf numFmtId="174" fontId="6" fillId="0" borderId="4" xfId="42" applyNumberFormat="1" applyFont="1" applyFill="1" applyBorder="1" applyAlignment="1">
      <alignment horizontal="right"/>
    </xf>
    <xf numFmtId="173" fontId="6" fillId="0" borderId="4" xfId="1200" applyNumberFormat="1" applyFont="1" applyFill="1" applyBorder="1" applyAlignment="1">
      <alignment horizontal="right"/>
    </xf>
    <xf numFmtId="173" fontId="6" fillId="0" borderId="4" xfId="69" applyNumberFormat="1" applyFont="1" applyFill="1" applyBorder="1"/>
    <xf numFmtId="173" fontId="6" fillId="0" borderId="4" xfId="1201" applyNumberFormat="1" applyFont="1" applyFill="1" applyBorder="1" applyAlignment="1">
      <alignment horizontal="right"/>
    </xf>
    <xf numFmtId="167" fontId="8" fillId="0" borderId="0" xfId="86" applyFont="1" applyFill="1" applyBorder="1" applyAlignment="1">
      <alignment horizontal="right" wrapText="1"/>
    </xf>
    <xf numFmtId="0" fontId="8" fillId="0" borderId="0" xfId="0" applyFont="1" applyFill="1" applyBorder="1" applyAlignment="1">
      <alignment horizontal="right"/>
    </xf>
    <xf numFmtId="0" fontId="8" fillId="0" borderId="4" xfId="0" applyFont="1" applyFill="1" applyBorder="1" applyAlignment="1">
      <alignment horizontal="right" wrapText="1"/>
    </xf>
    <xf numFmtId="0" fontId="6" fillId="0" borderId="0" xfId="778" applyFont="1" applyFill="1" applyBorder="1" applyAlignment="1">
      <alignment horizontal="left"/>
    </xf>
    <xf numFmtId="0" fontId="8" fillId="0" borderId="0" xfId="0" applyFont="1" applyFill="1" applyAlignment="1">
      <alignment horizontal="right" wrapText="1"/>
    </xf>
    <xf numFmtId="0" fontId="4" fillId="0" borderId="0" xfId="74" applyFont="1" applyFill="1" applyBorder="1" applyAlignment="1">
      <alignment horizontal="right"/>
    </xf>
    <xf numFmtId="0" fontId="11" fillId="0" borderId="0" xfId="0" applyFont="1" applyFill="1" applyBorder="1" applyAlignment="1">
      <alignment horizontal="right"/>
    </xf>
    <xf numFmtId="0" fontId="6" fillId="0" borderId="0" xfId="74" applyFont="1" applyFill="1" applyBorder="1" applyAlignment="1">
      <alignment horizontal="right"/>
    </xf>
    <xf numFmtId="0" fontId="3" fillId="0" borderId="0" xfId="0" applyFont="1" applyFill="1" applyAlignment="1">
      <alignment horizontal="right" vertical="top"/>
    </xf>
    <xf numFmtId="0" fontId="40" fillId="0" borderId="0" xfId="74" applyFont="1" applyFill="1" applyBorder="1" applyAlignment="1">
      <alignment horizontal="right"/>
    </xf>
    <xf numFmtId="0" fontId="8" fillId="0" borderId="0" xfId="74" applyFont="1" applyFill="1" applyBorder="1" applyAlignment="1">
      <alignment horizontal="right"/>
    </xf>
    <xf numFmtId="0" fontId="13" fillId="0" borderId="0" xfId="74" applyFont="1" applyFill="1" applyBorder="1" applyAlignment="1">
      <alignment horizontal="right"/>
    </xf>
    <xf numFmtId="0" fontId="13" fillId="0" borderId="0" xfId="0" applyFont="1" applyFill="1" applyBorder="1" applyAlignment="1">
      <alignment horizontal="right"/>
    </xf>
    <xf numFmtId="0" fontId="118" fillId="0" borderId="0" xfId="74" applyFont="1" applyFill="1" applyBorder="1" applyAlignment="1">
      <alignment horizontal="right"/>
    </xf>
    <xf numFmtId="0" fontId="13" fillId="0" borderId="0" xfId="0" applyFont="1" applyFill="1" applyAlignment="1">
      <alignment horizontal="right" vertical="top"/>
    </xf>
    <xf numFmtId="0" fontId="11" fillId="0" borderId="29" xfId="74" applyFont="1" applyFill="1" applyBorder="1" applyAlignment="1">
      <alignment horizontal="left"/>
    </xf>
    <xf numFmtId="0" fontId="8" fillId="0" borderId="29" xfId="74" applyFont="1" applyFill="1" applyBorder="1" applyAlignment="1">
      <alignment horizontal="right"/>
    </xf>
    <xf numFmtId="0" fontId="8" fillId="0" borderId="29" xfId="0" applyFont="1" applyFill="1" applyBorder="1" applyAlignment="1">
      <alignment horizontal="right"/>
    </xf>
    <xf numFmtId="0" fontId="13" fillId="0" borderId="29" xfId="74" applyFont="1" applyFill="1" applyBorder="1" applyAlignment="1">
      <alignment horizontal="right"/>
    </xf>
    <xf numFmtId="0" fontId="13" fillId="0" borderId="29" xfId="0" applyFont="1" applyFill="1" applyBorder="1" applyAlignment="1">
      <alignment horizontal="right" vertical="top"/>
    </xf>
    <xf numFmtId="171" fontId="6" fillId="0" borderId="4" xfId="69" applyNumberFormat="1" applyFont="1" applyFill="1" applyBorder="1" applyAlignment="1" applyProtection="1">
      <alignment horizontal="left"/>
    </xf>
    <xf numFmtId="3" fontId="6" fillId="0" borderId="0" xfId="44" applyNumberFormat="1" applyFont="1" applyFill="1" applyAlignment="1" applyProtection="1">
      <alignment horizontal="right"/>
    </xf>
    <xf numFmtId="174" fontId="3" fillId="0" borderId="0" xfId="84" applyNumberFormat="1" applyFont="1" applyFill="1" applyBorder="1" applyAlignment="1">
      <alignment horizontal="right"/>
    </xf>
    <xf numFmtId="221" fontId="6" fillId="0" borderId="0" xfId="78" applyNumberFormat="1" applyFont="1" applyFill="1"/>
    <xf numFmtId="3" fontId="3" fillId="0" borderId="0" xfId="842" applyNumberFormat="1" applyFont="1" applyFill="1" applyAlignment="1" applyProtection="1">
      <alignment horizontal="right"/>
    </xf>
    <xf numFmtId="3" fontId="3" fillId="0" borderId="0" xfId="842" applyNumberFormat="1" applyFont="1" applyFill="1" applyBorder="1" applyAlignment="1" applyProtection="1">
      <alignment horizontal="right"/>
    </xf>
    <xf numFmtId="3" fontId="3" fillId="0" borderId="0" xfId="867" applyNumberFormat="1" applyFont="1" applyFill="1" applyBorder="1" applyAlignment="1" applyProtection="1">
      <alignment horizontal="right"/>
      <protection locked="0"/>
    </xf>
    <xf numFmtId="222" fontId="3" fillId="0" borderId="0" xfId="78" applyNumberFormat="1" applyFont="1" applyFill="1" applyAlignment="1">
      <alignment vertical="top"/>
    </xf>
    <xf numFmtId="222" fontId="3" fillId="0" borderId="0" xfId="78" applyNumberFormat="1" applyFont="1" applyFill="1" applyBorder="1"/>
    <xf numFmtId="3" fontId="11" fillId="0" borderId="0" xfId="44" applyNumberFormat="1" applyFont="1" applyFill="1" applyAlignment="1"/>
    <xf numFmtId="223" fontId="1" fillId="0" borderId="0" xfId="1202" applyNumberFormat="1" applyFill="1" applyBorder="1"/>
    <xf numFmtId="224" fontId="11" fillId="0" borderId="0" xfId="44" applyNumberFormat="1" applyFont="1" applyFill="1" applyBorder="1" applyAlignment="1"/>
    <xf numFmtId="1" fontId="1" fillId="0" borderId="0" xfId="1203" applyNumberFormat="1" applyFill="1" applyBorder="1"/>
    <xf numFmtId="3" fontId="11" fillId="0" borderId="0" xfId="44" applyNumberFormat="1" applyFont="1" applyFill="1" applyBorder="1" applyAlignment="1"/>
    <xf numFmtId="1" fontId="1" fillId="0" borderId="0" xfId="1204" applyNumberFormat="1" applyFont="1" applyFill="1" applyBorder="1"/>
    <xf numFmtId="0" fontId="3" fillId="0" borderId="29" xfId="44" applyFill="1" applyBorder="1" applyAlignment="1">
      <alignment horizontal="center" vertical="center"/>
    </xf>
    <xf numFmtId="0" fontId="8" fillId="0" borderId="0" xfId="0" applyFont="1" applyFill="1" applyBorder="1" applyAlignment="1">
      <alignment horizontal="right"/>
    </xf>
    <xf numFmtId="0" fontId="8" fillId="0" borderId="4" xfId="0" applyFont="1" applyFill="1" applyBorder="1" applyAlignment="1">
      <alignment horizontal="right"/>
    </xf>
    <xf numFmtId="0" fontId="4" fillId="0" borderId="5" xfId="0" applyFont="1" applyFill="1" applyBorder="1" applyAlignment="1">
      <alignment horizontal="center" vertical="center"/>
    </xf>
    <xf numFmtId="0" fontId="3" fillId="0" borderId="0" xfId="0" applyFont="1" applyFill="1" applyAlignment="1">
      <alignment wrapText="1"/>
    </xf>
    <xf numFmtId="0" fontId="22" fillId="0" borderId="0" xfId="0" applyFont="1" applyFill="1" applyBorder="1" applyAlignment="1"/>
    <xf numFmtId="0" fontId="4" fillId="0" borderId="0" xfId="0" applyFont="1" applyFill="1" applyBorder="1" applyAlignment="1">
      <alignment wrapText="1"/>
    </xf>
    <xf numFmtId="0" fontId="8" fillId="0" borderId="0" xfId="0" applyFont="1" applyFill="1" applyBorder="1" applyAlignment="1">
      <alignment horizontal="right"/>
    </xf>
    <xf numFmtId="0" fontId="8" fillId="0" borderId="4" xfId="0" applyFont="1" applyFill="1" applyBorder="1" applyAlignment="1">
      <alignment horizontal="right"/>
    </xf>
    <xf numFmtId="0" fontId="8" fillId="0" borderId="0" xfId="0" applyFont="1" applyFill="1" applyBorder="1" applyAlignment="1">
      <alignment horizontal="right" wrapText="1"/>
    </xf>
    <xf numFmtId="0" fontId="8" fillId="0" borderId="4" xfId="0" applyFont="1" applyFill="1" applyBorder="1" applyAlignment="1">
      <alignment horizontal="right" wrapText="1"/>
    </xf>
    <xf numFmtId="0" fontId="0" fillId="0" borderId="0" xfId="0" applyFill="1" applyAlignment="1"/>
    <xf numFmtId="0" fontId="10" fillId="0" borderId="29" xfId="44" applyFont="1" applyFill="1" applyBorder="1" applyAlignment="1">
      <alignment horizontal="center" vertical="center"/>
    </xf>
    <xf numFmtId="3" fontId="53" fillId="0" borderId="0" xfId="45" applyNumberFormat="1" applyFont="1" applyFill="1" applyProtection="1"/>
    <xf numFmtId="3" fontId="53" fillId="0" borderId="0" xfId="45" applyNumberFormat="1" applyFont="1" applyFill="1" applyAlignment="1" applyProtection="1">
      <alignment horizontal="right"/>
    </xf>
    <xf numFmtId="3" fontId="53" fillId="0" borderId="0" xfId="45" applyNumberFormat="1" applyFont="1" applyFill="1" applyAlignment="1" applyProtection="1">
      <alignment horizontal="right"/>
      <protection locked="0"/>
    </xf>
    <xf numFmtId="3" fontId="53" fillId="0" borderId="0" xfId="45" applyNumberFormat="1" applyFont="1" applyFill="1" applyAlignment="1">
      <alignment horizontal="right"/>
    </xf>
    <xf numFmtId="3" fontId="15" fillId="0" borderId="0" xfId="45" applyNumberFormat="1" applyFont="1" applyFill="1" applyAlignment="1" applyProtection="1">
      <alignment horizontal="right"/>
    </xf>
    <xf numFmtId="1" fontId="53" fillId="0" borderId="0" xfId="45" applyNumberFormat="1" applyFont="1" applyFill="1" applyAlignment="1" applyProtection="1">
      <alignment horizontal="right"/>
    </xf>
    <xf numFmtId="3" fontId="47" fillId="0" borderId="0" xfId="45" applyNumberFormat="1" applyFont="1" applyFill="1" applyAlignment="1" applyProtection="1">
      <alignment horizontal="right"/>
    </xf>
    <xf numFmtId="3" fontId="6" fillId="0" borderId="4" xfId="78" applyNumberFormat="1" applyFont="1" applyFill="1" applyBorder="1" applyAlignment="1" applyProtection="1">
      <alignment vertical="top"/>
    </xf>
    <xf numFmtId="3" fontId="15" fillId="0" borderId="0" xfId="45" applyNumberFormat="1" applyFill="1" applyProtection="1"/>
    <xf numFmtId="3" fontId="15" fillId="0" borderId="0" xfId="45" applyNumberFormat="1" applyFill="1" applyAlignment="1" applyProtection="1">
      <alignment horizontal="right"/>
    </xf>
    <xf numFmtId="3" fontId="53" fillId="0" borderId="0" xfId="45" applyNumberFormat="1" applyFont="1" applyFill="1" applyProtection="1">
      <protection locked="0"/>
    </xf>
    <xf numFmtId="3" fontId="15" fillId="0" borderId="0" xfId="45" applyNumberFormat="1" applyFont="1" applyFill="1" applyProtection="1"/>
    <xf numFmtId="1" fontId="53" fillId="0" borderId="0" xfId="45" applyNumberFormat="1" applyFont="1" applyFill="1"/>
    <xf numFmtId="3" fontId="54" fillId="0" borderId="0" xfId="45" applyNumberFormat="1" applyFont="1" applyFill="1" applyProtection="1"/>
    <xf numFmtId="3" fontId="15" fillId="0" borderId="0" xfId="77" applyNumberFormat="1" applyFont="1" applyFill="1" applyProtection="1"/>
    <xf numFmtId="3" fontId="15" fillId="0" borderId="0" xfId="77" applyNumberFormat="1" applyFont="1" applyFill="1" applyAlignment="1" applyProtection="1">
      <alignment horizontal="right"/>
    </xf>
    <xf numFmtId="3" fontId="52" fillId="0" borderId="0" xfId="77" applyNumberFormat="1" applyFont="1" applyFill="1" applyAlignment="1">
      <alignment horizontal="right"/>
    </xf>
    <xf numFmtId="3" fontId="6" fillId="0" borderId="4" xfId="44" applyNumberFormat="1" applyFont="1" applyFill="1" applyBorder="1" applyAlignment="1" applyProtection="1"/>
    <xf numFmtId="3" fontId="6" fillId="0" borderId="4" xfId="44" applyNumberFormat="1" applyFont="1" applyFill="1" applyBorder="1" applyAlignment="1" applyProtection="1">
      <alignment horizontal="right"/>
    </xf>
    <xf numFmtId="3" fontId="53" fillId="0" borderId="0" xfId="46" applyNumberFormat="1" applyFont="1" applyFill="1" applyAlignment="1" applyProtection="1">
      <alignment horizontal="right"/>
      <protection locked="0"/>
    </xf>
    <xf numFmtId="3" fontId="15" fillId="0" borderId="0" xfId="46" applyNumberFormat="1" applyFont="1" applyFill="1" applyAlignment="1" applyProtection="1">
      <alignment horizontal="right"/>
    </xf>
    <xf numFmtId="3" fontId="52" fillId="0" borderId="0" xfId="46" applyNumberFormat="1" applyFont="1" applyFill="1" applyAlignment="1" applyProtection="1">
      <alignment horizontal="right"/>
    </xf>
    <xf numFmtId="3" fontId="47" fillId="0" borderId="0" xfId="46" applyNumberFormat="1" applyFont="1" applyFill="1" applyAlignment="1" applyProtection="1">
      <alignment horizontal="right"/>
    </xf>
    <xf numFmtId="3" fontId="52" fillId="0" borderId="0" xfId="46" applyNumberFormat="1" applyFont="1" applyFill="1"/>
    <xf numFmtId="175" fontId="53" fillId="0" borderId="0" xfId="88" applyNumberFormat="1" applyFont="1" applyFill="1" applyAlignment="1" applyProtection="1">
      <alignment horizontal="right"/>
    </xf>
    <xf numFmtId="3" fontId="53" fillId="0" borderId="0" xfId="46" applyNumberFormat="1" applyFont="1" applyFill="1" applyAlignment="1" applyProtection="1">
      <alignment horizontal="right"/>
    </xf>
    <xf numFmtId="3" fontId="15" fillId="0" borderId="0" xfId="46" applyNumberFormat="1" applyFont="1" applyFill="1" applyAlignment="1" applyProtection="1">
      <alignment horizontal="right"/>
      <protection locked="0"/>
    </xf>
    <xf numFmtId="3" fontId="15" fillId="0" borderId="0" xfId="47" applyNumberFormat="1" applyFont="1" applyFill="1" applyBorder="1" applyAlignment="1" applyProtection="1"/>
    <xf numFmtId="3" fontId="53" fillId="0" borderId="0" xfId="84" applyNumberFormat="1" applyFont="1" applyFill="1" applyBorder="1" applyAlignment="1"/>
    <xf numFmtId="3" fontId="53" fillId="0" borderId="0" xfId="47" applyNumberFormat="1" applyFont="1" applyFill="1" applyBorder="1" applyAlignment="1" applyProtection="1">
      <protection locked="0"/>
    </xf>
    <xf numFmtId="3" fontId="6" fillId="0" borderId="0" xfId="47" applyNumberFormat="1" applyFont="1" applyFill="1" applyBorder="1" applyProtection="1"/>
    <xf numFmtId="3" fontId="6" fillId="0" borderId="0" xfId="47" applyNumberFormat="1" applyFont="1" applyFill="1" applyBorder="1" applyAlignment="1" applyProtection="1"/>
    <xf numFmtId="3" fontId="32" fillId="0" borderId="0" xfId="47" applyNumberFormat="1" applyFont="1" applyFill="1" applyBorder="1" applyAlignment="1" applyProtection="1"/>
    <xf numFmtId="3" fontId="32" fillId="0" borderId="0" xfId="47" applyNumberFormat="1" applyFont="1" applyFill="1" applyBorder="1" applyAlignment="1" applyProtection="1">
      <alignment horizontal="right"/>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3" fillId="0" borderId="0" xfId="78" applyFont="1" applyFill="1" applyBorder="1" applyAlignment="1">
      <alignment vertical="center"/>
    </xf>
    <xf numFmtId="0" fontId="3" fillId="0" borderId="0" xfId="78" applyFont="1" applyFill="1" applyAlignment="1">
      <alignment vertical="center"/>
    </xf>
    <xf numFmtId="3" fontId="15" fillId="0" borderId="0" xfId="76" applyNumberFormat="1" applyFont="1" applyFill="1" applyAlignment="1" applyProtection="1">
      <alignment vertical="center"/>
    </xf>
    <xf numFmtId="3" fontId="47" fillId="0" borderId="0" xfId="47" applyNumberFormat="1" applyFont="1" applyFill="1" applyAlignment="1" applyProtection="1">
      <alignment horizontal="right" vertical="center"/>
      <protection locked="0"/>
    </xf>
    <xf numFmtId="3" fontId="15" fillId="0" borderId="0" xfId="47" applyNumberFormat="1" applyFont="1" applyFill="1" applyAlignment="1" applyProtection="1">
      <alignment horizontal="right" vertical="center"/>
      <protection locked="0"/>
    </xf>
    <xf numFmtId="3" fontId="15" fillId="0" borderId="0" xfId="47" applyNumberFormat="1" applyFont="1" applyFill="1" applyBorder="1" applyAlignment="1" applyProtection="1">
      <alignment horizontal="right" vertical="center"/>
      <protection locked="0"/>
    </xf>
    <xf numFmtId="3" fontId="53" fillId="0" borderId="0" xfId="47" applyNumberFormat="1" applyFont="1" applyFill="1" applyAlignment="1" applyProtection="1">
      <alignment vertical="center"/>
      <protection locked="0"/>
    </xf>
    <xf numFmtId="3" fontId="53" fillId="0" borderId="0" xfId="47" applyNumberFormat="1" applyFont="1" applyFill="1" applyAlignment="1" applyProtection="1">
      <alignment horizontal="right" vertical="center"/>
      <protection locked="0"/>
    </xf>
    <xf numFmtId="3" fontId="53" fillId="0" borderId="0" xfId="47" applyNumberFormat="1" applyFont="1" applyFill="1" applyBorder="1" applyAlignment="1" applyProtection="1">
      <alignment horizontal="right" vertical="center"/>
      <protection locked="0"/>
    </xf>
    <xf numFmtId="0" fontId="8" fillId="0" borderId="4" xfId="0" applyFont="1" applyFill="1" applyBorder="1" applyAlignment="1">
      <alignment horizontal="center" vertical="center"/>
    </xf>
    <xf numFmtId="3" fontId="53" fillId="0" borderId="0" xfId="47" applyNumberFormat="1" applyFont="1" applyFill="1" applyBorder="1" applyAlignment="1" applyProtection="1">
      <alignment vertical="center"/>
      <protection locked="0"/>
    </xf>
    <xf numFmtId="3" fontId="53" fillId="0" borderId="0" xfId="48" applyNumberFormat="1" applyFont="1" applyFill="1" applyProtection="1"/>
    <xf numFmtId="3" fontId="53" fillId="0" borderId="0" xfId="48" applyNumberFormat="1" applyFont="1" applyFill="1" applyAlignment="1" applyProtection="1">
      <alignment horizontal="right"/>
    </xf>
    <xf numFmtId="3" fontId="53" fillId="0" borderId="0" xfId="48" applyNumberFormat="1" applyFont="1" applyFill="1" applyAlignment="1" applyProtection="1">
      <alignment horizontal="right"/>
      <protection locked="0"/>
    </xf>
    <xf numFmtId="3" fontId="53" fillId="0" borderId="0" xfId="48" applyNumberFormat="1" applyFont="1" applyFill="1" applyAlignment="1">
      <alignment horizontal="right"/>
    </xf>
    <xf numFmtId="3" fontId="15" fillId="0" borderId="0" xfId="48" applyNumberFormat="1" applyFill="1" applyProtection="1"/>
    <xf numFmtId="3" fontId="52" fillId="0" borderId="0" xfId="48" applyNumberFormat="1" applyFont="1" applyFill="1" applyProtection="1"/>
    <xf numFmtId="3" fontId="47" fillId="0" borderId="0" xfId="48" applyNumberFormat="1" applyFont="1" applyFill="1" applyProtection="1"/>
    <xf numFmtId="3" fontId="15" fillId="0" borderId="0" xfId="48" applyNumberFormat="1" applyFont="1" applyFill="1" applyProtection="1"/>
    <xf numFmtId="3" fontId="53" fillId="0" borderId="0" xfId="48" applyNumberFormat="1" applyFont="1" applyFill="1"/>
    <xf numFmtId="3" fontId="53" fillId="0" borderId="0" xfId="48" applyNumberFormat="1" applyFont="1" applyFill="1" applyProtection="1">
      <protection locked="0"/>
    </xf>
    <xf numFmtId="170" fontId="15" fillId="0" borderId="0" xfId="48" applyFont="1" applyFill="1"/>
    <xf numFmtId="3" fontId="15" fillId="0" borderId="0" xfId="48" applyNumberFormat="1" applyFont="1" applyFill="1" applyAlignment="1" applyProtection="1">
      <alignment horizontal="right"/>
    </xf>
    <xf numFmtId="3" fontId="52" fillId="0" borderId="0" xfId="48" applyNumberFormat="1" applyFont="1" applyFill="1" applyAlignment="1" applyProtection="1">
      <alignment horizontal="right"/>
    </xf>
    <xf numFmtId="3" fontId="53" fillId="0" borderId="0" xfId="49" applyNumberFormat="1" applyFont="1" applyFill="1" applyProtection="1"/>
    <xf numFmtId="3" fontId="53" fillId="0" borderId="0" xfId="49" applyNumberFormat="1" applyFont="1" applyFill="1" applyAlignment="1" applyProtection="1">
      <alignment horizontal="right"/>
    </xf>
    <xf numFmtId="3" fontId="53" fillId="0" borderId="0" xfId="49" applyNumberFormat="1" applyFont="1" applyFill="1" applyAlignment="1">
      <alignment horizontal="right"/>
    </xf>
    <xf numFmtId="3" fontId="15" fillId="0" borderId="0" xfId="49" applyNumberFormat="1" applyFont="1" applyFill="1"/>
    <xf numFmtId="3" fontId="15" fillId="0" borderId="0" xfId="49" applyNumberFormat="1" applyFont="1" applyFill="1" applyAlignment="1">
      <alignment horizontal="right"/>
    </xf>
    <xf numFmtId="3" fontId="15" fillId="0" borderId="0" xfId="49" applyNumberFormat="1" applyFont="1" applyFill="1" applyProtection="1"/>
    <xf numFmtId="3" fontId="52" fillId="0" borderId="0" xfId="49" applyNumberFormat="1" applyFont="1" applyFill="1" applyAlignment="1" applyProtection="1">
      <alignment horizontal="right"/>
    </xf>
    <xf numFmtId="3" fontId="47" fillId="0" borderId="0" xfId="49" applyNumberFormat="1" applyFont="1" applyFill="1" applyAlignment="1" applyProtection="1">
      <alignment horizontal="right"/>
    </xf>
    <xf numFmtId="3" fontId="15" fillId="0" borderId="0" xfId="49" applyNumberFormat="1" applyFont="1" applyFill="1" applyAlignment="1" applyProtection="1">
      <alignment horizontal="right"/>
      <protection locked="0"/>
    </xf>
    <xf numFmtId="174" fontId="53" fillId="0" borderId="0" xfId="51" applyNumberFormat="1" applyFont="1" applyFill="1" applyAlignment="1" applyProtection="1">
      <alignment horizontal="right"/>
    </xf>
    <xf numFmtId="173" fontId="53" fillId="0" borderId="0" xfId="51" applyNumberFormat="1" applyFont="1" applyFill="1" applyAlignment="1" applyProtection="1">
      <alignment horizontal="right"/>
    </xf>
    <xf numFmtId="174" fontId="15" fillId="0" borderId="0" xfId="51" applyNumberFormat="1" applyFont="1" applyFill="1" applyAlignment="1" applyProtection="1">
      <alignment horizontal="right"/>
      <protection locked="0"/>
    </xf>
    <xf numFmtId="173" fontId="15" fillId="0" borderId="0" xfId="51" applyNumberFormat="1" applyFont="1" applyFill="1" applyAlignment="1" applyProtection="1">
      <alignment horizontal="right"/>
      <protection locked="0"/>
    </xf>
    <xf numFmtId="174" fontId="15" fillId="0" borderId="0" xfId="51" applyNumberFormat="1" applyFont="1" applyFill="1" applyProtection="1">
      <protection locked="0"/>
    </xf>
    <xf numFmtId="173" fontId="15" fillId="0" borderId="0" xfId="51" applyNumberFormat="1" applyFont="1" applyFill="1" applyProtection="1">
      <protection locked="0"/>
    </xf>
    <xf numFmtId="174" fontId="53" fillId="0" borderId="0" xfId="51" applyNumberFormat="1" applyFont="1" applyFill="1" applyProtection="1">
      <protection locked="0"/>
    </xf>
    <xf numFmtId="174" fontId="53" fillId="0" borderId="0" xfId="51" applyNumberFormat="1" applyFont="1" applyFill="1" applyAlignment="1" applyProtection="1">
      <alignment horizontal="right"/>
      <protection locked="0"/>
    </xf>
    <xf numFmtId="173" fontId="53" fillId="0" borderId="0" xfId="84" applyNumberFormat="1" applyFont="1" applyFill="1" applyBorder="1" applyAlignment="1">
      <alignment horizontal="right"/>
    </xf>
    <xf numFmtId="173" fontId="52" fillId="0" borderId="0" xfId="51" applyNumberFormat="1" applyFont="1" applyFill="1" applyProtection="1">
      <protection locked="0"/>
    </xf>
    <xf numFmtId="3" fontId="6" fillId="0" borderId="4" xfId="78" applyNumberFormat="1" applyFont="1" applyFill="1" applyBorder="1"/>
    <xf numFmtId="173" fontId="6" fillId="0" borderId="0" xfId="78" applyNumberFormat="1" applyFont="1" applyFill="1"/>
    <xf numFmtId="173" fontId="6" fillId="0" borderId="0" xfId="78" applyNumberFormat="1" applyFont="1" applyFill="1" applyAlignment="1"/>
    <xf numFmtId="173" fontId="6" fillId="0" borderId="0" xfId="78" applyNumberFormat="1" applyFont="1" applyFill="1" applyBorder="1" applyProtection="1"/>
    <xf numFmtId="173" fontId="6" fillId="0" borderId="0" xfId="78" applyNumberFormat="1" applyFont="1" applyFill="1" applyBorder="1" applyAlignment="1" applyProtection="1">
      <alignment horizontal="right"/>
    </xf>
    <xf numFmtId="173" fontId="6" fillId="0" borderId="0" xfId="78" applyNumberFormat="1" applyFont="1" applyFill="1" applyBorder="1" applyAlignment="1">
      <alignment horizontal="right"/>
    </xf>
    <xf numFmtId="0" fontId="119" fillId="0" borderId="0" xfId="0" applyFont="1" applyFill="1" applyAlignment="1"/>
    <xf numFmtId="0" fontId="6" fillId="0" borderId="4" xfId="63" applyNumberFormat="1" applyFont="1" applyFill="1" applyBorder="1" applyAlignment="1">
      <alignment horizontal="left"/>
    </xf>
    <xf numFmtId="3" fontId="32" fillId="0" borderId="4" xfId="52" applyNumberFormat="1" applyFont="1" applyFill="1" applyBorder="1" applyAlignment="1"/>
    <xf numFmtId="174" fontId="32" fillId="0" borderId="4" xfId="52" applyNumberFormat="1" applyFont="1" applyFill="1" applyBorder="1" applyAlignment="1"/>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Alignment="1">
      <alignment horizontal="center"/>
    </xf>
    <xf numFmtId="0" fontId="12" fillId="0" borderId="0" xfId="65" applyFont="1" applyAlignment="1">
      <alignment horizontal="left" wrapText="1"/>
    </xf>
    <xf numFmtId="0" fontId="12" fillId="0" borderId="0" xfId="65" applyFont="1" applyAlignment="1">
      <alignment horizontal="left"/>
    </xf>
    <xf numFmtId="167" fontId="4" fillId="0" borderId="5" xfId="63" applyFont="1" applyFill="1" applyBorder="1" applyAlignment="1" applyProtection="1">
      <alignment wrapText="1"/>
      <protection locked="0"/>
    </xf>
    <xf numFmtId="167" fontId="4" fillId="0" borderId="8" xfId="63" applyFont="1" applyFill="1" applyBorder="1" applyAlignment="1" applyProtection="1">
      <alignment wrapText="1"/>
      <protection locked="0"/>
    </xf>
    <xf numFmtId="167" fontId="10" fillId="0" borderId="5" xfId="63" applyFont="1" applyFill="1" applyBorder="1" applyAlignment="1">
      <alignment horizontal="center" vertical="center"/>
    </xf>
    <xf numFmtId="167" fontId="10" fillId="0" borderId="8" xfId="63" applyFont="1" applyFill="1" applyBorder="1" applyAlignment="1">
      <alignment horizontal="center" vertical="center"/>
    </xf>
    <xf numFmtId="167" fontId="4" fillId="0" borderId="29" xfId="64" applyFont="1" applyFill="1" applyBorder="1" applyAlignment="1">
      <alignment wrapText="1"/>
    </xf>
    <xf numFmtId="167" fontId="10" fillId="0" borderId="5" xfId="59" applyFont="1" applyBorder="1" applyAlignment="1">
      <alignment horizontal="center" vertical="center"/>
    </xf>
    <xf numFmtId="0" fontId="3" fillId="0" borderId="5" xfId="44" applyBorder="1" applyAlignment="1">
      <alignment horizontal="center" vertical="center"/>
    </xf>
    <xf numFmtId="0" fontId="4" fillId="0" borderId="29" xfId="44" applyFont="1" applyFill="1" applyBorder="1" applyAlignment="1">
      <alignment wrapText="1"/>
    </xf>
    <xf numFmtId="167" fontId="10" fillId="0" borderId="5" xfId="57" applyFont="1" applyFill="1" applyBorder="1" applyAlignment="1">
      <alignment horizontal="center" vertical="center"/>
    </xf>
    <xf numFmtId="0" fontId="0" fillId="0" borderId="5" xfId="0" applyBorder="1" applyAlignment="1">
      <alignment horizontal="center" vertical="center"/>
    </xf>
    <xf numFmtId="0" fontId="4" fillId="0" borderId="5" xfId="0" applyFont="1" applyBorder="1" applyAlignment="1">
      <alignment wrapText="1"/>
    </xf>
    <xf numFmtId="0" fontId="4" fillId="0" borderId="0" xfId="0" applyFont="1" applyBorder="1" applyAlignment="1">
      <alignment wrapText="1"/>
    </xf>
    <xf numFmtId="0" fontId="4" fillId="0" borderId="5" xfId="0" applyFont="1" applyFill="1" applyBorder="1" applyAlignment="1">
      <alignment wrapText="1"/>
    </xf>
    <xf numFmtId="0" fontId="4" fillId="0" borderId="0" xfId="0" applyFont="1" applyFill="1" applyAlignment="1">
      <alignment wrapText="1"/>
    </xf>
    <xf numFmtId="3" fontId="10" fillId="0" borderId="5" xfId="61" applyNumberFormat="1" applyFont="1" applyFill="1" applyBorder="1" applyAlignment="1">
      <alignment horizontal="center" vertical="center"/>
    </xf>
    <xf numFmtId="167" fontId="4" fillId="0" borderId="5" xfId="63" applyFont="1" applyFill="1" applyBorder="1" applyAlignment="1">
      <alignment wrapText="1"/>
    </xf>
    <xf numFmtId="167" fontId="4" fillId="0" borderId="0" xfId="63" applyFont="1" applyFill="1" applyBorder="1" applyAlignment="1">
      <alignment wrapText="1"/>
    </xf>
    <xf numFmtId="167" fontId="10" fillId="0" borderId="5" xfId="58" applyFont="1" applyFill="1" applyBorder="1" applyAlignment="1">
      <alignment horizontal="center" vertical="center"/>
    </xf>
    <xf numFmtId="173" fontId="10" fillId="0" borderId="5" xfId="55" applyNumberFormat="1" applyFont="1" applyFill="1" applyBorder="1" applyAlignment="1">
      <alignment horizontal="center" vertical="center"/>
    </xf>
    <xf numFmtId="167" fontId="10" fillId="0" borderId="5" xfId="56" applyFont="1" applyFill="1" applyBorder="1" applyAlignment="1">
      <alignment horizontal="center" vertical="center"/>
    </xf>
    <xf numFmtId="0" fontId="10" fillId="0" borderId="5" xfId="0" applyFont="1" applyFill="1" applyBorder="1" applyAlignment="1">
      <alignment horizontal="center" vertical="center"/>
    </xf>
    <xf numFmtId="0" fontId="0" fillId="0" borderId="5" xfId="0" applyFill="1" applyBorder="1" applyAlignment="1">
      <alignment wrapText="1"/>
    </xf>
    <xf numFmtId="167" fontId="10" fillId="0" borderId="5" xfId="73" applyFont="1" applyFill="1" applyBorder="1" applyAlignment="1">
      <alignment horizontal="center" vertical="center"/>
    </xf>
    <xf numFmtId="167" fontId="8" fillId="0" borderId="5" xfId="72" applyFont="1" applyFill="1" applyBorder="1" applyAlignment="1">
      <alignment horizontal="right" wrapText="1"/>
    </xf>
    <xf numFmtId="0" fontId="0" fillId="0" borderId="0" xfId="0" applyAlignment="1">
      <alignment horizontal="right" wrapText="1"/>
    </xf>
    <xf numFmtId="0" fontId="0" fillId="0" borderId="4" xfId="0" applyBorder="1" applyAlignment="1">
      <alignment horizontal="right" wrapText="1"/>
    </xf>
    <xf numFmtId="0" fontId="0" fillId="0" borderId="0" xfId="0" applyFill="1" applyAlignment="1">
      <alignment horizontal="right" wrapText="1"/>
    </xf>
    <xf numFmtId="0" fontId="0" fillId="0" borderId="4" xfId="0" applyFill="1" applyBorder="1" applyAlignment="1">
      <alignment horizontal="right" wrapText="1"/>
    </xf>
    <xf numFmtId="0" fontId="0" fillId="0" borderId="0" xfId="0" applyBorder="1" applyAlignment="1">
      <alignment horizontal="right" wrapText="1"/>
    </xf>
    <xf numFmtId="167" fontId="10" fillId="0" borderId="5" xfId="72" applyFont="1" applyFill="1" applyBorder="1" applyAlignment="1">
      <alignment horizontal="center" vertical="center"/>
    </xf>
    <xf numFmtId="167" fontId="22" fillId="0" borderId="5" xfId="72" applyFont="1" applyFill="1" applyBorder="1" applyAlignment="1">
      <alignment wrapText="1"/>
    </xf>
    <xf numFmtId="167" fontId="4" fillId="0" borderId="5" xfId="72" applyFont="1" applyFill="1" applyBorder="1" applyAlignment="1">
      <alignment wrapText="1"/>
    </xf>
    <xf numFmtId="167" fontId="8" fillId="0" borderId="0" xfId="87" applyFont="1" applyFill="1" applyBorder="1" applyAlignment="1">
      <alignment horizontal="right" wrapText="1"/>
    </xf>
    <xf numFmtId="167" fontId="8" fillId="0" borderId="4" xfId="87" applyFont="1" applyFill="1" applyBorder="1" applyAlignment="1">
      <alignment horizontal="right" wrapText="1"/>
    </xf>
    <xf numFmtId="167" fontId="10" fillId="0" borderId="5" xfId="87" applyFont="1" applyFill="1" applyBorder="1" applyAlignment="1">
      <alignment horizontal="center" vertical="center"/>
    </xf>
    <xf numFmtId="167" fontId="22" fillId="0" borderId="29" xfId="63" applyFont="1" applyFill="1" applyBorder="1" applyAlignment="1">
      <alignment horizontal="left" vertical="top" wrapText="1"/>
    </xf>
    <xf numFmtId="167" fontId="22" fillId="0" borderId="0" xfId="63" applyFont="1" applyFill="1" applyBorder="1" applyAlignment="1">
      <alignment horizontal="left" vertical="top" wrapText="1"/>
    </xf>
    <xf numFmtId="0" fontId="4" fillId="0" borderId="5" xfId="63" applyNumberFormat="1" applyFont="1" applyFill="1" applyBorder="1" applyAlignment="1">
      <alignment wrapText="1"/>
    </xf>
    <xf numFmtId="167" fontId="10" fillId="0" borderId="5" xfId="83" applyFont="1" applyFill="1" applyBorder="1" applyAlignment="1">
      <alignment horizontal="center" vertical="center" wrapText="1"/>
    </xf>
    <xf numFmtId="167" fontId="10" fillId="0" borderId="5" xfId="67" applyFont="1" applyFill="1" applyBorder="1" applyAlignment="1">
      <alignment horizontal="center" vertical="center"/>
    </xf>
    <xf numFmtId="167" fontId="8" fillId="0" borderId="0" xfId="67" applyFont="1" applyFill="1" applyBorder="1" applyAlignment="1">
      <alignment horizontal="right" wrapText="1"/>
    </xf>
    <xf numFmtId="167" fontId="8" fillId="0" borderId="4" xfId="67" applyFont="1" applyFill="1" applyBorder="1" applyAlignment="1">
      <alignment horizontal="right" wrapText="1"/>
    </xf>
    <xf numFmtId="167" fontId="4" fillId="0" borderId="29" xfId="86" applyFont="1" applyFill="1" applyBorder="1" applyAlignment="1">
      <alignment wrapText="1"/>
    </xf>
    <xf numFmtId="167" fontId="10" fillId="0" borderId="5" xfId="86" applyFont="1" applyFill="1" applyBorder="1" applyAlignment="1">
      <alignment horizontal="center" vertical="center"/>
    </xf>
    <xf numFmtId="0" fontId="0" fillId="0" borderId="5" xfId="0" applyBorder="1" applyAlignment="1"/>
    <xf numFmtId="167" fontId="4" fillId="0" borderId="0" xfId="86" applyFont="1" applyFill="1" applyBorder="1" applyAlignment="1">
      <alignment wrapText="1"/>
    </xf>
    <xf numFmtId="167" fontId="8" fillId="0" borderId="0" xfId="86" applyNumberFormat="1" applyFont="1" applyFill="1" applyBorder="1" applyAlignment="1">
      <alignment horizontal="center"/>
    </xf>
    <xf numFmtId="0" fontId="0" fillId="0" borderId="0" xfId="0" applyBorder="1" applyAlignment="1">
      <alignment horizontal="center"/>
    </xf>
    <xf numFmtId="167" fontId="8" fillId="0" borderId="0" xfId="86" applyFont="1" applyFill="1" applyBorder="1" applyAlignment="1">
      <alignment horizontal="right" wrapText="1"/>
    </xf>
    <xf numFmtId="167" fontId="22" fillId="0" borderId="29" xfId="86" applyFont="1" applyFill="1" applyBorder="1" applyAlignment="1">
      <alignment horizontal="left" wrapText="1"/>
    </xf>
    <xf numFmtId="167" fontId="22" fillId="0" borderId="0" xfId="86" applyFont="1" applyFill="1" applyBorder="1" applyAlignment="1">
      <alignment horizontal="left" wrapText="1"/>
    </xf>
    <xf numFmtId="167" fontId="22" fillId="0" borderId="0" xfId="60" applyFont="1" applyFill="1" applyAlignment="1">
      <alignment horizontal="left"/>
    </xf>
    <xf numFmtId="167" fontId="10" fillId="0" borderId="29" xfId="86" applyFont="1" applyFill="1" applyBorder="1" applyAlignment="1">
      <alignment horizontal="center" vertical="center" wrapText="1"/>
    </xf>
    <xf numFmtId="0" fontId="0" fillId="0" borderId="29" xfId="0" applyBorder="1" applyAlignment="1">
      <alignment horizontal="center" vertical="center" wrapText="1"/>
    </xf>
    <xf numFmtId="0" fontId="7" fillId="0" borderId="0" xfId="0" applyFont="1" applyFill="1" applyAlignment="1">
      <alignment horizontal="left" wrapText="1"/>
    </xf>
    <xf numFmtId="0" fontId="0" fillId="0" borderId="0" xfId="0" applyFill="1" applyAlignment="1">
      <alignment wrapText="1"/>
    </xf>
    <xf numFmtId="0" fontId="10" fillId="0" borderId="9" xfId="44" applyFont="1" applyFill="1" applyBorder="1" applyAlignment="1">
      <alignment horizontal="center"/>
    </xf>
    <xf numFmtId="167" fontId="4" fillId="0" borderId="0" xfId="63" applyFont="1" applyFill="1" applyBorder="1" applyAlignment="1">
      <alignment vertical="center" wrapText="1"/>
    </xf>
    <xf numFmtId="167" fontId="4" fillId="0" borderId="29" xfId="63" applyFont="1" applyFill="1" applyBorder="1" applyAlignment="1">
      <alignment vertical="center" wrapText="1"/>
    </xf>
    <xf numFmtId="0" fontId="4" fillId="0" borderId="29" xfId="0" applyFont="1" applyFill="1" applyBorder="1" applyAlignment="1">
      <alignment horizontal="center" vertical="center"/>
    </xf>
    <xf numFmtId="0" fontId="22" fillId="0" borderId="0" xfId="0" applyFont="1" applyFill="1" applyBorder="1" applyAlignment="1">
      <alignment wrapText="1"/>
    </xf>
    <xf numFmtId="0" fontId="4" fillId="0" borderId="0" xfId="0" applyFont="1" applyFill="1" applyBorder="1" applyAlignment="1">
      <alignment wrapText="1"/>
    </xf>
    <xf numFmtId="0" fontId="4" fillId="0" borderId="29" xfId="78" applyFont="1" applyFill="1" applyBorder="1" applyAlignment="1">
      <alignment wrapText="1"/>
    </xf>
    <xf numFmtId="0" fontId="3" fillId="0" borderId="29" xfId="0" applyFont="1" applyFill="1" applyBorder="1" applyAlignment="1">
      <alignment wrapText="1"/>
    </xf>
    <xf numFmtId="0" fontId="3" fillId="0" borderId="0" xfId="0" applyFont="1" applyFill="1" applyBorder="1" applyAlignment="1">
      <alignment wrapText="1"/>
    </xf>
    <xf numFmtId="0" fontId="8" fillId="0" borderId="0" xfId="0" applyFont="1" applyFill="1" applyBorder="1" applyAlignment="1">
      <alignment horizontal="right"/>
    </xf>
    <xf numFmtId="0" fontId="8" fillId="0" borderId="4" xfId="0" applyFont="1" applyFill="1" applyBorder="1" applyAlignment="1">
      <alignment horizontal="right"/>
    </xf>
    <xf numFmtId="0" fontId="4" fillId="0" borderId="29" xfId="0" applyFont="1" applyFill="1" applyBorder="1" applyAlignment="1">
      <alignment wrapText="1"/>
    </xf>
    <xf numFmtId="0" fontId="4" fillId="0" borderId="5" xfId="0" applyFont="1" applyFill="1" applyBorder="1" applyAlignment="1">
      <alignment horizontal="center" vertical="center"/>
    </xf>
    <xf numFmtId="0" fontId="3" fillId="0" borderId="0" xfId="0" applyFont="1" applyFill="1" applyAlignment="1">
      <alignment wrapText="1"/>
    </xf>
    <xf numFmtId="0" fontId="3" fillId="0" borderId="5" xfId="0" applyFont="1" applyFill="1" applyBorder="1" applyAlignment="1">
      <alignment wrapText="1"/>
    </xf>
    <xf numFmtId="0" fontId="22" fillId="0" borderId="0" xfId="0" applyFont="1" applyFill="1" applyBorder="1" applyAlignment="1"/>
    <xf numFmtId="0" fontId="20" fillId="0" borderId="0" xfId="0" applyFont="1" applyFill="1" applyAlignment="1"/>
    <xf numFmtId="0" fontId="10" fillId="0" borderId="9" xfId="0" applyFont="1" applyFill="1" applyBorder="1" applyAlignment="1">
      <alignment horizontal="center" vertical="center"/>
    </xf>
    <xf numFmtId="0" fontId="0" fillId="0" borderId="9" xfId="0" applyFill="1" applyBorder="1" applyAlignment="1"/>
    <xf numFmtId="0" fontId="4" fillId="0" borderId="0" xfId="53" applyFont="1" applyFill="1" applyBorder="1" applyAlignment="1">
      <alignment wrapText="1"/>
    </xf>
    <xf numFmtId="0" fontId="10" fillId="0" borderId="0" xfId="78" applyFont="1" applyFill="1" applyBorder="1" applyAlignment="1">
      <alignment wrapText="1"/>
    </xf>
    <xf numFmtId="0" fontId="3" fillId="0" borderId="0" xfId="78" applyFont="1" applyFill="1" applyAlignment="1">
      <alignment wrapText="1"/>
    </xf>
    <xf numFmtId="0" fontId="4" fillId="0" borderId="5" xfId="53" applyFont="1" applyFill="1" applyBorder="1" applyAlignment="1">
      <alignment wrapText="1"/>
    </xf>
    <xf numFmtId="0" fontId="4" fillId="0" borderId="0" xfId="78" applyFont="1" applyFill="1" applyBorder="1" applyAlignment="1">
      <alignment horizontal="left" wrapText="1"/>
    </xf>
    <xf numFmtId="0" fontId="22" fillId="0" borderId="0" xfId="78" applyFont="1" applyFill="1" applyBorder="1" applyAlignment="1">
      <alignment horizontal="left" wrapText="1"/>
    </xf>
    <xf numFmtId="0" fontId="22" fillId="0" borderId="0" xfId="0" applyFont="1" applyFill="1" applyBorder="1" applyAlignment="1">
      <alignment horizontal="left"/>
    </xf>
    <xf numFmtId="0" fontId="4" fillId="0" borderId="29" xfId="0" applyFont="1" applyFill="1" applyBorder="1" applyAlignment="1">
      <alignment horizontal="left"/>
    </xf>
    <xf numFmtId="0" fontId="20" fillId="0" borderId="29" xfId="0" applyFont="1" applyFill="1" applyBorder="1" applyAlignment="1"/>
    <xf numFmtId="0" fontId="10" fillId="0" borderId="0" xfId="0" applyFont="1" applyFill="1" applyBorder="1" applyAlignment="1">
      <alignment horizontal="center" vertical="center"/>
    </xf>
    <xf numFmtId="0" fontId="0" fillId="0" borderId="0" xfId="0" applyFill="1" applyAlignment="1"/>
    <xf numFmtId="0" fontId="10" fillId="0" borderId="29" xfId="0" applyFont="1" applyFill="1" applyBorder="1" applyAlignment="1">
      <alignment horizontal="center"/>
    </xf>
    <xf numFmtId="0" fontId="4" fillId="0" borderId="0" xfId="0" applyFont="1" applyFill="1" applyAlignment="1">
      <alignment horizontal="left" wrapText="1"/>
    </xf>
    <xf numFmtId="0" fontId="22" fillId="0" borderId="0" xfId="0" applyFont="1" applyFill="1" applyBorder="1" applyAlignment="1">
      <alignment vertical="top" wrapText="1"/>
    </xf>
    <xf numFmtId="0" fontId="4" fillId="0" borderId="0" xfId="0" applyFont="1" applyFill="1" applyBorder="1" applyAlignment="1">
      <alignment vertical="top" wrapText="1"/>
    </xf>
    <xf numFmtId="0" fontId="22" fillId="0" borderId="0" xfId="44" applyFont="1" applyFill="1" applyBorder="1" applyAlignment="1">
      <alignment horizontal="left" wrapText="1"/>
    </xf>
    <xf numFmtId="0" fontId="6" fillId="0" borderId="0" xfId="44" applyFont="1" applyFill="1" applyAlignment="1">
      <alignment horizontal="left" wrapText="1"/>
    </xf>
    <xf numFmtId="0" fontId="23" fillId="0" borderId="0" xfId="0" applyFont="1" applyFill="1" applyBorder="1" applyAlignment="1">
      <alignment wrapText="1"/>
    </xf>
    <xf numFmtId="0" fontId="3" fillId="0" borderId="4" xfId="78" applyFont="1" applyFill="1" applyBorder="1" applyAlignment="1">
      <alignment horizontal="right"/>
    </xf>
    <xf numFmtId="0" fontId="22" fillId="0" borderId="0" xfId="44" applyFont="1" applyFill="1" applyBorder="1" applyAlignment="1">
      <alignment wrapText="1"/>
    </xf>
    <xf numFmtId="0" fontId="6" fillId="0" borderId="0" xfId="44" applyFont="1" applyFill="1" applyAlignment="1">
      <alignment wrapText="1"/>
    </xf>
    <xf numFmtId="0" fontId="0" fillId="0" borderId="4" xfId="0" applyFill="1" applyBorder="1" applyAlignment="1">
      <alignment horizontal="right"/>
    </xf>
    <xf numFmtId="0" fontId="0" fillId="0" borderId="5" xfId="0" applyFill="1" applyBorder="1" applyAlignment="1">
      <alignment horizontal="center" vertical="center"/>
    </xf>
    <xf numFmtId="0" fontId="20" fillId="0" borderId="29" xfId="0" applyFont="1" applyFill="1" applyBorder="1" applyAlignment="1">
      <alignment wrapText="1"/>
    </xf>
    <xf numFmtId="0" fontId="20" fillId="0" borderId="0" xfId="0" applyFont="1" applyFill="1" applyBorder="1" applyAlignment="1"/>
    <xf numFmtId="0" fontId="0" fillId="0" borderId="29" xfId="0" applyFill="1" applyBorder="1" applyAlignment="1">
      <alignment wrapText="1"/>
    </xf>
    <xf numFmtId="0" fontId="10" fillId="0" borderId="29" xfId="0" applyFont="1" applyFill="1" applyBorder="1" applyAlignment="1">
      <alignment horizontal="center" vertical="center"/>
    </xf>
    <xf numFmtId="0" fontId="10" fillId="0" borderId="29" xfId="74" applyFont="1" applyFill="1" applyBorder="1" applyAlignment="1">
      <alignment horizontal="center" vertical="center"/>
    </xf>
    <xf numFmtId="0" fontId="0" fillId="0" borderId="29" xfId="0" applyFill="1" applyBorder="1" applyAlignment="1">
      <alignment vertical="center"/>
    </xf>
    <xf numFmtId="0" fontId="4" fillId="0" borderId="6" xfId="74" applyFont="1" applyFill="1" applyBorder="1" applyAlignment="1">
      <alignment horizontal="center"/>
    </xf>
    <xf numFmtId="0" fontId="3" fillId="0" borderId="6" xfId="0" applyFont="1" applyFill="1" applyBorder="1" applyAlignment="1">
      <alignment horizontal="center"/>
    </xf>
    <xf numFmtId="0" fontId="8" fillId="0" borderId="0" xfId="0" applyFont="1" applyFill="1" applyBorder="1" applyAlignment="1">
      <alignment horizontal="right" wrapText="1"/>
    </xf>
    <xf numFmtId="0" fontId="8" fillId="0" borderId="4" xfId="0" applyFont="1" applyFill="1" applyBorder="1" applyAlignment="1">
      <alignment horizontal="right" wrapText="1"/>
    </xf>
    <xf numFmtId="0" fontId="0" fillId="0" borderId="29" xfId="0" applyFill="1" applyBorder="1" applyAlignment="1">
      <alignment horizontal="center" vertical="center"/>
    </xf>
    <xf numFmtId="0" fontId="0" fillId="0" borderId="29" xfId="0" applyFill="1" applyBorder="1" applyAlignment="1"/>
    <xf numFmtId="0" fontId="4" fillId="0" borderId="29" xfId="74" applyFont="1" applyFill="1" applyBorder="1" applyAlignment="1">
      <alignment horizontal="center"/>
    </xf>
    <xf numFmtId="0" fontId="11" fillId="0" borderId="29" xfId="0" applyFont="1" applyFill="1" applyBorder="1" applyAlignment="1">
      <alignment horizontal="center"/>
    </xf>
    <xf numFmtId="0" fontId="8" fillId="0" borderId="0" xfId="778" applyFont="1" applyFill="1" applyBorder="1" applyAlignment="1">
      <alignment horizontal="center" vertical="center"/>
    </xf>
    <xf numFmtId="0" fontId="10" fillId="0" borderId="0" xfId="74" applyFont="1" applyFill="1" applyBorder="1" applyAlignment="1">
      <alignment horizontal="center" vertical="center"/>
    </xf>
    <xf numFmtId="0" fontId="8" fillId="0" borderId="29" xfId="0" applyFont="1" applyFill="1" applyBorder="1" applyAlignment="1">
      <alignment horizontal="center" wrapText="1"/>
    </xf>
    <xf numFmtId="0" fontId="10" fillId="0" borderId="9" xfId="74" applyFont="1" applyFill="1" applyBorder="1" applyAlignment="1">
      <alignment horizontal="center" vertical="center"/>
    </xf>
    <xf numFmtId="0" fontId="59" fillId="0" borderId="29" xfId="74" applyFont="1" applyFill="1" applyBorder="1" applyAlignment="1">
      <alignment horizontal="center" vertical="center"/>
    </xf>
    <xf numFmtId="0" fontId="7" fillId="0" borderId="0" xfId="74" applyFont="1" applyFill="1" applyAlignment="1">
      <alignment horizontal="left" wrapText="1"/>
    </xf>
    <xf numFmtId="0" fontId="0" fillId="0" borderId="0" xfId="0" applyAlignment="1"/>
    <xf numFmtId="0" fontId="0" fillId="0" borderId="29" xfId="0" applyBorder="1" applyAlignment="1"/>
    <xf numFmtId="0" fontId="22" fillId="0" borderId="0" xfId="44" applyFont="1" applyFill="1" applyAlignment="1">
      <alignment horizontal="left" vertical="top" wrapText="1"/>
    </xf>
    <xf numFmtId="0" fontId="65" fillId="0" borderId="0" xfId="94" applyFill="1" applyAlignment="1">
      <alignment vertical="top"/>
    </xf>
    <xf numFmtId="0" fontId="10" fillId="0" borderId="29" xfId="44" applyFont="1" applyFill="1" applyBorder="1" applyAlignment="1">
      <alignment horizontal="center"/>
    </xf>
    <xf numFmtId="0" fontId="4" fillId="0" borderId="0" xfId="54" applyFont="1" applyFill="1" applyBorder="1" applyAlignment="1">
      <alignment horizontal="left" vertical="top" wrapText="1"/>
    </xf>
    <xf numFmtId="0" fontId="0" fillId="0" borderId="0" xfId="0" applyFill="1" applyAlignment="1">
      <alignment vertical="top" wrapText="1"/>
    </xf>
    <xf numFmtId="0" fontId="4" fillId="0" borderId="29" xfId="63" applyNumberFormat="1" applyFont="1" applyFill="1" applyBorder="1" applyAlignment="1">
      <alignment horizontal="left"/>
    </xf>
    <xf numFmtId="0" fontId="11" fillId="0" borderId="29" xfId="0" applyFont="1" applyFill="1" applyBorder="1" applyAlignment="1"/>
    <xf numFmtId="0" fontId="3" fillId="0" borderId="29" xfId="0" applyFont="1" applyFill="1" applyBorder="1" applyAlignment="1">
      <alignment horizontal="center"/>
    </xf>
    <xf numFmtId="0" fontId="0" fillId="0" borderId="29" xfId="0" applyFill="1" applyBorder="1" applyAlignment="1">
      <alignment horizontal="center"/>
    </xf>
    <xf numFmtId="0" fontId="10" fillId="0" borderId="29" xfId="44" applyFont="1" applyFill="1" applyBorder="1" applyAlignment="1">
      <alignment horizontal="center" vertical="center"/>
    </xf>
    <xf numFmtId="167" fontId="10" fillId="0" borderId="5" xfId="0" applyNumberFormat="1" applyFont="1" applyFill="1" applyBorder="1" applyAlignment="1" applyProtection="1">
      <alignment horizontal="center" vertical="center"/>
    </xf>
    <xf numFmtId="172" fontId="4" fillId="0" borderId="5" xfId="0" applyNumberFormat="1" applyFont="1" applyFill="1" applyBorder="1" applyAlignment="1" applyProtection="1">
      <alignment horizontal="left" wrapText="1"/>
      <protection locked="0"/>
    </xf>
    <xf numFmtId="0" fontId="20" fillId="0" borderId="5" xfId="0" applyFont="1" applyFill="1" applyBorder="1" applyAlignment="1">
      <alignment wrapText="1"/>
    </xf>
    <xf numFmtId="168" fontId="7" fillId="0" borderId="0" xfId="0" applyNumberFormat="1" applyFont="1" applyFill="1" applyAlignment="1" applyProtection="1">
      <alignment horizontal="left" wrapText="1"/>
    </xf>
    <xf numFmtId="167" fontId="10" fillId="0" borderId="5" xfId="0" applyNumberFormat="1" applyFont="1" applyFill="1" applyBorder="1" applyAlignment="1" applyProtection="1">
      <alignment horizontal="center" vertical="center" wrapText="1"/>
    </xf>
    <xf numFmtId="0" fontId="0" fillId="0" borderId="5" xfId="0" applyFill="1" applyBorder="1" applyAlignment="1">
      <alignment horizontal="center" vertical="center" wrapText="1"/>
    </xf>
    <xf numFmtId="37" fontId="10" fillId="0" borderId="5" xfId="0" applyNumberFormat="1" applyFont="1" applyFill="1" applyBorder="1" applyAlignment="1" applyProtection="1">
      <alignment horizontal="center" vertical="center"/>
      <protection locked="0"/>
    </xf>
    <xf numFmtId="37" fontId="8" fillId="0" borderId="5" xfId="0" applyNumberFormat="1" applyFont="1" applyFill="1" applyBorder="1" applyAlignment="1" applyProtection="1">
      <alignment horizontal="right" wrapText="1"/>
      <protection locked="0"/>
    </xf>
    <xf numFmtId="0" fontId="13" fillId="0" borderId="4" xfId="0" applyFont="1" applyFill="1" applyBorder="1" applyAlignment="1">
      <alignment horizontal="right" wrapText="1"/>
    </xf>
  </cellXfs>
  <cellStyles count="1205">
    <cellStyle name="20 % - Accent1 2" xfId="95"/>
    <cellStyle name="20 % - Accent1 2 2" xfId="96"/>
    <cellStyle name="20 % - Accent2 2" xfId="97"/>
    <cellStyle name="20 % - Accent2 2 2" xfId="98"/>
    <cellStyle name="20 % - Accent3 2" xfId="99"/>
    <cellStyle name="20 % - Accent3 2 2" xfId="100"/>
    <cellStyle name="20 % - Accent4 2" xfId="101"/>
    <cellStyle name="20 % - Accent4 2 2" xfId="102"/>
    <cellStyle name="20 % - Accent5 2" xfId="103"/>
    <cellStyle name="20 % - Accent5 2 2" xfId="104"/>
    <cellStyle name="20 % - Accent6 2" xfId="105"/>
    <cellStyle name="20 % - Accent6 2 2" xfId="106"/>
    <cellStyle name="20% - Accent1 2" xfId="107"/>
    <cellStyle name="20% - Accent1 2 2" xfId="108"/>
    <cellStyle name="20% - Accent1 2 3" xfId="109"/>
    <cellStyle name="20% - Accent1 3" xfId="110"/>
    <cellStyle name="20% - Accent1 4" xfId="111"/>
    <cellStyle name="20% - Accent2 2" xfId="112"/>
    <cellStyle name="20% - Accent2 2 2" xfId="113"/>
    <cellStyle name="20% - Accent2 2 3" xfId="114"/>
    <cellStyle name="20% - Accent2 3" xfId="115"/>
    <cellStyle name="20% - Accent2 4" xfId="116"/>
    <cellStyle name="20% - Accent3 2" xfId="117"/>
    <cellStyle name="20% - Accent3 2 2" xfId="118"/>
    <cellStyle name="20% - Accent3 2 3" xfId="119"/>
    <cellStyle name="20% - Accent3 3" xfId="120"/>
    <cellStyle name="20% - Accent3 4" xfId="121"/>
    <cellStyle name="20% - Accent4 2" xfId="122"/>
    <cellStyle name="20% - Accent4 2 2" xfId="123"/>
    <cellStyle name="20% - Accent4 2 3" xfId="124"/>
    <cellStyle name="20% - Accent4 3" xfId="125"/>
    <cellStyle name="20% - Accent4 4" xfId="126"/>
    <cellStyle name="20% - Accent5 2" xfId="127"/>
    <cellStyle name="20% - Accent5 2 2" xfId="128"/>
    <cellStyle name="20% - Accent5 2 3" xfId="129"/>
    <cellStyle name="20% - Accent5 3" xfId="130"/>
    <cellStyle name="20% - Accent5 4" xfId="131"/>
    <cellStyle name="20% - Accent6 2" xfId="132"/>
    <cellStyle name="20% - Accent6 2 2" xfId="133"/>
    <cellStyle name="20% - Accent6 2 3" xfId="134"/>
    <cellStyle name="20% - Accent6 3" xfId="135"/>
    <cellStyle name="20% - Accent6 4" xfId="136"/>
    <cellStyle name="40 % - Accent1 2" xfId="137"/>
    <cellStyle name="40 % - Accent1 2 2" xfId="138"/>
    <cellStyle name="40 % - Accent2 2" xfId="139"/>
    <cellStyle name="40 % - Accent2 2 2" xfId="140"/>
    <cellStyle name="40 % - Accent3 2" xfId="141"/>
    <cellStyle name="40 % - Accent3 2 2" xfId="142"/>
    <cellStyle name="40 % - Accent4 2" xfId="143"/>
    <cellStyle name="40 % - Accent4 2 2" xfId="144"/>
    <cellStyle name="40 % - Accent5 2" xfId="145"/>
    <cellStyle name="40 % - Accent5 2 2" xfId="146"/>
    <cellStyle name="40 % - Accent6 2" xfId="147"/>
    <cellStyle name="40 % - Accent6 2 2" xfId="148"/>
    <cellStyle name="40% - Accent1 2" xfId="149"/>
    <cellStyle name="40% - Accent1 2 2" xfId="150"/>
    <cellStyle name="40% - Accent1 2 3" xfId="151"/>
    <cellStyle name="40% - Accent1 3" xfId="152"/>
    <cellStyle name="40% - Accent1 4" xfId="153"/>
    <cellStyle name="40% - Accent2 2" xfId="154"/>
    <cellStyle name="40% - Accent2 2 2" xfId="155"/>
    <cellStyle name="40% - Accent2 2 3" xfId="156"/>
    <cellStyle name="40% - Accent2 3" xfId="157"/>
    <cellStyle name="40% - Accent2 4" xfId="158"/>
    <cellStyle name="40% - Accent3 2" xfId="159"/>
    <cellStyle name="40% - Accent3 2 2" xfId="160"/>
    <cellStyle name="40% - Accent3 2 3" xfId="161"/>
    <cellStyle name="40% - Accent3 3" xfId="162"/>
    <cellStyle name="40% - Accent3 4" xfId="163"/>
    <cellStyle name="40% - Accent4 2" xfId="164"/>
    <cellStyle name="40% - Accent4 2 2" xfId="165"/>
    <cellStyle name="40% - Accent4 2 3" xfId="166"/>
    <cellStyle name="40% - Accent4 3" xfId="167"/>
    <cellStyle name="40% - Accent4 4" xfId="168"/>
    <cellStyle name="40% - Accent5 2" xfId="169"/>
    <cellStyle name="40% - Accent5 2 2" xfId="170"/>
    <cellStyle name="40% - Accent5 2 3" xfId="171"/>
    <cellStyle name="40% - Accent5 3" xfId="172"/>
    <cellStyle name="40% - Accent5 4" xfId="173"/>
    <cellStyle name="40% - Accent6 2" xfId="174"/>
    <cellStyle name="40% - Accent6 2 2" xfId="175"/>
    <cellStyle name="40% - Accent6 2 3" xfId="176"/>
    <cellStyle name="40% - Accent6 3" xfId="177"/>
    <cellStyle name="40% - Accent6 4" xfId="178"/>
    <cellStyle name="60% - Accent1 2" xfId="179"/>
    <cellStyle name="60% - Accent1 3" xfId="180"/>
    <cellStyle name="60% - Accent1 4" xfId="181"/>
    <cellStyle name="60% - Accent2 2" xfId="182"/>
    <cellStyle name="60% - Accent2 3" xfId="183"/>
    <cellStyle name="60% - Accent2 4" xfId="184"/>
    <cellStyle name="60% - Accent3 2" xfId="185"/>
    <cellStyle name="60% - Accent3 3" xfId="186"/>
    <cellStyle name="60% - Accent3 4" xfId="187"/>
    <cellStyle name="60% - Accent4 2" xfId="188"/>
    <cellStyle name="60% - Accent4 3" xfId="189"/>
    <cellStyle name="60% - Accent4 4" xfId="190"/>
    <cellStyle name="60% - Accent5 2" xfId="191"/>
    <cellStyle name="60% - Accent5 3" xfId="192"/>
    <cellStyle name="60% - Accent5 4" xfId="193"/>
    <cellStyle name="60% - Accent6 2" xfId="194"/>
    <cellStyle name="60% - Accent6 3" xfId="195"/>
    <cellStyle name="60% - Accent6 4" xfId="196"/>
    <cellStyle name="Accent1" xfId="1" builtinId="29" customBuiltin="1"/>
    <cellStyle name="Accent1 2" xfId="197"/>
    <cellStyle name="Accent1 3" xfId="198"/>
    <cellStyle name="Accent1 4" xfId="199"/>
    <cellStyle name="Accent2" xfId="2" builtinId="33" customBuiltin="1"/>
    <cellStyle name="Accent2 2" xfId="200"/>
    <cellStyle name="Accent2 3" xfId="201"/>
    <cellStyle name="Accent2 4" xfId="202"/>
    <cellStyle name="Accent3" xfId="3" builtinId="37" customBuiltin="1"/>
    <cellStyle name="Accent3 2" xfId="203"/>
    <cellStyle name="Accent3 3" xfId="204"/>
    <cellStyle name="Accent3 4" xfId="205"/>
    <cellStyle name="Accent4" xfId="4" builtinId="41" customBuiltin="1"/>
    <cellStyle name="Accent4 2" xfId="206"/>
    <cellStyle name="Accent4 3" xfId="207"/>
    <cellStyle name="Accent4 4" xfId="208"/>
    <cellStyle name="Accent5" xfId="5" builtinId="45" customBuiltin="1"/>
    <cellStyle name="Accent5 2" xfId="209"/>
    <cellStyle name="Accent5 3" xfId="210"/>
    <cellStyle name="Accent5 4" xfId="211"/>
    <cellStyle name="Accent6" xfId="6" builtinId="49" customBuiltin="1"/>
    <cellStyle name="Accent6 2" xfId="212"/>
    <cellStyle name="Accent6 3" xfId="213"/>
    <cellStyle name="Accent6 4" xfId="214"/>
    <cellStyle name="Bad 2" xfId="215"/>
    <cellStyle name="Bad 3" xfId="216"/>
    <cellStyle name="Bad 4" xfId="217"/>
    <cellStyle name="Calculation 2" xfId="218"/>
    <cellStyle name="Calculation 3" xfId="219"/>
    <cellStyle name="Calculation 4" xfId="220"/>
    <cellStyle name="Check Cell 2" xfId="221"/>
    <cellStyle name="Check Cell 3" xfId="222"/>
    <cellStyle name="Check Cell 4" xfId="223"/>
    <cellStyle name="Col_heading" xfId="224"/>
    <cellStyle name="Comma" xfId="91" builtinId="3"/>
    <cellStyle name="Comma [0] Narrow" xfId="225"/>
    <cellStyle name="Comma [0] Narrow 2" xfId="226"/>
    <cellStyle name="Comma [1]" xfId="227"/>
    <cellStyle name="Comma [1] 2" xfId="228"/>
    <cellStyle name="Comma [1] Narrow" xfId="229"/>
    <cellStyle name="Comma [1] Narrow 2" xfId="230"/>
    <cellStyle name="Comma [2]" xfId="231"/>
    <cellStyle name="Comma [2] 2" xfId="232"/>
    <cellStyle name="Comma [2] Narrow" xfId="233"/>
    <cellStyle name="Comma [2] Narrow 2" xfId="234"/>
    <cellStyle name="Comma 10" xfId="235"/>
    <cellStyle name="Comma 11" xfId="236"/>
    <cellStyle name="Comma 12" xfId="237"/>
    <cellStyle name="Comma 13" xfId="238"/>
    <cellStyle name="Comma 14" xfId="239"/>
    <cellStyle name="Comma 15" xfId="240"/>
    <cellStyle name="Comma 16" xfId="241"/>
    <cellStyle name="Comma 17" xfId="242"/>
    <cellStyle name="Comma 18" xfId="243"/>
    <cellStyle name="Comma 19" xfId="244"/>
    <cellStyle name="Comma 2" xfId="245"/>
    <cellStyle name="Comma 20" xfId="246"/>
    <cellStyle name="Comma 21" xfId="247"/>
    <cellStyle name="Comma 22" xfId="248"/>
    <cellStyle name="Comma 23" xfId="249"/>
    <cellStyle name="Comma 24" xfId="250"/>
    <cellStyle name="Comma 25" xfId="251"/>
    <cellStyle name="Comma 26" xfId="252"/>
    <cellStyle name="Comma 27" xfId="253"/>
    <cellStyle name="Comma 28" xfId="254"/>
    <cellStyle name="Comma 29" xfId="255"/>
    <cellStyle name="Comma 3" xfId="256"/>
    <cellStyle name="Comma 30" xfId="257"/>
    <cellStyle name="Comma 31" xfId="258"/>
    <cellStyle name="Comma 32" xfId="259"/>
    <cellStyle name="Comma 33" xfId="260"/>
    <cellStyle name="Comma 34" xfId="261"/>
    <cellStyle name="Comma 35" xfId="262"/>
    <cellStyle name="Comma 36" xfId="263"/>
    <cellStyle name="Comma 37" xfId="264"/>
    <cellStyle name="Comma 38" xfId="265"/>
    <cellStyle name="Comma 39" xfId="266"/>
    <cellStyle name="Comma 4" xfId="267"/>
    <cellStyle name="Comma 40" xfId="268"/>
    <cellStyle name="Comma 41" xfId="269"/>
    <cellStyle name="Comma 42" xfId="270"/>
    <cellStyle name="Comma 43" xfId="271"/>
    <cellStyle name="Comma 44" xfId="272"/>
    <cellStyle name="Comma 45" xfId="273"/>
    <cellStyle name="Comma 46" xfId="274"/>
    <cellStyle name="Comma 47" xfId="275"/>
    <cellStyle name="Comma 48" xfId="276"/>
    <cellStyle name="Comma 49" xfId="277"/>
    <cellStyle name="Comma 5" xfId="278"/>
    <cellStyle name="Comma 50" xfId="279"/>
    <cellStyle name="Comma 51" xfId="280"/>
    <cellStyle name="Comma 52" xfId="281"/>
    <cellStyle name="Comma 53" xfId="282"/>
    <cellStyle name="Comma 54" xfId="283"/>
    <cellStyle name="Comma 55" xfId="284"/>
    <cellStyle name="Comma 56" xfId="285"/>
    <cellStyle name="Comma 57" xfId="286"/>
    <cellStyle name="Comma 58" xfId="287"/>
    <cellStyle name="Comma 59" xfId="288"/>
    <cellStyle name="Comma 6" xfId="289"/>
    <cellStyle name="Comma 60" xfId="290"/>
    <cellStyle name="Comma 61" xfId="291"/>
    <cellStyle name="Comma 62" xfId="292"/>
    <cellStyle name="Comma 63" xfId="293"/>
    <cellStyle name="Comma 64" xfId="294"/>
    <cellStyle name="Comma 65" xfId="295"/>
    <cellStyle name="Comma 66" xfId="296"/>
    <cellStyle name="Comma 67" xfId="297"/>
    <cellStyle name="Comma 68" xfId="298"/>
    <cellStyle name="Comma 69" xfId="299"/>
    <cellStyle name="Comma 7" xfId="300"/>
    <cellStyle name="Comma 70" xfId="301"/>
    <cellStyle name="Comma 71" xfId="302"/>
    <cellStyle name="Comma 72" xfId="303"/>
    <cellStyle name="Comma 73" xfId="304"/>
    <cellStyle name="Comma 74" xfId="305"/>
    <cellStyle name="Comma 75" xfId="306"/>
    <cellStyle name="Comma 76" xfId="307"/>
    <cellStyle name="Comma 77" xfId="308"/>
    <cellStyle name="Comma 78" xfId="309"/>
    <cellStyle name="Comma 79" xfId="310"/>
    <cellStyle name="Comma 8" xfId="311"/>
    <cellStyle name="Comma 81" xfId="1198"/>
    <cellStyle name="Comma 9" xfId="312"/>
    <cellStyle name="Commentaire 2" xfId="313"/>
    <cellStyle name="Commentaire 2 2" xfId="314"/>
    <cellStyle name="Currency [2]" xfId="315"/>
    <cellStyle name="Currency [2] 2" xfId="316"/>
    <cellStyle name="Currency 10" xfId="317"/>
    <cellStyle name="Currency 11" xfId="318"/>
    <cellStyle name="Currency 12" xfId="319"/>
    <cellStyle name="Currency 13" xfId="320"/>
    <cellStyle name="Currency 14" xfId="321"/>
    <cellStyle name="Currency 15" xfId="322"/>
    <cellStyle name="Currency 16" xfId="323"/>
    <cellStyle name="Currency 17" xfId="324"/>
    <cellStyle name="Currency 18" xfId="325"/>
    <cellStyle name="Currency 19" xfId="326"/>
    <cellStyle name="Currency 2" xfId="327"/>
    <cellStyle name="Currency 20" xfId="328"/>
    <cellStyle name="Currency 21" xfId="329"/>
    <cellStyle name="Currency 22" xfId="330"/>
    <cellStyle name="Currency 23" xfId="331"/>
    <cellStyle name="Currency 24" xfId="332"/>
    <cellStyle name="Currency 25" xfId="333"/>
    <cellStyle name="Currency 26" xfId="334"/>
    <cellStyle name="Currency 27" xfId="335"/>
    <cellStyle name="Currency 28" xfId="336"/>
    <cellStyle name="Currency 29" xfId="337"/>
    <cellStyle name="Currency 3" xfId="338"/>
    <cellStyle name="Currency 30" xfId="339"/>
    <cellStyle name="Currency 31" xfId="340"/>
    <cellStyle name="Currency 32" xfId="341"/>
    <cellStyle name="Currency 33" xfId="342"/>
    <cellStyle name="Currency 34" xfId="343"/>
    <cellStyle name="Currency 35" xfId="344"/>
    <cellStyle name="Currency 36" xfId="345"/>
    <cellStyle name="Currency 37" xfId="346"/>
    <cellStyle name="Currency 38" xfId="347"/>
    <cellStyle name="Currency 39" xfId="348"/>
    <cellStyle name="Currency 4" xfId="349"/>
    <cellStyle name="Currency 40" xfId="350"/>
    <cellStyle name="Currency 41" xfId="351"/>
    <cellStyle name="Currency 42" xfId="352"/>
    <cellStyle name="Currency 43" xfId="353"/>
    <cellStyle name="Currency 44" xfId="354"/>
    <cellStyle name="Currency 45" xfId="355"/>
    <cellStyle name="Currency 46" xfId="356"/>
    <cellStyle name="Currency 47" xfId="357"/>
    <cellStyle name="Currency 48" xfId="358"/>
    <cellStyle name="Currency 49" xfId="359"/>
    <cellStyle name="Currency 5" xfId="360"/>
    <cellStyle name="Currency 50" xfId="361"/>
    <cellStyle name="Currency 51" xfId="362"/>
    <cellStyle name="Currency 52" xfId="363"/>
    <cellStyle name="Currency 53" xfId="364"/>
    <cellStyle name="Currency 54" xfId="365"/>
    <cellStyle name="Currency 55" xfId="366"/>
    <cellStyle name="Currency 56" xfId="367"/>
    <cellStyle name="Currency 57" xfId="368"/>
    <cellStyle name="Currency 58" xfId="369"/>
    <cellStyle name="Currency 59" xfId="370"/>
    <cellStyle name="Currency 6" xfId="371"/>
    <cellStyle name="Currency 60" xfId="372"/>
    <cellStyle name="Currency 61" xfId="373"/>
    <cellStyle name="Currency 62" xfId="374"/>
    <cellStyle name="Currency 63" xfId="375"/>
    <cellStyle name="Currency 64" xfId="376"/>
    <cellStyle name="Currency 65" xfId="377"/>
    <cellStyle name="Currency 66" xfId="378"/>
    <cellStyle name="Currency 67" xfId="379"/>
    <cellStyle name="Currency 68" xfId="380"/>
    <cellStyle name="Currency 69" xfId="381"/>
    <cellStyle name="Currency 7" xfId="382"/>
    <cellStyle name="Currency 70" xfId="383"/>
    <cellStyle name="Currency 71" xfId="384"/>
    <cellStyle name="Currency 72" xfId="385"/>
    <cellStyle name="Currency 73" xfId="386"/>
    <cellStyle name="Currency 74" xfId="387"/>
    <cellStyle name="Currency 75" xfId="388"/>
    <cellStyle name="Currency 76" xfId="389"/>
    <cellStyle name="Currency 77" xfId="390"/>
    <cellStyle name="Currency 78" xfId="391"/>
    <cellStyle name="Currency 79" xfId="392"/>
    <cellStyle name="Currency 8" xfId="393"/>
    <cellStyle name="Currency 9" xfId="394"/>
    <cellStyle name="Date, Annual" xfId="395"/>
    <cellStyle name="Date, Annual 2" xfId="396"/>
    <cellStyle name="Date, Monthly" xfId="397"/>
    <cellStyle name="Date, Monthly 2" xfId="398"/>
    <cellStyle name="Date, Quarterly" xfId="399"/>
    <cellStyle name="Date, Quarterly 2" xfId="400"/>
    <cellStyle name="EEFNormal" xfId="401"/>
    <cellStyle name="EEFNormal 2" xfId="402"/>
    <cellStyle name="Explanatory Text 2" xfId="403"/>
    <cellStyle name="Explanatory Text 3" xfId="404"/>
    <cellStyle name="Explanatory Text 4" xfId="405"/>
    <cellStyle name="First_Column" xfId="406"/>
    <cellStyle name="Fixed [0]" xfId="407"/>
    <cellStyle name="Fixed [0] +/-" xfId="408"/>
    <cellStyle name="Fixed [0] +/- 2" xfId="409"/>
    <cellStyle name="Fixed [0] 10" xfId="410"/>
    <cellStyle name="Fixed [0] 11" xfId="411"/>
    <cellStyle name="Fixed [0] 12" xfId="412"/>
    <cellStyle name="Fixed [0] 13" xfId="413"/>
    <cellStyle name="Fixed [0] 14" xfId="414"/>
    <cellStyle name="Fixed [0] 15" xfId="415"/>
    <cellStyle name="Fixed [0] 16" xfId="416"/>
    <cellStyle name="Fixed [0] 17" xfId="417"/>
    <cellStyle name="Fixed [0] 18" xfId="418"/>
    <cellStyle name="Fixed [0] 19" xfId="419"/>
    <cellStyle name="Fixed [0] 2" xfId="420"/>
    <cellStyle name="Fixed [0] 20" xfId="421"/>
    <cellStyle name="Fixed [0] 21" xfId="422"/>
    <cellStyle name="Fixed [0] 22" xfId="423"/>
    <cellStyle name="Fixed [0] 23" xfId="424"/>
    <cellStyle name="Fixed [0] 24" xfId="425"/>
    <cellStyle name="Fixed [0] 25" xfId="426"/>
    <cellStyle name="Fixed [0] 26" xfId="427"/>
    <cellStyle name="Fixed [0] 27" xfId="428"/>
    <cellStyle name="Fixed [0] 28" xfId="429"/>
    <cellStyle name="Fixed [0] 29" xfId="430"/>
    <cellStyle name="Fixed [0] 3" xfId="431"/>
    <cellStyle name="Fixed [0] 30" xfId="432"/>
    <cellStyle name="Fixed [0] 31" xfId="433"/>
    <cellStyle name="Fixed [0] 32" xfId="434"/>
    <cellStyle name="Fixed [0] 33" xfId="435"/>
    <cellStyle name="Fixed [0] 34" xfId="436"/>
    <cellStyle name="Fixed [0] 35" xfId="437"/>
    <cellStyle name="Fixed [0] 36" xfId="438"/>
    <cellStyle name="Fixed [0] 37" xfId="439"/>
    <cellStyle name="Fixed [0] 4" xfId="440"/>
    <cellStyle name="Fixed [0] 5" xfId="441"/>
    <cellStyle name="Fixed [0] 6" xfId="442"/>
    <cellStyle name="Fixed [0] 7" xfId="443"/>
    <cellStyle name="Fixed [0] 8" xfId="444"/>
    <cellStyle name="Fixed [0] 9" xfId="445"/>
    <cellStyle name="Fixed [0] Narrow" xfId="446"/>
    <cellStyle name="Fixed [0] Narrow 2" xfId="447"/>
    <cellStyle name="Fixed [0] with decimal" xfId="448"/>
    <cellStyle name="Fixed [0] with decimal 2" xfId="449"/>
    <cellStyle name="Fixed [1]" xfId="450"/>
    <cellStyle name="Fixed [1] +/-" xfId="451"/>
    <cellStyle name="Fixed [1] +/- 2" xfId="452"/>
    <cellStyle name="Fixed [1] 10" xfId="453"/>
    <cellStyle name="Fixed [1] 11" xfId="454"/>
    <cellStyle name="Fixed [1] 12" xfId="455"/>
    <cellStyle name="Fixed [1] 13" xfId="456"/>
    <cellStyle name="Fixed [1] 14" xfId="457"/>
    <cellStyle name="Fixed [1] 15" xfId="458"/>
    <cellStyle name="Fixed [1] 16" xfId="459"/>
    <cellStyle name="Fixed [1] 17" xfId="460"/>
    <cellStyle name="Fixed [1] 18" xfId="461"/>
    <cellStyle name="Fixed [1] 19" xfId="462"/>
    <cellStyle name="Fixed [1] 2" xfId="463"/>
    <cellStyle name="Fixed [1] 20" xfId="464"/>
    <cellStyle name="Fixed [1] 21" xfId="465"/>
    <cellStyle name="Fixed [1] 22" xfId="466"/>
    <cellStyle name="Fixed [1] 23" xfId="467"/>
    <cellStyle name="Fixed [1] 24" xfId="468"/>
    <cellStyle name="Fixed [1] 25" xfId="469"/>
    <cellStyle name="Fixed [1] 26" xfId="470"/>
    <cellStyle name="Fixed [1] 27" xfId="471"/>
    <cellStyle name="Fixed [1] 28" xfId="472"/>
    <cellStyle name="Fixed [1] 29" xfId="473"/>
    <cellStyle name="Fixed [1] 3" xfId="474"/>
    <cellStyle name="Fixed [1] 30" xfId="475"/>
    <cellStyle name="Fixed [1] 31" xfId="476"/>
    <cellStyle name="Fixed [1] 32" xfId="477"/>
    <cellStyle name="Fixed [1] 33" xfId="478"/>
    <cellStyle name="Fixed [1] 34" xfId="479"/>
    <cellStyle name="Fixed [1] 35" xfId="480"/>
    <cellStyle name="Fixed [1] 36" xfId="481"/>
    <cellStyle name="Fixed [1] 37" xfId="482"/>
    <cellStyle name="Fixed [1] 4" xfId="483"/>
    <cellStyle name="Fixed [1] 5" xfId="484"/>
    <cellStyle name="Fixed [1] 6" xfId="485"/>
    <cellStyle name="Fixed [1] 7" xfId="486"/>
    <cellStyle name="Fixed [1] 8" xfId="487"/>
    <cellStyle name="Fixed [1] 9" xfId="488"/>
    <cellStyle name="Fixed [1] Narrow" xfId="489"/>
    <cellStyle name="Fixed [1] Narrow 2" xfId="490"/>
    <cellStyle name="Fixed [1] with a *" xfId="491"/>
    <cellStyle name="Fixed [1] with a * 2" xfId="492"/>
    <cellStyle name="Fixed [2]" xfId="493"/>
    <cellStyle name="Fixed [2] +/-" xfId="494"/>
    <cellStyle name="Fixed [2] +/- 2" xfId="495"/>
    <cellStyle name="Fixed [2] 10" xfId="496"/>
    <cellStyle name="Fixed [2] 11" xfId="497"/>
    <cellStyle name="Fixed [2] 12" xfId="498"/>
    <cellStyle name="Fixed [2] 13" xfId="499"/>
    <cellStyle name="Fixed [2] 14" xfId="500"/>
    <cellStyle name="Fixed [2] 15" xfId="501"/>
    <cellStyle name="Fixed [2] 16" xfId="502"/>
    <cellStyle name="Fixed [2] 17" xfId="503"/>
    <cellStyle name="Fixed [2] 18" xfId="504"/>
    <cellStyle name="Fixed [2] 19" xfId="505"/>
    <cellStyle name="Fixed [2] 2" xfId="506"/>
    <cellStyle name="Fixed [2] 20" xfId="507"/>
    <cellStyle name="Fixed [2] 21" xfId="508"/>
    <cellStyle name="Fixed [2] 22" xfId="509"/>
    <cellStyle name="Fixed [2] 23" xfId="510"/>
    <cellStyle name="Fixed [2] 24" xfId="511"/>
    <cellStyle name="Fixed [2] 25" xfId="512"/>
    <cellStyle name="Fixed [2] 26" xfId="513"/>
    <cellStyle name="Fixed [2] 27" xfId="514"/>
    <cellStyle name="Fixed [2] 28" xfId="515"/>
    <cellStyle name="Fixed [2] 29" xfId="516"/>
    <cellStyle name="Fixed [2] 3" xfId="517"/>
    <cellStyle name="Fixed [2] 30" xfId="518"/>
    <cellStyle name="Fixed [2] 31" xfId="519"/>
    <cellStyle name="Fixed [2] 32" xfId="520"/>
    <cellStyle name="Fixed [2] 33" xfId="521"/>
    <cellStyle name="Fixed [2] 34" xfId="522"/>
    <cellStyle name="Fixed [2] 35" xfId="523"/>
    <cellStyle name="Fixed [2] 36" xfId="524"/>
    <cellStyle name="Fixed [2] 37" xfId="525"/>
    <cellStyle name="Fixed [2] 4" xfId="526"/>
    <cellStyle name="Fixed [2] 5" xfId="527"/>
    <cellStyle name="Fixed [2] 6" xfId="528"/>
    <cellStyle name="Fixed [2] 7" xfId="529"/>
    <cellStyle name="Fixed [2] 8" xfId="530"/>
    <cellStyle name="Fixed [2] 9" xfId="531"/>
    <cellStyle name="Fixed [2] Narrow" xfId="532"/>
    <cellStyle name="Fixed [2] Narrow 2" xfId="533"/>
    <cellStyle name="Fixed [3]" xfId="534"/>
    <cellStyle name="Fixed [3] +/-" xfId="535"/>
    <cellStyle name="Fixed [3] +/- 2" xfId="536"/>
    <cellStyle name="Fixed [3] 10" xfId="537"/>
    <cellStyle name="Fixed [3] 11" xfId="538"/>
    <cellStyle name="Fixed [3] 12" xfId="539"/>
    <cellStyle name="Fixed [3] 13" xfId="540"/>
    <cellStyle name="Fixed [3] 14" xfId="541"/>
    <cellStyle name="Fixed [3] 15" xfId="542"/>
    <cellStyle name="Fixed [3] 16" xfId="543"/>
    <cellStyle name="Fixed [3] 17" xfId="544"/>
    <cellStyle name="Fixed [3] 18" xfId="545"/>
    <cellStyle name="Fixed [3] 19" xfId="546"/>
    <cellStyle name="Fixed [3] 2" xfId="547"/>
    <cellStyle name="Fixed [3] 20" xfId="548"/>
    <cellStyle name="Fixed [3] 21" xfId="549"/>
    <cellStyle name="Fixed [3] 22" xfId="550"/>
    <cellStyle name="Fixed [3] 23" xfId="551"/>
    <cellStyle name="Fixed [3] 24" xfId="552"/>
    <cellStyle name="Fixed [3] 25" xfId="553"/>
    <cellStyle name="Fixed [3] 26" xfId="554"/>
    <cellStyle name="Fixed [3] 27" xfId="555"/>
    <cellStyle name="Fixed [3] 28" xfId="556"/>
    <cellStyle name="Fixed [3] 29" xfId="557"/>
    <cellStyle name="Fixed [3] 3" xfId="558"/>
    <cellStyle name="Fixed [3] 30" xfId="559"/>
    <cellStyle name="Fixed [3] 31" xfId="560"/>
    <cellStyle name="Fixed [3] 32" xfId="561"/>
    <cellStyle name="Fixed [3] 33" xfId="562"/>
    <cellStyle name="Fixed [3] 34" xfId="563"/>
    <cellStyle name="Fixed [3] 35" xfId="564"/>
    <cellStyle name="Fixed [3] 36" xfId="565"/>
    <cellStyle name="Fixed [3] 37" xfId="566"/>
    <cellStyle name="Fixed [3] 4" xfId="567"/>
    <cellStyle name="Fixed [3] 5" xfId="568"/>
    <cellStyle name="Fixed [3] 6" xfId="569"/>
    <cellStyle name="Fixed [3] 7" xfId="570"/>
    <cellStyle name="Fixed [3] 8" xfId="571"/>
    <cellStyle name="Fixed [3] 9" xfId="572"/>
    <cellStyle name="Fixed [3] Narrow" xfId="573"/>
    <cellStyle name="Fixed [3] Narrow 2" xfId="574"/>
    <cellStyle name="Fixed [4]" xfId="575"/>
    <cellStyle name="Fixed [4] +/-" xfId="576"/>
    <cellStyle name="Fixed [4] +/- 2" xfId="577"/>
    <cellStyle name="Fixed [4] 10" xfId="578"/>
    <cellStyle name="Fixed [4] 11" xfId="579"/>
    <cellStyle name="Fixed [4] 12" xfId="580"/>
    <cellStyle name="Fixed [4] 13" xfId="581"/>
    <cellStyle name="Fixed [4] 14" xfId="582"/>
    <cellStyle name="Fixed [4] 15" xfId="583"/>
    <cellStyle name="Fixed [4] 16" xfId="584"/>
    <cellStyle name="Fixed [4] 17" xfId="585"/>
    <cellStyle name="Fixed [4] 18" xfId="586"/>
    <cellStyle name="Fixed [4] 19" xfId="587"/>
    <cellStyle name="Fixed [4] 2" xfId="588"/>
    <cellStyle name="Fixed [4] 20" xfId="589"/>
    <cellStyle name="Fixed [4] 21" xfId="590"/>
    <cellStyle name="Fixed [4] 22" xfId="591"/>
    <cellStyle name="Fixed [4] 23" xfId="592"/>
    <cellStyle name="Fixed [4] 24" xfId="593"/>
    <cellStyle name="Fixed [4] 25" xfId="594"/>
    <cellStyle name="Fixed [4] 26" xfId="595"/>
    <cellStyle name="Fixed [4] 27" xfId="596"/>
    <cellStyle name="Fixed [4] 28" xfId="597"/>
    <cellStyle name="Fixed [4] 29" xfId="598"/>
    <cellStyle name="Fixed [4] 3" xfId="599"/>
    <cellStyle name="Fixed [4] 30" xfId="600"/>
    <cellStyle name="Fixed [4] 31" xfId="601"/>
    <cellStyle name="Fixed [4] 32" xfId="602"/>
    <cellStyle name="Fixed [4] 33" xfId="603"/>
    <cellStyle name="Fixed [4] 34" xfId="604"/>
    <cellStyle name="Fixed [4] 35" xfId="605"/>
    <cellStyle name="Fixed [4] 36" xfId="606"/>
    <cellStyle name="Fixed [4] 37" xfId="607"/>
    <cellStyle name="Fixed [4] 4" xfId="608"/>
    <cellStyle name="Fixed [4] 5" xfId="609"/>
    <cellStyle name="Fixed [4] 6" xfId="610"/>
    <cellStyle name="Fixed [4] 7" xfId="611"/>
    <cellStyle name="Fixed [4] 8" xfId="612"/>
    <cellStyle name="Fixed [4] 9" xfId="613"/>
    <cellStyle name="Fixed [4] Narrow" xfId="614"/>
    <cellStyle name="Fixed [4] Narrow 2" xfId="615"/>
    <cellStyle name="Fixed [5]" xfId="616"/>
    <cellStyle name="Fixed [5] +/-" xfId="617"/>
    <cellStyle name="Fixed [5] +/- 2" xfId="618"/>
    <cellStyle name="Fixed [5] 10" xfId="619"/>
    <cellStyle name="Fixed [5] 11" xfId="620"/>
    <cellStyle name="Fixed [5] 12" xfId="621"/>
    <cellStyle name="Fixed [5] 13" xfId="622"/>
    <cellStyle name="Fixed [5] 14" xfId="623"/>
    <cellStyle name="Fixed [5] 15" xfId="624"/>
    <cellStyle name="Fixed [5] 16" xfId="625"/>
    <cellStyle name="Fixed [5] 17" xfId="626"/>
    <cellStyle name="Fixed [5] 18" xfId="627"/>
    <cellStyle name="Fixed [5] 19" xfId="628"/>
    <cellStyle name="Fixed [5] 2" xfId="629"/>
    <cellStyle name="Fixed [5] 20" xfId="630"/>
    <cellStyle name="Fixed [5] 21" xfId="631"/>
    <cellStyle name="Fixed [5] 22" xfId="632"/>
    <cellStyle name="Fixed [5] 23" xfId="633"/>
    <cellStyle name="Fixed [5] 24" xfId="634"/>
    <cellStyle name="Fixed [5] 25" xfId="635"/>
    <cellStyle name="Fixed [5] 26" xfId="636"/>
    <cellStyle name="Fixed [5] 27" xfId="637"/>
    <cellStyle name="Fixed [5] 28" xfId="638"/>
    <cellStyle name="Fixed [5] 29" xfId="639"/>
    <cellStyle name="Fixed [5] 3" xfId="640"/>
    <cellStyle name="Fixed [5] 30" xfId="641"/>
    <cellStyle name="Fixed [5] 31" xfId="642"/>
    <cellStyle name="Fixed [5] 32" xfId="643"/>
    <cellStyle name="Fixed [5] 33" xfId="644"/>
    <cellStyle name="Fixed [5] 34" xfId="645"/>
    <cellStyle name="Fixed [5] 35" xfId="646"/>
    <cellStyle name="Fixed [5] 36" xfId="647"/>
    <cellStyle name="Fixed [5] 37" xfId="648"/>
    <cellStyle name="Fixed [5] 4" xfId="649"/>
    <cellStyle name="Fixed [5] 5" xfId="650"/>
    <cellStyle name="Fixed [5] 6" xfId="651"/>
    <cellStyle name="Fixed [5] 7" xfId="652"/>
    <cellStyle name="Fixed [5] 8" xfId="653"/>
    <cellStyle name="Fixed [5] 9" xfId="654"/>
    <cellStyle name="Fixed [5] Narrow" xfId="655"/>
    <cellStyle name="Fixed [5] Narrow 2" xfId="656"/>
    <cellStyle name="Folᇬowed Hyperlink_Index Link and 10 Yr Jan 31" xfId="657"/>
    <cellStyle name="Good 2" xfId="658"/>
    <cellStyle name="Good 3" xfId="659"/>
    <cellStyle name="Good 4" xfId="660"/>
    <cellStyle name="Heading 1 2" xfId="661"/>
    <cellStyle name="Heading 1 3" xfId="662"/>
    <cellStyle name="Heading 1 4" xfId="663"/>
    <cellStyle name="Heading 2 2" xfId="664"/>
    <cellStyle name="Heading 2 3" xfId="665"/>
    <cellStyle name="Heading 2 4" xfId="666"/>
    <cellStyle name="Heading 3 2" xfId="667"/>
    <cellStyle name="Heading 3 3" xfId="668"/>
    <cellStyle name="Heading 3 4" xfId="669"/>
    <cellStyle name="Heading 4 2" xfId="670"/>
    <cellStyle name="Heading 4 3" xfId="671"/>
    <cellStyle name="Heading 4 4" xfId="672"/>
    <cellStyle name="Hyperlink 2" xfId="673"/>
    <cellStyle name="Input 2" xfId="674"/>
    <cellStyle name="Input 3" xfId="675"/>
    <cellStyle name="Input 4" xfId="676"/>
    <cellStyle name="Linked Cell 2" xfId="677"/>
    <cellStyle name="Linked Cell 3" xfId="678"/>
    <cellStyle name="Linked Cell 4" xfId="679"/>
    <cellStyle name="Major_heading" xfId="680"/>
    <cellStyle name="MajorTotals" xfId="681"/>
    <cellStyle name="MinistryFieldTitle" xfId="682"/>
    <cellStyle name="Neutral 2" xfId="683"/>
    <cellStyle name="Neutral 3" xfId="684"/>
    <cellStyle name="Neutral 4" xfId="685"/>
    <cellStyle name="Normal" xfId="0" builtinId="0"/>
    <cellStyle name="Normal - Style1" xfId="686"/>
    <cellStyle name="Normal 10" xfId="687"/>
    <cellStyle name="Normal 10 2" xfId="688"/>
    <cellStyle name="Normal 100" xfId="689"/>
    <cellStyle name="Normal 100 2" xfId="690"/>
    <cellStyle name="Normal 100 2 2" xfId="691"/>
    <cellStyle name="Normal 100 3" xfId="692"/>
    <cellStyle name="Normal 101" xfId="693"/>
    <cellStyle name="Normal 101 2" xfId="694"/>
    <cellStyle name="Normal 101 2 2" xfId="695"/>
    <cellStyle name="Normal 101 3" xfId="696"/>
    <cellStyle name="Normal 102" xfId="697"/>
    <cellStyle name="Normal 102 2" xfId="698"/>
    <cellStyle name="Normal 102 2 2" xfId="699"/>
    <cellStyle name="Normal 102 3" xfId="700"/>
    <cellStyle name="Normal 103" xfId="701"/>
    <cellStyle name="Normal 103 2" xfId="702"/>
    <cellStyle name="Normal 103 2 2" xfId="703"/>
    <cellStyle name="Normal 103 3" xfId="704"/>
    <cellStyle name="Normal 104" xfId="705"/>
    <cellStyle name="Normal 104 2" xfId="706"/>
    <cellStyle name="Normal 104 2 2" xfId="707"/>
    <cellStyle name="Normal 104 3" xfId="708"/>
    <cellStyle name="Normal 105" xfId="709"/>
    <cellStyle name="Normal 105 2" xfId="710"/>
    <cellStyle name="Normal 105 2 2" xfId="711"/>
    <cellStyle name="Normal 105 3" xfId="712"/>
    <cellStyle name="Normal 106" xfId="713"/>
    <cellStyle name="Normal 106 2" xfId="714"/>
    <cellStyle name="Normal 106 2 2" xfId="715"/>
    <cellStyle name="Normal 106 3" xfId="716"/>
    <cellStyle name="Normal 107" xfId="717"/>
    <cellStyle name="Normal 107 2" xfId="718"/>
    <cellStyle name="Normal 107 2 2" xfId="719"/>
    <cellStyle name="Normal 107 3" xfId="720"/>
    <cellStyle name="Normal 108" xfId="721"/>
    <cellStyle name="Normal 108 2" xfId="722"/>
    <cellStyle name="Normal 108 2 2" xfId="723"/>
    <cellStyle name="Normal 108 3" xfId="724"/>
    <cellStyle name="Normal 109" xfId="725"/>
    <cellStyle name="Normal 109 2" xfId="726"/>
    <cellStyle name="Normal 109 2 2" xfId="727"/>
    <cellStyle name="Normal 109 3" xfId="728"/>
    <cellStyle name="Normal 11" xfId="729"/>
    <cellStyle name="Normal 11 2" xfId="730"/>
    <cellStyle name="Normal 110" xfId="731"/>
    <cellStyle name="Normal 110 2" xfId="732"/>
    <cellStyle name="Normal 110 2 2" xfId="733"/>
    <cellStyle name="Normal 110 3" xfId="734"/>
    <cellStyle name="Normal 111" xfId="735"/>
    <cellStyle name="Normal 111 2" xfId="736"/>
    <cellStyle name="Normal 111 2 2" xfId="737"/>
    <cellStyle name="Normal 111 3" xfId="738"/>
    <cellStyle name="Normal 112" xfId="739"/>
    <cellStyle name="Normal 112 2" xfId="740"/>
    <cellStyle name="Normal 112 2 2" xfId="741"/>
    <cellStyle name="Normal 112 3" xfId="742"/>
    <cellStyle name="Normal 113" xfId="743"/>
    <cellStyle name="Normal 113 2" xfId="744"/>
    <cellStyle name="Normal 113 2 2" xfId="745"/>
    <cellStyle name="Normal 113 3" xfId="746"/>
    <cellStyle name="Normal 114" xfId="747"/>
    <cellStyle name="Normal 114 2" xfId="748"/>
    <cellStyle name="Normal 114 2 2" xfId="749"/>
    <cellStyle name="Normal 114 3" xfId="750"/>
    <cellStyle name="Normal 115" xfId="751"/>
    <cellStyle name="Normal 115 2" xfId="752"/>
    <cellStyle name="Normal 115 2 2" xfId="753"/>
    <cellStyle name="Normal 115 3" xfId="754"/>
    <cellStyle name="Normal 116" xfId="755"/>
    <cellStyle name="Normal 116 2" xfId="756"/>
    <cellStyle name="Normal 116 2 2" xfId="757"/>
    <cellStyle name="Normal 116 3" xfId="758"/>
    <cellStyle name="Normal 117" xfId="759"/>
    <cellStyle name="Normal 117 2" xfId="760"/>
    <cellStyle name="Normal 117 2 2" xfId="761"/>
    <cellStyle name="Normal 117 3" xfId="762"/>
    <cellStyle name="Normal 118" xfId="763"/>
    <cellStyle name="Normal 118 2" xfId="764"/>
    <cellStyle name="Normal 118 2 2" xfId="765"/>
    <cellStyle name="Normal 118 3" xfId="766"/>
    <cellStyle name="Normal 119" xfId="7"/>
    <cellStyle name="Normal 12" xfId="767"/>
    <cellStyle name="Normal 12 2" xfId="768"/>
    <cellStyle name="Normal 120" xfId="8"/>
    <cellStyle name="Normal 121" xfId="9"/>
    <cellStyle name="Normal 122" xfId="10"/>
    <cellStyle name="Normal 123" xfId="11"/>
    <cellStyle name="Normal 124" xfId="12"/>
    <cellStyle name="Normal 125" xfId="13"/>
    <cellStyle name="Normal 126" xfId="14"/>
    <cellStyle name="Normal 127" xfId="15"/>
    <cellStyle name="Normal 128" xfId="16"/>
    <cellStyle name="Normal 129" xfId="17"/>
    <cellStyle name="Normal 13" xfId="769"/>
    <cellStyle name="Normal 13 2" xfId="770"/>
    <cellStyle name="Normal 130" xfId="18"/>
    <cellStyle name="Normal 131" xfId="19"/>
    <cellStyle name="Normal 132" xfId="20"/>
    <cellStyle name="Normal 133" xfId="21"/>
    <cellStyle name="Normal 134" xfId="22"/>
    <cellStyle name="Normal 135" xfId="23"/>
    <cellStyle name="Normal 136" xfId="24"/>
    <cellStyle name="Normal 137" xfId="25"/>
    <cellStyle name="Normal 138" xfId="26"/>
    <cellStyle name="Normal 139" xfId="27"/>
    <cellStyle name="Normal 14" xfId="771"/>
    <cellStyle name="Normal 14 2" xfId="772"/>
    <cellStyle name="Normal 140" xfId="28"/>
    <cellStyle name="Normal 141" xfId="29"/>
    <cellStyle name="Normal 142" xfId="30"/>
    <cellStyle name="Normal 143" xfId="31"/>
    <cellStyle name="Normal 144" xfId="32"/>
    <cellStyle name="Normal 145" xfId="33"/>
    <cellStyle name="Normal 146" xfId="34"/>
    <cellStyle name="Normal 147" xfId="35"/>
    <cellStyle name="Normal 148" xfId="36"/>
    <cellStyle name="Normal 149" xfId="37"/>
    <cellStyle name="Normal 15" xfId="773"/>
    <cellStyle name="Normal 15 2" xfId="774"/>
    <cellStyle name="Normal 150" xfId="38"/>
    <cellStyle name="Normal 151" xfId="39"/>
    <cellStyle name="Normal 152" xfId="40"/>
    <cellStyle name="Normal 153" xfId="41"/>
    <cellStyle name="Normal 154" xfId="42"/>
    <cellStyle name="Normal 155" xfId="775"/>
    <cellStyle name="Normal 156" xfId="776"/>
    <cellStyle name="Normal 157" xfId="777"/>
    <cellStyle name="Normal 158" xfId="778"/>
    <cellStyle name="Normal 159" xfId="779"/>
    <cellStyle name="Normal 16" xfId="780"/>
    <cellStyle name="Normal 16 2" xfId="781"/>
    <cellStyle name="Normal 160" xfId="782"/>
    <cellStyle name="Normal 161" xfId="783"/>
    <cellStyle name="Normal 162" xfId="93"/>
    <cellStyle name="Normal 163" xfId="784"/>
    <cellStyle name="Normal 164" xfId="785"/>
    <cellStyle name="Normal 165" xfId="786"/>
    <cellStyle name="Normal 166" xfId="787"/>
    <cellStyle name="Normal 167" xfId="788"/>
    <cellStyle name="Normal 168" xfId="789"/>
    <cellStyle name="Normal 169" xfId="790"/>
    <cellStyle name="Normal 17" xfId="791"/>
    <cellStyle name="Normal 17 2" xfId="792"/>
    <cellStyle name="Normal 170" xfId="793"/>
    <cellStyle name="Normal 171" xfId="92"/>
    <cellStyle name="Normal 172" xfId="794"/>
    <cellStyle name="Normal 173" xfId="795"/>
    <cellStyle name="Normal 174" xfId="94"/>
    <cellStyle name="Normal 175" xfId="1197"/>
    <cellStyle name="Normal 18" xfId="796"/>
    <cellStyle name="Normal 18 2" xfId="797"/>
    <cellStyle name="Normal 180" xfId="1202"/>
    <cellStyle name="Normal 181" xfId="1203"/>
    <cellStyle name="Normal 182" xfId="1204"/>
    <cellStyle name="Normal 185" xfId="1199"/>
    <cellStyle name="Normal 19" xfId="798"/>
    <cellStyle name="Normal 19 2" xfId="799"/>
    <cellStyle name="Normal 198" xfId="1200"/>
    <cellStyle name="Normal 2" xfId="43"/>
    <cellStyle name="Normal 2 2" xfId="800"/>
    <cellStyle name="Normal 2 2 2" xfId="801"/>
    <cellStyle name="Normal 2 3" xfId="802"/>
    <cellStyle name="Normal 2 4" xfId="803"/>
    <cellStyle name="Normal 2_45-Actual, cyc..." xfId="804"/>
    <cellStyle name="Normal 20" xfId="805"/>
    <cellStyle name="Normal 20 2" xfId="806"/>
    <cellStyle name="Normal 201" xfId="1201"/>
    <cellStyle name="Normal 21" xfId="807"/>
    <cellStyle name="Normal 21 2" xfId="808"/>
    <cellStyle name="Normal 22" xfId="809"/>
    <cellStyle name="Normal 22 2" xfId="810"/>
    <cellStyle name="Normal 23" xfId="811"/>
    <cellStyle name="Normal 23 2" xfId="812"/>
    <cellStyle name="Normal 24" xfId="813"/>
    <cellStyle name="Normal 24 2" xfId="814"/>
    <cellStyle name="Normal 25" xfId="815"/>
    <cellStyle name="Normal 25 2" xfId="816"/>
    <cellStyle name="Normal 26" xfId="817"/>
    <cellStyle name="Normal 26 2" xfId="818"/>
    <cellStyle name="Normal 27" xfId="819"/>
    <cellStyle name="Normal 27 2" xfId="820"/>
    <cellStyle name="Normal 28" xfId="821"/>
    <cellStyle name="Normal 28 2" xfId="822"/>
    <cellStyle name="Normal 29" xfId="823"/>
    <cellStyle name="Normal 29 2" xfId="824"/>
    <cellStyle name="Normal 3" xfId="44"/>
    <cellStyle name="Normal 3 2" xfId="825"/>
    <cellStyle name="Normal 3 2 2" xfId="826"/>
    <cellStyle name="Normal 3 3" xfId="827"/>
    <cellStyle name="Normal 3 4" xfId="828"/>
    <cellStyle name="Normal 3_45-Actual, cyc..." xfId="829"/>
    <cellStyle name="Normal 30" xfId="830"/>
    <cellStyle name="Normal 30 2" xfId="831"/>
    <cellStyle name="Normal 31" xfId="832"/>
    <cellStyle name="Normal 31 2" xfId="833"/>
    <cellStyle name="Normal 32" xfId="834"/>
    <cellStyle name="Normal 32 2" xfId="835"/>
    <cellStyle name="Normal 33" xfId="836"/>
    <cellStyle name="Normal 33 2" xfId="837"/>
    <cellStyle name="Normal 34" xfId="838"/>
    <cellStyle name="Normal 34 2" xfId="839"/>
    <cellStyle name="Normal 35" xfId="840"/>
    <cellStyle name="Normal 35 2" xfId="841"/>
    <cellStyle name="Normal 36" xfId="842"/>
    <cellStyle name="Normal 36 2" xfId="843"/>
    <cellStyle name="Normal 37" xfId="844"/>
    <cellStyle name="Normal 37 2" xfId="845"/>
    <cellStyle name="Normal 38" xfId="846"/>
    <cellStyle name="Normal 38 2" xfId="847"/>
    <cellStyle name="Normal 39" xfId="848"/>
    <cellStyle name="Normal 39 2" xfId="849"/>
    <cellStyle name="Normal 4" xfId="850"/>
    <cellStyle name="Normal 4 2" xfId="851"/>
    <cellStyle name="Normal 4_45-Actual, cyc..." xfId="852"/>
    <cellStyle name="Normal 40" xfId="853"/>
    <cellStyle name="Normal 40 2" xfId="854"/>
    <cellStyle name="Normal 41" xfId="855"/>
    <cellStyle name="Normal 41 2" xfId="856"/>
    <cellStyle name="Normal 42" xfId="857"/>
    <cellStyle name="Normal 42 2" xfId="858"/>
    <cellStyle name="Normal 43" xfId="859"/>
    <cellStyle name="Normal 43 2" xfId="860"/>
    <cellStyle name="Normal 44" xfId="861"/>
    <cellStyle name="Normal 44 2" xfId="862"/>
    <cellStyle name="Normal 45" xfId="863"/>
    <cellStyle name="Normal 45 2" xfId="864"/>
    <cellStyle name="Normal 46" xfId="865"/>
    <cellStyle name="Normal 46 2" xfId="866"/>
    <cellStyle name="Normal 47" xfId="867"/>
    <cellStyle name="Normal 47 2" xfId="868"/>
    <cellStyle name="Normal 48" xfId="869"/>
    <cellStyle name="Normal 48 2" xfId="870"/>
    <cellStyle name="Normal 49" xfId="871"/>
    <cellStyle name="Normal 49 2" xfId="872"/>
    <cellStyle name="Normal 5" xfId="873"/>
    <cellStyle name="Normal 5 2" xfId="874"/>
    <cellStyle name="Normal 50" xfId="875"/>
    <cellStyle name="Normal 50 2" xfId="876"/>
    <cellStyle name="Normal 51" xfId="877"/>
    <cellStyle name="Normal 51 2" xfId="878"/>
    <cellStyle name="Normal 52" xfId="879"/>
    <cellStyle name="Normal 52 2" xfId="880"/>
    <cellStyle name="Normal 53" xfId="881"/>
    <cellStyle name="Normal 53 2" xfId="882"/>
    <cellStyle name="Normal 54" xfId="883"/>
    <cellStyle name="Normal 54 2" xfId="884"/>
    <cellStyle name="Normal 55" xfId="885"/>
    <cellStyle name="Normal 55 2" xfId="886"/>
    <cellStyle name="Normal 56" xfId="887"/>
    <cellStyle name="Normal 56 2" xfId="888"/>
    <cellStyle name="Normal 57" xfId="889"/>
    <cellStyle name="Normal 57 2" xfId="890"/>
    <cellStyle name="Normal 58" xfId="891"/>
    <cellStyle name="Normal 58 2" xfId="892"/>
    <cellStyle name="Normal 59" xfId="893"/>
    <cellStyle name="Normal 59 2" xfId="894"/>
    <cellStyle name="Normal 6" xfId="895"/>
    <cellStyle name="Normal 6 2" xfId="896"/>
    <cellStyle name="Normal 60" xfId="897"/>
    <cellStyle name="Normal 60 2" xfId="898"/>
    <cellStyle name="Normal 61" xfId="899"/>
    <cellStyle name="Normal 61 2" xfId="900"/>
    <cellStyle name="Normal 62" xfId="901"/>
    <cellStyle name="Normal 62 2" xfId="902"/>
    <cellStyle name="Normal 63" xfId="903"/>
    <cellStyle name="Normal 63 2" xfId="904"/>
    <cellStyle name="Normal 64" xfId="905"/>
    <cellStyle name="Normal 65" xfId="906"/>
    <cellStyle name="Normal 66" xfId="907"/>
    <cellStyle name="Normal 67" xfId="908"/>
    <cellStyle name="Normal 68" xfId="909"/>
    <cellStyle name="Normal 69" xfId="910"/>
    <cellStyle name="Normal 7" xfId="911"/>
    <cellStyle name="Normal 7 2" xfId="912"/>
    <cellStyle name="Normal 70" xfId="913"/>
    <cellStyle name="Normal 71" xfId="914"/>
    <cellStyle name="Normal 72" xfId="915"/>
    <cellStyle name="Normal 73" xfId="916"/>
    <cellStyle name="Normal 74" xfId="917"/>
    <cellStyle name="Normal 75" xfId="918"/>
    <cellStyle name="Normal 76" xfId="919"/>
    <cellStyle name="Normal 77" xfId="920"/>
    <cellStyle name="Normal 78" xfId="921"/>
    <cellStyle name="Normal 79" xfId="922"/>
    <cellStyle name="Normal 8" xfId="923"/>
    <cellStyle name="Normal 8 2" xfId="924"/>
    <cellStyle name="Normal 80" xfId="925"/>
    <cellStyle name="Normal 81" xfId="926"/>
    <cellStyle name="Normal 82" xfId="927"/>
    <cellStyle name="Normal 83" xfId="928"/>
    <cellStyle name="Normal 84" xfId="929"/>
    <cellStyle name="Normal 85" xfId="930"/>
    <cellStyle name="Normal 86" xfId="931"/>
    <cellStyle name="Normal 87" xfId="932"/>
    <cellStyle name="Normal 88" xfId="933"/>
    <cellStyle name="Normal 89" xfId="934"/>
    <cellStyle name="Normal 9" xfId="935"/>
    <cellStyle name="Normal 9 2" xfId="936"/>
    <cellStyle name="Normal 90" xfId="937"/>
    <cellStyle name="Normal 91" xfId="938"/>
    <cellStyle name="Normal 92" xfId="939"/>
    <cellStyle name="Normal 93" xfId="940"/>
    <cellStyle name="Normal 94" xfId="941"/>
    <cellStyle name="Normal 95" xfId="942"/>
    <cellStyle name="Normal 95 2" xfId="943"/>
    <cellStyle name="Normal 95 2 2" xfId="944"/>
    <cellStyle name="Normal 95 3" xfId="945"/>
    <cellStyle name="Normal 96" xfId="946"/>
    <cellStyle name="Normal 96 2" xfId="947"/>
    <cellStyle name="Normal 96 2 2" xfId="948"/>
    <cellStyle name="Normal 96 3" xfId="949"/>
    <cellStyle name="Normal 97" xfId="950"/>
    <cellStyle name="Normal 97 2" xfId="951"/>
    <cellStyle name="Normal 97 2 2" xfId="952"/>
    <cellStyle name="Normal 97 3" xfId="953"/>
    <cellStyle name="Normal 98" xfId="954"/>
    <cellStyle name="Normal 98 2" xfId="955"/>
    <cellStyle name="Normal 98 2 2" xfId="956"/>
    <cellStyle name="Normal 98 3" xfId="957"/>
    <cellStyle name="Normal 99" xfId="958"/>
    <cellStyle name="Normal 99 2" xfId="959"/>
    <cellStyle name="Normal 99 2 2" xfId="960"/>
    <cellStyle name="Normal 99 3" xfId="961"/>
    <cellStyle name="Normal_17-18 NFLD+PEI" xfId="45"/>
    <cellStyle name="Normal_19-20 NS+NB" xfId="46"/>
    <cellStyle name="Normal_21-22 Que+Ont" xfId="47"/>
    <cellStyle name="Normal_23-24 MAN+SAS" xfId="48"/>
    <cellStyle name="Normal_25-26 ALTA+BC" xfId="49"/>
    <cellStyle name="Normal_27-28 YUK+NWT" xfId="50"/>
    <cellStyle name="Normal_29Nunavut" xfId="51"/>
    <cellStyle name="Normal_45-Actual, cyc..." xfId="52"/>
    <cellStyle name="Normal_Book1" xfId="53"/>
    <cellStyle name="Normal_BudBalCY and FIPS" xfId="54"/>
    <cellStyle name="Normal_Budget Exp. % GDP" xfId="55"/>
    <cellStyle name="Normal_Budget. exp. % total" xfId="56"/>
    <cellStyle name="Normal_Budget. Revenue % GDP" xfId="57"/>
    <cellStyle name="Normal_Budgetary Expenditures" xfId="58"/>
    <cellStyle name="Normal_Budgetary Revenue" xfId="59"/>
    <cellStyle name="Normal_Debt held by Outside " xfId="60"/>
    <cellStyle name="Normal_Excise Taxes and Duties" xfId="61"/>
    <cellStyle name="Normal_FedGov Pub Accounts 20061" xfId="62"/>
    <cellStyle name="Normal_Fiscal transactions" xfId="63"/>
    <cellStyle name="Normal_Fiscal transactions % GDP" xfId="64"/>
    <cellStyle name="Normal_FRT 2005 F" xfId="65"/>
    <cellStyle name="Normal_frt00_e." xfId="66"/>
    <cellStyle name="Normal_Gross Public Debt" xfId="67"/>
    <cellStyle name="Normal_International" xfId="68"/>
    <cellStyle name="Normal_International 2" xfId="69"/>
    <cellStyle name="Normal_Liabilities and Assets" xfId="70"/>
    <cellStyle name="Normal_Liabilities and Assets R" xfId="71"/>
    <cellStyle name="Normal_Major Transfers to Governments" xfId="72"/>
    <cellStyle name="Normal_Major Transfers to Persons" xfId="73"/>
    <cellStyle name="Normal_National Accounts" xfId="74"/>
    <cellStyle name="Normal_NWT" xfId="75"/>
    <cellStyle name="Normal_ONT" xfId="76"/>
    <cellStyle name="Normal_PEI" xfId="77"/>
    <cellStyle name="Normal_Prov Public Accounts" xfId="78"/>
    <cellStyle name="Normal_PROVS" xfId="79"/>
    <cellStyle name="Normal_PROVS_1" xfId="80"/>
    <cellStyle name="Normal_prv007" xfId="81"/>
    <cellStyle name="Normal_prv017" xfId="82"/>
    <cellStyle name="Normal_Public Debt Charges" xfId="83"/>
    <cellStyle name="Normal_QUE" xfId="84"/>
    <cellStyle name="Normal_Table V Budget. Revenue % total" xfId="85"/>
    <cellStyle name="Normal_Total Borrowings" xfId="86"/>
    <cellStyle name="Normal_Transfer Payments in detail" xfId="87"/>
    <cellStyle name="Note 2" xfId="962"/>
    <cellStyle name="Note 2 2" xfId="963"/>
    <cellStyle name="Note 2 3" xfId="964"/>
    <cellStyle name="Note 2 4" xfId="965"/>
    <cellStyle name="Note 3" xfId="966"/>
    <cellStyle name="Note 3 2" xfId="967"/>
    <cellStyle name="Note 3 3" xfId="968"/>
    <cellStyle name="Note 4" xfId="969"/>
    <cellStyle name="Note 4 2" xfId="970"/>
    <cellStyle name="Note 4 2 2" xfId="971"/>
    <cellStyle name="Note 4 3" xfId="972"/>
    <cellStyle name="Note 5" xfId="973"/>
    <cellStyle name="Note 6" xfId="974"/>
    <cellStyle name="Number_1" xfId="975"/>
    <cellStyle name="Output 2" xfId="976"/>
    <cellStyle name="Output 3" xfId="977"/>
    <cellStyle name="Output 4" xfId="978"/>
    <cellStyle name="Overview_heading" xfId="979"/>
    <cellStyle name="Percent" xfId="88" builtinId="5"/>
    <cellStyle name="Percent [0]" xfId="980"/>
    <cellStyle name="Percent [0] +/-" xfId="981"/>
    <cellStyle name="Percent [0] +/- 2" xfId="982"/>
    <cellStyle name="Percent [0] 10" xfId="983"/>
    <cellStyle name="Percent [0] 11" xfId="984"/>
    <cellStyle name="Percent [0] 12" xfId="985"/>
    <cellStyle name="Percent [0] 13" xfId="986"/>
    <cellStyle name="Percent [0] 14" xfId="987"/>
    <cellStyle name="Percent [0] 15" xfId="988"/>
    <cellStyle name="Percent [0] 16" xfId="989"/>
    <cellStyle name="Percent [0] 17" xfId="990"/>
    <cellStyle name="Percent [0] 18" xfId="991"/>
    <cellStyle name="Percent [0] 19" xfId="992"/>
    <cellStyle name="Percent [0] 2" xfId="993"/>
    <cellStyle name="Percent [0] 20" xfId="994"/>
    <cellStyle name="Percent [0] 21" xfId="995"/>
    <cellStyle name="Percent [0] 22" xfId="996"/>
    <cellStyle name="Percent [0] 23" xfId="997"/>
    <cellStyle name="Percent [0] 24" xfId="998"/>
    <cellStyle name="Percent [0] 25" xfId="999"/>
    <cellStyle name="Percent [0] 26" xfId="1000"/>
    <cellStyle name="Percent [0] 27" xfId="1001"/>
    <cellStyle name="Percent [0] 28" xfId="1002"/>
    <cellStyle name="Percent [0] 29" xfId="1003"/>
    <cellStyle name="Percent [0] 3" xfId="1004"/>
    <cellStyle name="Percent [0] 30" xfId="1005"/>
    <cellStyle name="Percent [0] 31" xfId="1006"/>
    <cellStyle name="Percent [0] 32" xfId="1007"/>
    <cellStyle name="Percent [0] 33" xfId="1008"/>
    <cellStyle name="Percent [0] 34" xfId="1009"/>
    <cellStyle name="Percent [0] 35" xfId="1010"/>
    <cellStyle name="Percent [0] 36" xfId="1011"/>
    <cellStyle name="Percent [0] 37" xfId="1012"/>
    <cellStyle name="Percent [0] 4" xfId="1013"/>
    <cellStyle name="Percent [0] 5" xfId="1014"/>
    <cellStyle name="Percent [0] 6" xfId="1015"/>
    <cellStyle name="Percent [0] 7" xfId="1016"/>
    <cellStyle name="Percent [0] 8" xfId="1017"/>
    <cellStyle name="Percent [0] 9" xfId="1018"/>
    <cellStyle name="Percent [0] Narrow" xfId="1019"/>
    <cellStyle name="Percent [0] Narrow 2" xfId="1020"/>
    <cellStyle name="Percent [1]" xfId="1021"/>
    <cellStyle name="Percent [1] +/-" xfId="1022"/>
    <cellStyle name="Percent [1] +/- 2" xfId="1023"/>
    <cellStyle name="Percent [1] 10" xfId="1024"/>
    <cellStyle name="Percent [1] 11" xfId="1025"/>
    <cellStyle name="Percent [1] 12" xfId="1026"/>
    <cellStyle name="Percent [1] 13" xfId="1027"/>
    <cellStyle name="Percent [1] 14" xfId="1028"/>
    <cellStyle name="Percent [1] 15" xfId="1029"/>
    <cellStyle name="Percent [1] 16" xfId="1030"/>
    <cellStyle name="Percent [1] 17" xfId="1031"/>
    <cellStyle name="Percent [1] 18" xfId="1032"/>
    <cellStyle name="Percent [1] 19" xfId="1033"/>
    <cellStyle name="Percent [1] 2" xfId="1034"/>
    <cellStyle name="Percent [1] 20" xfId="1035"/>
    <cellStyle name="Percent [1] 21" xfId="1036"/>
    <cellStyle name="Percent [1] 22" xfId="1037"/>
    <cellStyle name="Percent [1] 23" xfId="1038"/>
    <cellStyle name="Percent [1] 24" xfId="1039"/>
    <cellStyle name="Percent [1] 25" xfId="1040"/>
    <cellStyle name="Percent [1] 26" xfId="1041"/>
    <cellStyle name="Percent [1] 27" xfId="1042"/>
    <cellStyle name="Percent [1] 28" xfId="1043"/>
    <cellStyle name="Percent [1] 29" xfId="1044"/>
    <cellStyle name="Percent [1] 3" xfId="1045"/>
    <cellStyle name="Percent [1] 30" xfId="1046"/>
    <cellStyle name="Percent [1] 31" xfId="1047"/>
    <cellStyle name="Percent [1] 32" xfId="1048"/>
    <cellStyle name="Percent [1] 33" xfId="1049"/>
    <cellStyle name="Percent [1] 34" xfId="1050"/>
    <cellStyle name="Percent [1] 35" xfId="1051"/>
    <cellStyle name="Percent [1] 36" xfId="1052"/>
    <cellStyle name="Percent [1] 37" xfId="1053"/>
    <cellStyle name="Percent [1] 4" xfId="1054"/>
    <cellStyle name="Percent [1] 5" xfId="1055"/>
    <cellStyle name="Percent [1] 6" xfId="1056"/>
    <cellStyle name="Percent [1] 7" xfId="1057"/>
    <cellStyle name="Percent [1] 8" xfId="1058"/>
    <cellStyle name="Percent [1] 9" xfId="1059"/>
    <cellStyle name="Percent [1] Narrow" xfId="1060"/>
    <cellStyle name="Percent [1] Narrow 2" xfId="1061"/>
    <cellStyle name="Percent [2]" xfId="1062"/>
    <cellStyle name="Percent [2] +/-" xfId="1063"/>
    <cellStyle name="Percent [2] +/- 2" xfId="1064"/>
    <cellStyle name="Percent [2] 10" xfId="1065"/>
    <cellStyle name="Percent [2] 11" xfId="1066"/>
    <cellStyle name="Percent [2] 12" xfId="1067"/>
    <cellStyle name="Percent [2] 13" xfId="1068"/>
    <cellStyle name="Percent [2] 14" xfId="1069"/>
    <cellStyle name="Percent [2] 15" xfId="1070"/>
    <cellStyle name="Percent [2] 16" xfId="1071"/>
    <cellStyle name="Percent [2] 17" xfId="1072"/>
    <cellStyle name="Percent [2] 18" xfId="1073"/>
    <cellStyle name="Percent [2] 19" xfId="1074"/>
    <cellStyle name="Percent [2] 2" xfId="1075"/>
    <cellStyle name="Percent [2] 20" xfId="1076"/>
    <cellStyle name="Percent [2] 21" xfId="1077"/>
    <cellStyle name="Percent [2] 22" xfId="1078"/>
    <cellStyle name="Percent [2] 23" xfId="1079"/>
    <cellStyle name="Percent [2] 24" xfId="1080"/>
    <cellStyle name="Percent [2] 25" xfId="1081"/>
    <cellStyle name="Percent [2] 26" xfId="1082"/>
    <cellStyle name="Percent [2] 27" xfId="1083"/>
    <cellStyle name="Percent [2] 28" xfId="1084"/>
    <cellStyle name="Percent [2] 29" xfId="1085"/>
    <cellStyle name="Percent [2] 3" xfId="1086"/>
    <cellStyle name="Percent [2] 30" xfId="1087"/>
    <cellStyle name="Percent [2] 31" xfId="1088"/>
    <cellStyle name="Percent [2] 32" xfId="1089"/>
    <cellStyle name="Percent [2] 33" xfId="1090"/>
    <cellStyle name="Percent [2] 34" xfId="1091"/>
    <cellStyle name="Percent [2] 35" xfId="1092"/>
    <cellStyle name="Percent [2] 36" xfId="1093"/>
    <cellStyle name="Percent [2] 37" xfId="1094"/>
    <cellStyle name="Percent [2] 4" xfId="1095"/>
    <cellStyle name="Percent [2] 5" xfId="1096"/>
    <cellStyle name="Percent [2] 6" xfId="1097"/>
    <cellStyle name="Percent [2] 7" xfId="1098"/>
    <cellStyle name="Percent [2] 8" xfId="1099"/>
    <cellStyle name="Percent [2] 9" xfId="1100"/>
    <cellStyle name="Percent [2] Narrow" xfId="1101"/>
    <cellStyle name="Percent [2] Narrow 2" xfId="1102"/>
    <cellStyle name="Percent 10" xfId="1103"/>
    <cellStyle name="Percent 11" xfId="1104"/>
    <cellStyle name="Percent 12" xfId="1105"/>
    <cellStyle name="Percent 13" xfId="1106"/>
    <cellStyle name="Percent 14" xfId="1107"/>
    <cellStyle name="Percent 15" xfId="1108"/>
    <cellStyle name="Percent 16" xfId="1109"/>
    <cellStyle name="Percent 17" xfId="1110"/>
    <cellStyle name="Percent 18" xfId="1111"/>
    <cellStyle name="Percent 19" xfId="1112"/>
    <cellStyle name="Percent 2" xfId="1113"/>
    <cellStyle name="Percent 2 2" xfId="1114"/>
    <cellStyle name="Percent 20" xfId="1115"/>
    <cellStyle name="Percent 21" xfId="1116"/>
    <cellStyle name="Percent 22" xfId="1117"/>
    <cellStyle name="Percent 23" xfId="1118"/>
    <cellStyle name="Percent 24" xfId="1119"/>
    <cellStyle name="Percent 25" xfId="1120"/>
    <cellStyle name="Percent 26" xfId="1121"/>
    <cellStyle name="Percent 27" xfId="1122"/>
    <cellStyle name="Percent 28" xfId="1123"/>
    <cellStyle name="Percent 29" xfId="1124"/>
    <cellStyle name="Percent 3" xfId="1125"/>
    <cellStyle name="Percent 30" xfId="1126"/>
    <cellStyle name="Percent 31" xfId="1127"/>
    <cellStyle name="Percent 32" xfId="1128"/>
    <cellStyle name="Percent 33" xfId="1129"/>
    <cellStyle name="Percent 34" xfId="1130"/>
    <cellStyle name="Percent 35" xfId="1131"/>
    <cellStyle name="Percent 36" xfId="1132"/>
    <cellStyle name="Percent 37" xfId="1133"/>
    <cellStyle name="Percent 38" xfId="1134"/>
    <cellStyle name="Percent 39" xfId="1135"/>
    <cellStyle name="Percent 4" xfId="1136"/>
    <cellStyle name="Percent 40" xfId="1137"/>
    <cellStyle name="Percent 41" xfId="1138"/>
    <cellStyle name="Percent 42" xfId="1139"/>
    <cellStyle name="Percent 43" xfId="1140"/>
    <cellStyle name="Percent 44" xfId="1141"/>
    <cellStyle name="Percent 45" xfId="1142"/>
    <cellStyle name="Percent 46" xfId="1143"/>
    <cellStyle name="Percent 47" xfId="1144"/>
    <cellStyle name="Percent 48" xfId="1145"/>
    <cellStyle name="Percent 49" xfId="1146"/>
    <cellStyle name="Percent 5" xfId="1147"/>
    <cellStyle name="Percent 50" xfId="1148"/>
    <cellStyle name="Percent 51" xfId="1149"/>
    <cellStyle name="Percent 52" xfId="1150"/>
    <cellStyle name="Percent 53" xfId="1151"/>
    <cellStyle name="Percent 54" xfId="1152"/>
    <cellStyle name="Percent 55" xfId="1153"/>
    <cellStyle name="Percent 56" xfId="1154"/>
    <cellStyle name="Percent 57" xfId="1155"/>
    <cellStyle name="Percent 58" xfId="1156"/>
    <cellStyle name="Percent 59" xfId="1157"/>
    <cellStyle name="Percent 6" xfId="1158"/>
    <cellStyle name="Percent 60" xfId="1159"/>
    <cellStyle name="Percent 61" xfId="1160"/>
    <cellStyle name="Percent 62" xfId="1161"/>
    <cellStyle name="Percent 63" xfId="1162"/>
    <cellStyle name="Percent 64" xfId="1163"/>
    <cellStyle name="Percent 65" xfId="1164"/>
    <cellStyle name="Percent 66" xfId="1165"/>
    <cellStyle name="Percent 67" xfId="1166"/>
    <cellStyle name="Percent 68" xfId="1167"/>
    <cellStyle name="Percent 69" xfId="1168"/>
    <cellStyle name="Percent 7" xfId="1169"/>
    <cellStyle name="Percent 70" xfId="1170"/>
    <cellStyle name="Percent 71" xfId="1171"/>
    <cellStyle name="Percent 72" xfId="1172"/>
    <cellStyle name="Percent 73" xfId="1173"/>
    <cellStyle name="Percent 74" xfId="1174"/>
    <cellStyle name="Percent 75" xfId="1175"/>
    <cellStyle name="Percent 76" xfId="1176"/>
    <cellStyle name="Percent 77" xfId="1177"/>
    <cellStyle name="Percent 78" xfId="1178"/>
    <cellStyle name="Percent 79" xfId="1179"/>
    <cellStyle name="Percent 8" xfId="1180"/>
    <cellStyle name="Percent 80" xfId="1181"/>
    <cellStyle name="Percent 9" xfId="1182"/>
    <cellStyle name="row1" xfId="89"/>
    <cellStyle name="SingleOnTopDoubleBelow" xfId="1183"/>
    <cellStyle name="Style 27" xfId="1184"/>
    <cellStyle name="Style 27 2" xfId="1185"/>
    <cellStyle name="Style 27_45-Actual, cyc..." xfId="1186"/>
    <cellStyle name="Subtotal_1" xfId="1187"/>
    <cellStyle name="Title 2" xfId="1188"/>
    <cellStyle name="Title 3" xfId="1189"/>
    <cellStyle name="Title 4" xfId="1190"/>
    <cellStyle name="Total" xfId="90" builtinId="25" customBuiltin="1"/>
    <cellStyle name="Total 2" xfId="1191"/>
    <cellStyle name="Total 3" xfId="1192"/>
    <cellStyle name="Total 4" xfId="1193"/>
    <cellStyle name="Warning Text 2" xfId="1194"/>
    <cellStyle name="Warning Text 3" xfId="1195"/>
    <cellStyle name="Warning Text 4" xfId="11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560295</xdr:colOff>
      <xdr:row>34</xdr:row>
      <xdr:rowOff>1</xdr:rowOff>
    </xdr:from>
    <xdr:to>
      <xdr:col>7</xdr:col>
      <xdr:colOff>336177</xdr:colOff>
      <xdr:row>47</xdr:row>
      <xdr:rowOff>67236</xdr:rowOff>
    </xdr:to>
    <xdr:sp macro="" textlink="">
      <xdr:nvSpPr>
        <xdr:cNvPr id="2" name="TextBox 1"/>
        <xdr:cNvSpPr txBox="1"/>
      </xdr:nvSpPr>
      <xdr:spPr>
        <a:xfrm>
          <a:off x="1165413" y="5334001"/>
          <a:ext cx="3406588" cy="2106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CA" sz="1100" b="1">
              <a:solidFill>
                <a:schemeClr val="dk1"/>
              </a:solidFill>
              <a:effectLst/>
              <a:latin typeface="+mn-lt"/>
              <a:ea typeface="+mn-ea"/>
              <a:cs typeface="+mn-cs"/>
            </a:rPr>
            <a:t>©Sa Majesté la Reine du chef du Canada (2015)</a:t>
          </a:r>
          <a:br>
            <a:rPr lang="fr-CA" sz="1100" b="1">
              <a:solidFill>
                <a:schemeClr val="dk1"/>
              </a:solidFill>
              <a:effectLst/>
              <a:latin typeface="+mn-lt"/>
              <a:ea typeface="+mn-ea"/>
              <a:cs typeface="+mn-cs"/>
            </a:rPr>
          </a:br>
          <a:r>
            <a:rPr lang="fr-CA" sz="1100" b="1">
              <a:solidFill>
                <a:schemeClr val="dk1"/>
              </a:solidFill>
              <a:effectLst/>
              <a:latin typeface="+mn-lt"/>
              <a:ea typeface="+mn-ea"/>
              <a:cs typeface="+mn-cs"/>
            </a:rPr>
            <a:t>Tous droits réservés</a:t>
          </a:r>
          <a:endParaRPr lang="en-CA" sz="1100">
            <a:solidFill>
              <a:schemeClr val="dk1"/>
            </a:solidFill>
            <a:effectLst/>
            <a:latin typeface="+mn-lt"/>
            <a:ea typeface="+mn-ea"/>
            <a:cs typeface="+mn-cs"/>
          </a:endParaRPr>
        </a:p>
        <a:p>
          <a:pPr algn="ctr"/>
          <a:r>
            <a:rPr lang="fr-CA" sz="1100">
              <a:solidFill>
                <a:schemeClr val="dk1"/>
              </a:solidFill>
              <a:effectLst/>
              <a:latin typeface="+mn-lt"/>
              <a:ea typeface="+mn-ea"/>
              <a:cs typeface="+mn-cs"/>
            </a:rPr>
            <a:t>Toute demande de permission pour reproduire</a:t>
          </a:r>
          <a:br>
            <a:rPr lang="fr-CA" sz="1100">
              <a:solidFill>
                <a:schemeClr val="dk1"/>
              </a:solidFill>
              <a:effectLst/>
              <a:latin typeface="+mn-lt"/>
              <a:ea typeface="+mn-ea"/>
              <a:cs typeface="+mn-cs"/>
            </a:rPr>
          </a:br>
          <a:r>
            <a:rPr lang="fr-CA" sz="1100">
              <a:solidFill>
                <a:schemeClr val="dk1"/>
              </a:solidFill>
              <a:effectLst/>
              <a:latin typeface="+mn-lt"/>
              <a:ea typeface="+mn-ea"/>
              <a:cs typeface="+mn-cs"/>
            </a:rPr>
            <a:t>ce document doit être adressée au Ministère des Finances Canada.</a:t>
          </a:r>
          <a:endParaRPr lang="en-CA" sz="1100">
            <a:solidFill>
              <a:schemeClr val="dk1"/>
            </a:solidFill>
            <a:effectLst/>
            <a:latin typeface="+mn-lt"/>
            <a:ea typeface="+mn-ea"/>
            <a:cs typeface="+mn-cs"/>
          </a:endParaRPr>
        </a:p>
        <a:p>
          <a:pPr algn="ctr"/>
          <a:r>
            <a:rPr lang="fr-CA" sz="1100">
              <a:solidFill>
                <a:schemeClr val="dk1"/>
              </a:solidFill>
              <a:effectLst/>
              <a:latin typeface="+mn-lt"/>
              <a:ea typeface="+mn-ea"/>
              <a:cs typeface="+mn-cs"/>
            </a:rPr>
            <a:t> </a:t>
          </a:r>
          <a:endParaRPr lang="en-CA" sz="1100">
            <a:solidFill>
              <a:schemeClr val="dk1"/>
            </a:solidFill>
            <a:effectLst/>
            <a:latin typeface="+mn-lt"/>
            <a:ea typeface="+mn-ea"/>
            <a:cs typeface="+mn-cs"/>
          </a:endParaRPr>
        </a:p>
        <a:p>
          <a:pPr algn="ctr"/>
          <a:r>
            <a:rPr lang="en-CA" sz="1100" i="1">
              <a:solidFill>
                <a:schemeClr val="dk1"/>
              </a:solidFill>
              <a:effectLst/>
              <a:latin typeface="+mn-lt"/>
              <a:ea typeface="+mn-ea"/>
              <a:cs typeface="+mn-cs"/>
            </a:rPr>
            <a:t>This publication is also available in English.</a:t>
          </a:r>
        </a:p>
        <a:p>
          <a:pPr algn="ctr"/>
          <a:endParaRPr lang="en-CA" sz="1100">
            <a:solidFill>
              <a:schemeClr val="dk1"/>
            </a:solidFill>
            <a:effectLst/>
            <a:latin typeface="+mn-lt"/>
            <a:ea typeface="+mn-ea"/>
            <a:cs typeface="+mn-cs"/>
          </a:endParaRPr>
        </a:p>
        <a:p>
          <a:pPr algn="ctr"/>
          <a:r>
            <a:rPr lang="en-CA" sz="1100"/>
            <a:t>No de cat. : F1-26/2015F-PDF</a:t>
          </a:r>
        </a:p>
        <a:p>
          <a:pPr algn="ctr"/>
          <a:r>
            <a:rPr lang="en-CA" sz="1100"/>
            <a:t>ISSN : 1489-5013</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114300</xdr:colOff>
          <xdr:row>0</xdr:row>
          <xdr:rowOff>0</xdr:rowOff>
        </xdr:from>
        <xdr:to>
          <xdr:col>8</xdr:col>
          <xdr:colOff>152400</xdr:colOff>
          <xdr:row>59</xdr:row>
          <xdr:rowOff>123825</xdr:rowOff>
        </xdr:to>
        <xdr:sp macro="" textlink="">
          <xdr:nvSpPr>
            <xdr:cNvPr id="14338" name="Object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5</xdr:row>
      <xdr:rowOff>0</xdr:rowOff>
    </xdr:from>
    <xdr:to>
      <xdr:col>8</xdr:col>
      <xdr:colOff>495300</xdr:colOff>
      <xdr:row>10</xdr:row>
      <xdr:rowOff>114300</xdr:rowOff>
    </xdr:to>
    <xdr:sp macro="" textlink="">
      <xdr:nvSpPr>
        <xdr:cNvPr id="15361" name="Text 1"/>
        <xdr:cNvSpPr txBox="1">
          <a:spLocks noChangeArrowheads="1"/>
        </xdr:cNvSpPr>
      </xdr:nvSpPr>
      <xdr:spPr bwMode="auto">
        <a:xfrm>
          <a:off x="161925" y="847725"/>
          <a:ext cx="4848225" cy="923925"/>
        </a:xfrm>
        <a:prstGeom prst="rect">
          <a:avLst/>
        </a:prstGeom>
        <a:noFill/>
        <a:ln w="9525">
          <a:noFill/>
          <a:miter lim="800000"/>
          <a:headEnd/>
          <a:tailEnd/>
        </a:ln>
      </xdr:spPr>
      <xdr:txBody>
        <a:bodyPr vertOverflow="clip" wrap="square" lIns="54864" tIns="45720" rIns="0" bIns="0" anchor="t" upright="1"/>
        <a:lstStyle/>
        <a:p>
          <a:pPr algn="l" rtl="0">
            <a:defRPr sz="1000"/>
          </a:pPr>
          <a:r>
            <a:rPr lang="en-US" sz="2800" b="1" i="0" u="none" strike="noStrike" baseline="0">
              <a:solidFill>
                <a:srgbClr val="000000"/>
              </a:solidFill>
              <a:latin typeface="Times New Roman"/>
              <a:cs typeface="Times New Roman"/>
            </a:rPr>
            <a:t>Comptes publics</a:t>
          </a:r>
        </a:p>
        <a:p>
          <a:pPr algn="l" rtl="0">
            <a:defRPr sz="1000"/>
          </a:pPr>
          <a:r>
            <a:rPr lang="en-US" sz="2800" b="1" i="0" u="none" strike="noStrike" baseline="0">
              <a:solidFill>
                <a:srgbClr val="000000"/>
              </a:solidFill>
              <a:latin typeface="Times New Roman"/>
              <a:cs typeface="Times New Roman"/>
            </a:rPr>
            <a:t>Gouvernement fédéral</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5</xdr:row>
      <xdr:rowOff>9525</xdr:rowOff>
    </xdr:from>
    <xdr:to>
      <xdr:col>7</xdr:col>
      <xdr:colOff>323850</xdr:colOff>
      <xdr:row>14</xdr:row>
      <xdr:rowOff>123825</xdr:rowOff>
    </xdr:to>
    <xdr:sp macro="" textlink="">
      <xdr:nvSpPr>
        <xdr:cNvPr id="20481" name="Text 1"/>
        <xdr:cNvSpPr txBox="1">
          <a:spLocks noChangeArrowheads="1"/>
        </xdr:cNvSpPr>
      </xdr:nvSpPr>
      <xdr:spPr bwMode="auto">
        <a:xfrm>
          <a:off x="171450" y="857250"/>
          <a:ext cx="4057650" cy="1571625"/>
        </a:xfrm>
        <a:prstGeom prst="rect">
          <a:avLst/>
        </a:prstGeom>
        <a:noFill/>
        <a:ln w="9525">
          <a:noFill/>
          <a:miter lim="800000"/>
          <a:headEnd/>
          <a:tailEnd/>
        </a:ln>
      </xdr:spPr>
      <xdr:txBody>
        <a:bodyPr vertOverflow="clip" wrap="square" lIns="54864" tIns="45720" rIns="0" bIns="0" anchor="t" upright="1"/>
        <a:lstStyle/>
        <a:p>
          <a:pPr algn="l" rtl="0">
            <a:defRPr sz="1000"/>
          </a:pPr>
          <a:r>
            <a:rPr lang="en-US" sz="2800" b="1" i="0" u="none" strike="noStrike" baseline="0">
              <a:solidFill>
                <a:srgbClr val="000000"/>
              </a:solidFill>
              <a:latin typeface="Times New Roman"/>
              <a:cs typeface="Times New Roman"/>
            </a:rPr>
            <a:t>Comptes publics</a:t>
          </a:r>
        </a:p>
        <a:p>
          <a:pPr algn="l" rtl="0">
            <a:defRPr sz="1000"/>
          </a:pPr>
          <a:r>
            <a:rPr lang="en-US" sz="2800" b="1" i="0" u="none" strike="noStrike" baseline="0">
              <a:solidFill>
                <a:srgbClr val="000000"/>
              </a:solidFill>
              <a:latin typeface="Times New Roman"/>
              <a:cs typeface="Times New Roman"/>
            </a:rPr>
            <a:t>Provinces et territoires</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5</xdr:row>
      <xdr:rowOff>19050</xdr:rowOff>
    </xdr:from>
    <xdr:ext cx="3467168" cy="871905"/>
    <xdr:sp macro="" textlink="">
      <xdr:nvSpPr>
        <xdr:cNvPr id="22529" name="Text 1"/>
        <xdr:cNvSpPr txBox="1">
          <a:spLocks noChangeArrowheads="1"/>
        </xdr:cNvSpPr>
      </xdr:nvSpPr>
      <xdr:spPr bwMode="auto">
        <a:xfrm>
          <a:off x="247650" y="866775"/>
          <a:ext cx="3467168" cy="871905"/>
        </a:xfrm>
        <a:prstGeom prst="rect">
          <a:avLst/>
        </a:prstGeom>
        <a:noFill/>
        <a:ln w="9525">
          <a:noFill/>
          <a:miter lim="800000"/>
          <a:headEnd/>
          <a:tailEnd/>
        </a:ln>
      </xdr:spPr>
      <xdr:txBody>
        <a:bodyPr wrap="none" lIns="45720" tIns="45720" rIns="0" bIns="0" anchor="t" upright="1">
          <a:spAutoFit/>
        </a:bodyPr>
        <a:lstStyle/>
        <a:p>
          <a:pPr algn="l" rtl="0">
            <a:defRPr sz="1000"/>
          </a:pPr>
          <a:r>
            <a:rPr lang="en-US" sz="2800" b="1" i="0" u="none" strike="noStrike" baseline="0">
              <a:solidFill>
                <a:srgbClr val="000000"/>
              </a:solidFill>
              <a:latin typeface="Times New Roman"/>
              <a:cs typeface="Times New Roman"/>
            </a:rPr>
            <a:t>Comptes économiques</a:t>
          </a:r>
        </a:p>
        <a:p>
          <a:pPr algn="l" rtl="0">
            <a:defRPr sz="1000"/>
          </a:pPr>
          <a:r>
            <a:rPr lang="en-US" sz="2800" b="1" i="0" u="none" strike="noStrike" baseline="0">
              <a:solidFill>
                <a:srgbClr val="000000"/>
              </a:solidFill>
              <a:latin typeface="Times New Roman"/>
              <a:cs typeface="Times New Roman"/>
            </a:rPr>
            <a:t>nationaux</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5</xdr:row>
      <xdr:rowOff>19050</xdr:rowOff>
    </xdr:from>
    <xdr:ext cx="3925015" cy="919291"/>
    <xdr:sp macro="" textlink="">
      <xdr:nvSpPr>
        <xdr:cNvPr id="23553" name="Text 1"/>
        <xdr:cNvSpPr txBox="1">
          <a:spLocks noChangeArrowheads="1"/>
        </xdr:cNvSpPr>
      </xdr:nvSpPr>
      <xdr:spPr bwMode="auto">
        <a:xfrm>
          <a:off x="247650" y="866775"/>
          <a:ext cx="4115550" cy="871905"/>
        </a:xfrm>
        <a:prstGeom prst="rect">
          <a:avLst/>
        </a:prstGeom>
        <a:noFill/>
        <a:ln w="9525">
          <a:noFill/>
          <a:miter lim="800000"/>
          <a:headEnd/>
          <a:tailEnd/>
        </a:ln>
      </xdr:spPr>
      <xdr:txBody>
        <a:bodyPr wrap="none" lIns="45720" tIns="45720" rIns="0" bIns="0" anchor="t" upright="1">
          <a:spAutoFit/>
        </a:bodyPr>
        <a:lstStyle/>
        <a:p>
          <a:pPr algn="l" rtl="0">
            <a:defRPr sz="1000"/>
          </a:pPr>
          <a:r>
            <a:rPr lang="en-US" sz="2800" b="1" i="0" u="none" strike="noStrike" baseline="0">
              <a:solidFill>
                <a:srgbClr val="000000"/>
              </a:solidFill>
              <a:latin typeface="Times New Roman"/>
              <a:cs typeface="Times New Roman"/>
            </a:rPr>
            <a:t>Comparaisons financières </a:t>
          </a:r>
        </a:p>
        <a:p>
          <a:pPr algn="l" rtl="0">
            <a:defRPr sz="1000"/>
          </a:pPr>
          <a:r>
            <a:rPr lang="en-US" sz="2800" b="1" i="0" u="none" strike="noStrike" baseline="0">
              <a:solidFill>
                <a:srgbClr val="000000"/>
              </a:solidFill>
              <a:latin typeface="Times New Roman"/>
              <a:cs typeface="Times New Roman"/>
            </a:rPr>
            <a:t>internationales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printerSettings" Target="../printerSettings/printerSettings4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printerSettings" Target="../printerSettings/printerSettings4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4" Type="http://schemas.openxmlformats.org/officeDocument/2006/relationships/printerSettings" Target="../printerSettings/printerSettings50.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printerSettings" Target="../printerSettings/printerSettings5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4" Type="http://schemas.openxmlformats.org/officeDocument/2006/relationships/printerSettings" Target="../printerSettings/printerSettings5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4" Type="http://schemas.openxmlformats.org/officeDocument/2006/relationships/printerSettings" Target="../printerSettings/printerSettings6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4" Type="http://schemas.openxmlformats.org/officeDocument/2006/relationships/printerSettings" Target="../printerSettings/printerSettings66.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4" Type="http://schemas.openxmlformats.org/officeDocument/2006/relationships/printerSettings" Target="../printerSettings/printerSettings70.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4" Type="http://schemas.openxmlformats.org/officeDocument/2006/relationships/printerSettings" Target="../printerSettings/printerSettings7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7.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4" Type="http://schemas.openxmlformats.org/officeDocument/2006/relationships/printerSettings" Target="../printerSettings/printerSettings7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4" Type="http://schemas.openxmlformats.org/officeDocument/2006/relationships/printerSettings" Target="../printerSettings/printerSettings8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 Id="rId4" Type="http://schemas.openxmlformats.org/officeDocument/2006/relationships/printerSettings" Target="../printerSettings/printerSettings86.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89.bin"/><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 Id="rId4" Type="http://schemas.openxmlformats.org/officeDocument/2006/relationships/printerSettings" Target="../printerSettings/printerSettings90.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5" Type="http://schemas.openxmlformats.org/officeDocument/2006/relationships/drawing" Target="../drawings/drawing4.xml"/><Relationship Id="rId4" Type="http://schemas.openxmlformats.org/officeDocument/2006/relationships/printerSettings" Target="../printerSettings/printerSettings97.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00.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4" Type="http://schemas.openxmlformats.org/officeDocument/2006/relationships/printerSettings" Target="../printerSettings/printerSettings101.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4" Type="http://schemas.openxmlformats.org/officeDocument/2006/relationships/printerSettings" Target="../printerSettings/printerSettings105.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08.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 Id="rId4" Type="http://schemas.openxmlformats.org/officeDocument/2006/relationships/printerSettings" Target="../printerSettings/printerSettings109.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12.bin"/><Relationship Id="rId2" Type="http://schemas.openxmlformats.org/officeDocument/2006/relationships/printerSettings" Target="../printerSettings/printerSettings111.bin"/><Relationship Id="rId1" Type="http://schemas.openxmlformats.org/officeDocument/2006/relationships/printerSettings" Target="../printerSettings/printerSettings110.bin"/><Relationship Id="rId4" Type="http://schemas.openxmlformats.org/officeDocument/2006/relationships/printerSettings" Target="../printerSettings/printerSettings113.bin"/></Relationships>
</file>

<file path=xl/worksheets/_rels/sheet3.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printerSettings" Target="../printerSettings/printerSettings10.bin"/><Relationship Id="rId7" Type="http://schemas.openxmlformats.org/officeDocument/2006/relationships/oleObject" Target="../embeddings/Microsoft_Word_97_-_2003_Document1.doc"/><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16.bin"/><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 Id="rId4" Type="http://schemas.openxmlformats.org/officeDocument/2006/relationships/printerSettings" Target="../printerSettings/printerSettings117.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20.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 Id="rId4" Type="http://schemas.openxmlformats.org/officeDocument/2006/relationships/printerSettings" Target="../printerSettings/printerSettings121.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24.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4" Type="http://schemas.openxmlformats.org/officeDocument/2006/relationships/printerSettings" Target="../printerSettings/printerSettings125.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4" Type="http://schemas.openxmlformats.org/officeDocument/2006/relationships/printerSettings" Target="../printerSettings/printerSettings129.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32.bin"/><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 Id="rId5" Type="http://schemas.openxmlformats.org/officeDocument/2006/relationships/drawing" Target="../drawings/drawing5.xml"/><Relationship Id="rId4" Type="http://schemas.openxmlformats.org/officeDocument/2006/relationships/printerSettings" Target="../printerSettings/printerSettings13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36.bin"/><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 Id="rId4" Type="http://schemas.openxmlformats.org/officeDocument/2006/relationships/printerSettings" Target="../printerSettings/printerSettings137.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40.bin"/><Relationship Id="rId2" Type="http://schemas.openxmlformats.org/officeDocument/2006/relationships/printerSettings" Target="../printerSettings/printerSettings139.bin"/><Relationship Id="rId1" Type="http://schemas.openxmlformats.org/officeDocument/2006/relationships/printerSettings" Target="../printerSettings/printerSettings138.bin"/><Relationship Id="rId4" Type="http://schemas.openxmlformats.org/officeDocument/2006/relationships/printerSettings" Target="../printerSettings/printerSettings141.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44.bin"/><Relationship Id="rId2" Type="http://schemas.openxmlformats.org/officeDocument/2006/relationships/printerSettings" Target="../printerSettings/printerSettings143.bin"/><Relationship Id="rId1" Type="http://schemas.openxmlformats.org/officeDocument/2006/relationships/printerSettings" Target="../printerSettings/printerSettings142.bin"/><Relationship Id="rId4" Type="http://schemas.openxmlformats.org/officeDocument/2006/relationships/printerSettings" Target="../printerSettings/printerSettings145.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48.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4" Type="http://schemas.openxmlformats.org/officeDocument/2006/relationships/printerSettings" Target="../printerSettings/printerSettings149.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52.bin"/><Relationship Id="rId2" Type="http://schemas.openxmlformats.org/officeDocument/2006/relationships/printerSettings" Target="../printerSettings/printerSettings151.bin"/><Relationship Id="rId1" Type="http://schemas.openxmlformats.org/officeDocument/2006/relationships/printerSettings" Target="../printerSettings/printerSettings150.bin"/><Relationship Id="rId4" Type="http://schemas.openxmlformats.org/officeDocument/2006/relationships/printerSettings" Target="../printerSettings/printerSettings15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56.bin"/><Relationship Id="rId2" Type="http://schemas.openxmlformats.org/officeDocument/2006/relationships/printerSettings" Target="../printerSettings/printerSettings155.bin"/><Relationship Id="rId1" Type="http://schemas.openxmlformats.org/officeDocument/2006/relationships/printerSettings" Target="../printerSettings/printerSettings154.bin"/><Relationship Id="rId4" Type="http://schemas.openxmlformats.org/officeDocument/2006/relationships/printerSettings" Target="../printerSettings/printerSettings157.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60.bin"/><Relationship Id="rId2" Type="http://schemas.openxmlformats.org/officeDocument/2006/relationships/printerSettings" Target="../printerSettings/printerSettings159.bin"/><Relationship Id="rId1" Type="http://schemas.openxmlformats.org/officeDocument/2006/relationships/printerSettings" Target="../printerSettings/printerSettings158.bin"/><Relationship Id="rId4" Type="http://schemas.openxmlformats.org/officeDocument/2006/relationships/printerSettings" Target="../printerSettings/printerSettings161.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64.bin"/><Relationship Id="rId2" Type="http://schemas.openxmlformats.org/officeDocument/2006/relationships/printerSettings" Target="../printerSettings/printerSettings163.bin"/><Relationship Id="rId1" Type="http://schemas.openxmlformats.org/officeDocument/2006/relationships/printerSettings" Target="../printerSettings/printerSettings162.bin"/><Relationship Id="rId4" Type="http://schemas.openxmlformats.org/officeDocument/2006/relationships/printerSettings" Target="../printerSettings/printerSettings165.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168.bin"/><Relationship Id="rId2" Type="http://schemas.openxmlformats.org/officeDocument/2006/relationships/printerSettings" Target="../printerSettings/printerSettings167.bin"/><Relationship Id="rId1" Type="http://schemas.openxmlformats.org/officeDocument/2006/relationships/printerSettings" Target="../printerSettings/printerSettings166.bin"/><Relationship Id="rId4" Type="http://schemas.openxmlformats.org/officeDocument/2006/relationships/printerSettings" Target="../printerSettings/printerSettings169.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172.bin"/><Relationship Id="rId2" Type="http://schemas.openxmlformats.org/officeDocument/2006/relationships/printerSettings" Target="../printerSettings/printerSettings171.bin"/><Relationship Id="rId1" Type="http://schemas.openxmlformats.org/officeDocument/2006/relationships/printerSettings" Target="../printerSettings/printerSettings170.bin"/><Relationship Id="rId4" Type="http://schemas.openxmlformats.org/officeDocument/2006/relationships/printerSettings" Target="../printerSettings/printerSettings173.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176.bin"/><Relationship Id="rId2" Type="http://schemas.openxmlformats.org/officeDocument/2006/relationships/printerSettings" Target="../printerSettings/printerSettings175.bin"/><Relationship Id="rId1" Type="http://schemas.openxmlformats.org/officeDocument/2006/relationships/printerSettings" Target="../printerSettings/printerSettings174.bin"/><Relationship Id="rId4" Type="http://schemas.openxmlformats.org/officeDocument/2006/relationships/printerSettings" Target="../printerSettings/printerSettings177.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180.bin"/><Relationship Id="rId2" Type="http://schemas.openxmlformats.org/officeDocument/2006/relationships/printerSettings" Target="../printerSettings/printerSettings179.bin"/><Relationship Id="rId1" Type="http://schemas.openxmlformats.org/officeDocument/2006/relationships/printerSettings" Target="../printerSettings/printerSettings178.bin"/><Relationship Id="rId4" Type="http://schemas.openxmlformats.org/officeDocument/2006/relationships/printerSettings" Target="../printerSettings/printerSettings181.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184.bin"/><Relationship Id="rId2" Type="http://schemas.openxmlformats.org/officeDocument/2006/relationships/printerSettings" Target="../printerSettings/printerSettings183.bin"/><Relationship Id="rId1" Type="http://schemas.openxmlformats.org/officeDocument/2006/relationships/printerSettings" Target="../printerSettings/printerSettings182.bin"/><Relationship Id="rId4" Type="http://schemas.openxmlformats.org/officeDocument/2006/relationships/printerSettings" Target="../printerSettings/printerSettings185.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88.bin"/><Relationship Id="rId2" Type="http://schemas.openxmlformats.org/officeDocument/2006/relationships/printerSettings" Target="../printerSettings/printerSettings187.bin"/><Relationship Id="rId1" Type="http://schemas.openxmlformats.org/officeDocument/2006/relationships/printerSettings" Target="../printerSettings/printerSettings186.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191.bin"/><Relationship Id="rId2" Type="http://schemas.openxmlformats.org/officeDocument/2006/relationships/printerSettings" Target="../printerSettings/printerSettings190.bin"/><Relationship Id="rId1" Type="http://schemas.openxmlformats.org/officeDocument/2006/relationships/printerSettings" Target="../printerSettings/printerSettings189.bin"/><Relationship Id="rId4" Type="http://schemas.openxmlformats.org/officeDocument/2006/relationships/printerSettings" Target="../printerSettings/printerSettings19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printerSettings" Target="../printerSettings/printerSettings19.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195.bin"/><Relationship Id="rId2" Type="http://schemas.openxmlformats.org/officeDocument/2006/relationships/printerSettings" Target="../printerSettings/printerSettings194.bin"/><Relationship Id="rId1" Type="http://schemas.openxmlformats.org/officeDocument/2006/relationships/printerSettings" Target="../printerSettings/printerSettings193.bin"/><Relationship Id="rId4" Type="http://schemas.openxmlformats.org/officeDocument/2006/relationships/printerSettings" Target="../printerSettings/printerSettings196.bin"/></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99.bin"/><Relationship Id="rId2" Type="http://schemas.openxmlformats.org/officeDocument/2006/relationships/printerSettings" Target="../printerSettings/printerSettings198.bin"/><Relationship Id="rId1" Type="http://schemas.openxmlformats.org/officeDocument/2006/relationships/printerSettings" Target="../printerSettings/printerSettings197.bin"/><Relationship Id="rId4" Type="http://schemas.openxmlformats.org/officeDocument/2006/relationships/printerSettings" Target="../printerSettings/printerSettings200.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203.bin"/><Relationship Id="rId2" Type="http://schemas.openxmlformats.org/officeDocument/2006/relationships/printerSettings" Target="../printerSettings/printerSettings202.bin"/><Relationship Id="rId1" Type="http://schemas.openxmlformats.org/officeDocument/2006/relationships/printerSettings" Target="../printerSettings/printerSettings201.bin"/><Relationship Id="rId4" Type="http://schemas.openxmlformats.org/officeDocument/2006/relationships/printerSettings" Target="../printerSettings/printerSettings204.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207.bin"/><Relationship Id="rId2" Type="http://schemas.openxmlformats.org/officeDocument/2006/relationships/printerSettings" Target="../printerSettings/printerSettings206.bin"/><Relationship Id="rId1" Type="http://schemas.openxmlformats.org/officeDocument/2006/relationships/printerSettings" Target="../printerSettings/printerSettings205.bin"/><Relationship Id="rId5" Type="http://schemas.openxmlformats.org/officeDocument/2006/relationships/drawing" Target="../drawings/drawing6.xml"/><Relationship Id="rId4" Type="http://schemas.openxmlformats.org/officeDocument/2006/relationships/printerSettings" Target="../printerSettings/printerSettings208.bin"/></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211.bin"/><Relationship Id="rId2" Type="http://schemas.openxmlformats.org/officeDocument/2006/relationships/printerSettings" Target="../printerSettings/printerSettings210.bin"/><Relationship Id="rId1" Type="http://schemas.openxmlformats.org/officeDocument/2006/relationships/printerSettings" Target="../printerSettings/printerSettings209.bin"/><Relationship Id="rId4" Type="http://schemas.openxmlformats.org/officeDocument/2006/relationships/printerSettings" Target="../printerSettings/printerSettings212.bin"/></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215.bin"/><Relationship Id="rId2" Type="http://schemas.openxmlformats.org/officeDocument/2006/relationships/printerSettings" Target="../printerSettings/printerSettings214.bin"/><Relationship Id="rId1" Type="http://schemas.openxmlformats.org/officeDocument/2006/relationships/printerSettings" Target="../printerSettings/printerSettings213.bin"/><Relationship Id="rId4" Type="http://schemas.openxmlformats.org/officeDocument/2006/relationships/printerSettings" Target="../printerSettings/printerSettings216.bin"/></Relationships>
</file>

<file path=xl/worksheets/_rels/sheet56.xml.rels><?xml version="1.0" encoding="UTF-8" standalone="yes"?>
<Relationships xmlns="http://schemas.openxmlformats.org/package/2006/relationships"><Relationship Id="rId3" Type="http://schemas.openxmlformats.org/officeDocument/2006/relationships/printerSettings" Target="../printerSettings/printerSettings219.bin"/><Relationship Id="rId2" Type="http://schemas.openxmlformats.org/officeDocument/2006/relationships/printerSettings" Target="../printerSettings/printerSettings218.bin"/><Relationship Id="rId1" Type="http://schemas.openxmlformats.org/officeDocument/2006/relationships/printerSettings" Target="../printerSettings/printerSettings217.bin"/><Relationship Id="rId4" Type="http://schemas.openxmlformats.org/officeDocument/2006/relationships/printerSettings" Target="../printerSettings/printerSettings220.bin"/></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223.bin"/><Relationship Id="rId2" Type="http://schemas.openxmlformats.org/officeDocument/2006/relationships/printerSettings" Target="../printerSettings/printerSettings222.bin"/><Relationship Id="rId1" Type="http://schemas.openxmlformats.org/officeDocument/2006/relationships/printerSettings" Target="../printerSettings/printerSettings221.bin"/><Relationship Id="rId4" Type="http://schemas.openxmlformats.org/officeDocument/2006/relationships/printerSettings" Target="../printerSettings/printerSettings224.bin"/></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227.bin"/><Relationship Id="rId2" Type="http://schemas.openxmlformats.org/officeDocument/2006/relationships/printerSettings" Target="../printerSettings/printerSettings226.bin"/><Relationship Id="rId1" Type="http://schemas.openxmlformats.org/officeDocument/2006/relationships/printerSettings" Target="../printerSettings/printerSettings225.bin"/><Relationship Id="rId4" Type="http://schemas.openxmlformats.org/officeDocument/2006/relationships/printerSettings" Target="../printerSettings/printerSettings2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printerSettings" Target="../printerSettings/printerSettings2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drawing" Target="../drawings/drawing3.xml"/><Relationship Id="rId4" Type="http://schemas.openxmlformats.org/officeDocument/2006/relationships/printerSettings" Target="../printerSettings/printerSettings2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0:J49"/>
  <sheetViews>
    <sheetView tabSelected="1" topLeftCell="A3" zoomScale="85" zoomScaleNormal="85" zoomScaleSheetLayoutView="85" workbookViewId="0">
      <selection activeCell="D23" sqref="D23"/>
    </sheetView>
  </sheetViews>
  <sheetFormatPr defaultColWidth="9.140625" defaultRowHeight="12.75" x14ac:dyDescent="0.2"/>
  <sheetData>
    <row r="40" spans="1:10" x14ac:dyDescent="0.2">
      <c r="A40" s="1064"/>
      <c r="B40" s="1064"/>
      <c r="C40" s="1064"/>
      <c r="D40" s="1064"/>
      <c r="E40" s="1064"/>
      <c r="F40" s="1064"/>
      <c r="G40" s="1064"/>
      <c r="H40" s="1064"/>
      <c r="I40" s="1064"/>
      <c r="J40" s="1064"/>
    </row>
    <row r="41" spans="1:10" x14ac:dyDescent="0.2">
      <c r="A41" s="1064"/>
      <c r="B41" s="1064"/>
      <c r="C41" s="1064"/>
      <c r="D41" s="1064"/>
      <c r="E41" s="1064"/>
      <c r="F41" s="1064"/>
      <c r="G41" s="1064"/>
      <c r="H41" s="1064"/>
      <c r="I41" s="1064"/>
      <c r="J41" s="1064"/>
    </row>
    <row r="42" spans="1:10" x14ac:dyDescent="0.2">
      <c r="A42" s="1064"/>
      <c r="B42" s="1064"/>
      <c r="C42" s="1064"/>
      <c r="D42" s="1064"/>
      <c r="E42" s="1064"/>
      <c r="F42" s="1064"/>
      <c r="G42" s="1064"/>
      <c r="H42" s="1064"/>
      <c r="I42" s="1064"/>
      <c r="J42" s="1064"/>
    </row>
    <row r="43" spans="1:10" x14ac:dyDescent="0.2">
      <c r="A43" s="1064"/>
      <c r="B43" s="1064"/>
      <c r="C43" s="1064"/>
      <c r="D43" s="1064"/>
      <c r="E43" s="1064"/>
      <c r="F43" s="1064"/>
      <c r="G43" s="1064"/>
      <c r="H43" s="1064"/>
      <c r="I43" s="1064"/>
      <c r="J43" s="1064"/>
    </row>
    <row r="44" spans="1:10" x14ac:dyDescent="0.2">
      <c r="A44" s="1064"/>
      <c r="B44" s="1064"/>
      <c r="C44" s="1064"/>
      <c r="D44" s="1064"/>
      <c r="E44" s="1064"/>
      <c r="F44" s="1064"/>
      <c r="G44" s="1064"/>
      <c r="H44" s="1064"/>
      <c r="I44" s="1064"/>
      <c r="J44" s="1064"/>
    </row>
    <row r="45" spans="1:10" x14ac:dyDescent="0.2">
      <c r="A45" s="1064"/>
      <c r="B45" s="1064"/>
      <c r="C45" s="1064"/>
      <c r="D45" s="1064"/>
      <c r="E45" s="1064"/>
      <c r="F45" s="1064"/>
      <c r="G45" s="1064"/>
      <c r="H45" s="1064"/>
      <c r="I45" s="1064"/>
      <c r="J45" s="1064"/>
    </row>
    <row r="46" spans="1:10" x14ac:dyDescent="0.2">
      <c r="A46" s="1064"/>
      <c r="B46" s="1064"/>
      <c r="C46" s="1064"/>
      <c r="D46" s="1064"/>
      <c r="E46" s="1064"/>
      <c r="F46" s="1064"/>
      <c r="G46" s="1064"/>
      <c r="H46" s="1064"/>
      <c r="I46" s="1064"/>
      <c r="J46" s="1064"/>
    </row>
    <row r="47" spans="1:10" x14ac:dyDescent="0.2">
      <c r="A47" s="760"/>
      <c r="B47" s="760"/>
      <c r="C47" s="760"/>
      <c r="D47" s="760"/>
      <c r="E47" s="760"/>
      <c r="F47" s="760"/>
      <c r="G47" s="760"/>
      <c r="H47" s="760"/>
      <c r="I47" s="760"/>
      <c r="J47" s="760"/>
    </row>
    <row r="48" spans="1:10" x14ac:dyDescent="0.2">
      <c r="A48" s="1062"/>
      <c r="B48" s="1062"/>
      <c r="C48" s="1062"/>
      <c r="D48" s="1062"/>
      <c r="E48" s="1062"/>
      <c r="F48" s="1062"/>
      <c r="G48" s="1062"/>
      <c r="H48" s="1062"/>
      <c r="I48" s="1062"/>
      <c r="J48" s="1062"/>
    </row>
    <row r="49" spans="1:10" x14ac:dyDescent="0.2">
      <c r="A49" s="1062"/>
      <c r="B49" s="1063"/>
      <c r="C49" s="1063"/>
      <c r="D49" s="1063"/>
      <c r="E49" s="1063"/>
      <c r="F49" s="1063"/>
      <c r="G49" s="1063"/>
      <c r="H49" s="1063"/>
      <c r="I49" s="1063"/>
      <c r="J49" s="1063"/>
    </row>
  </sheetData>
  <customSheetViews>
    <customSheetView guid="{5DA4A147-0C62-4854-A24F-ABFA741E4216}" scale="125" showPageBreaks="1" fitToPage="1" printArea="1" topLeftCell="A20">
      <selection activeCell="L39" sqref="L39"/>
      <pageMargins left="0.19685039370078741" right="0.19685039370078741" top="0.74803149606299213" bottom="0.35433070866141736" header="0.11811023622047245" footer="0.11811023622047245"/>
      <printOptions horizontalCentered="1"/>
      <pageSetup orientation="portrait" r:id="rId1"/>
      <headerFooter alignWithMargins="0"/>
    </customSheetView>
    <customSheetView guid="{9DE21AFA-D044-4310-8250-E101E93E6FC6}" showPageBreaks="1" fitToPage="1" printArea="1" view="pageBreakPreview">
      <selection activeCell="L39" sqref="L39"/>
      <pageMargins left="0.19685039370078741" right="0.19685039370078741" top="0.74803149606299213" bottom="0.35433070866141736" header="0.11811023622047245" footer="0.11811023622047245"/>
      <printOptions horizontalCentered="1"/>
      <pageSetup orientation="portrait" r:id="rId2"/>
      <headerFooter alignWithMargins="0"/>
    </customSheetView>
  </customSheetViews>
  <mergeCells count="3">
    <mergeCell ref="A49:J49"/>
    <mergeCell ref="A48:J48"/>
    <mergeCell ref="A40:J46"/>
  </mergeCells>
  <printOptions horizontalCentered="1"/>
  <pageMargins left="0.19685039370078741" right="0.19685039370078741" top="0.74803149606299213" bottom="0.35433070866141736" header="0.11811023622047245" footer="0.11811023622047245"/>
  <pageSetup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zoomScale="85" zoomScaleNormal="85" zoomScaleSheetLayoutView="100" workbookViewId="0">
      <selection activeCell="D47" sqref="D47"/>
    </sheetView>
  </sheetViews>
  <sheetFormatPr defaultColWidth="9.140625" defaultRowHeight="12" x14ac:dyDescent="0.2"/>
  <cols>
    <col min="1" max="1" width="9.42578125" style="135" customWidth="1"/>
    <col min="2" max="2" width="10.140625" style="122" customWidth="1"/>
    <col min="3" max="3" width="9.85546875" style="122" customWidth="1"/>
    <col min="4" max="4" width="10" style="122" customWidth="1"/>
    <col min="5" max="5" width="7" style="122" customWidth="1"/>
    <col min="6" max="6" width="6.85546875" style="122" customWidth="1"/>
    <col min="7" max="7" width="9.28515625" style="122" customWidth="1"/>
    <col min="8" max="8" width="8.42578125" style="122" customWidth="1"/>
    <col min="9" max="9" width="7.140625" style="122" customWidth="1"/>
    <col min="10" max="16384" width="9.140625" style="122"/>
  </cols>
  <sheetData>
    <row r="1" spans="1:9" ht="12.75" x14ac:dyDescent="0.2">
      <c r="A1" s="482" t="s">
        <v>136</v>
      </c>
      <c r="B1" s="483"/>
      <c r="C1" s="483"/>
      <c r="D1" s="483"/>
      <c r="E1" s="483"/>
      <c r="F1" s="483"/>
      <c r="G1" s="483"/>
      <c r="H1" s="483"/>
      <c r="I1" s="484"/>
    </row>
    <row r="2" spans="1:9" s="124" customFormat="1" ht="15" customHeight="1" x14ac:dyDescent="0.2">
      <c r="A2" s="485" t="s">
        <v>137</v>
      </c>
      <c r="B2" s="123"/>
      <c r="C2" s="123"/>
      <c r="D2" s="123"/>
      <c r="E2" s="123"/>
      <c r="F2" s="486"/>
      <c r="G2" s="486"/>
      <c r="H2" s="486"/>
      <c r="I2" s="487"/>
    </row>
    <row r="3" spans="1:9" s="126" customFormat="1" ht="11.1" customHeight="1" x14ac:dyDescent="0.2">
      <c r="A3" s="685"/>
      <c r="B3" s="686" t="s">
        <v>138</v>
      </c>
      <c r="C3" s="686"/>
      <c r="D3" s="686" t="s">
        <v>138</v>
      </c>
      <c r="E3" s="686"/>
      <c r="F3" s="687"/>
      <c r="G3" s="687"/>
      <c r="H3" s="687"/>
      <c r="I3" s="687"/>
    </row>
    <row r="4" spans="1:9" s="126" customFormat="1" ht="10.5" customHeight="1" x14ac:dyDescent="0.2">
      <c r="A4" s="569"/>
      <c r="B4" s="603" t="s">
        <v>139</v>
      </c>
      <c r="C4" s="603" t="s">
        <v>140</v>
      </c>
      <c r="D4" s="603" t="s">
        <v>139</v>
      </c>
      <c r="E4" s="603" t="s">
        <v>46</v>
      </c>
      <c r="F4" s="604" t="s">
        <v>141</v>
      </c>
      <c r="G4" s="604" t="s">
        <v>142</v>
      </c>
      <c r="H4" s="604"/>
      <c r="I4" s="605"/>
    </row>
    <row r="5" spans="1:9" s="126" customFormat="1" ht="11.1" customHeight="1" x14ac:dyDescent="0.2">
      <c r="A5" s="569"/>
      <c r="B5" s="603" t="s">
        <v>143</v>
      </c>
      <c r="C5" s="603" t="s">
        <v>144</v>
      </c>
      <c r="D5" s="603" t="s">
        <v>143</v>
      </c>
      <c r="E5" s="603" t="s">
        <v>11</v>
      </c>
      <c r="F5" s="604" t="s">
        <v>145</v>
      </c>
      <c r="G5" s="604" t="s">
        <v>146</v>
      </c>
      <c r="H5" s="604" t="s">
        <v>46</v>
      </c>
      <c r="I5" s="603" t="s">
        <v>141</v>
      </c>
    </row>
    <row r="6" spans="1:9" s="127" customFormat="1" ht="12.95" customHeight="1" x14ac:dyDescent="0.2">
      <c r="A6" s="569" t="s">
        <v>59</v>
      </c>
      <c r="B6" s="603" t="s">
        <v>147</v>
      </c>
      <c r="C6" s="603" t="s">
        <v>148</v>
      </c>
      <c r="D6" s="603" t="s">
        <v>149</v>
      </c>
      <c r="E6" s="603" t="s">
        <v>150</v>
      </c>
      <c r="F6" s="604" t="s">
        <v>151</v>
      </c>
      <c r="G6" s="604" t="s">
        <v>152</v>
      </c>
      <c r="H6" s="604" t="s">
        <v>145</v>
      </c>
      <c r="I6" s="603" t="s">
        <v>145</v>
      </c>
    </row>
    <row r="7" spans="1:9" s="127" customFormat="1" ht="12.95" customHeight="1" x14ac:dyDescent="0.2">
      <c r="A7" s="488"/>
      <c r="B7" s="1072" t="s">
        <v>87</v>
      </c>
      <c r="C7" s="1073"/>
      <c r="D7" s="1073"/>
      <c r="E7" s="1073"/>
      <c r="F7" s="1073"/>
      <c r="G7" s="1073"/>
      <c r="H7" s="1073"/>
      <c r="I7" s="1073"/>
    </row>
    <row r="8" spans="1:9" ht="15" customHeight="1" x14ac:dyDescent="0.2">
      <c r="A8" s="128" t="s">
        <v>88</v>
      </c>
      <c r="B8" s="129">
        <v>3050</v>
      </c>
      <c r="C8" s="129">
        <v>1743</v>
      </c>
      <c r="D8" s="129">
        <v>305</v>
      </c>
      <c r="E8" s="129">
        <v>3628</v>
      </c>
      <c r="F8" s="129">
        <v>8726</v>
      </c>
      <c r="G8" s="129">
        <v>343</v>
      </c>
      <c r="H8" s="129">
        <v>906</v>
      </c>
      <c r="I8" s="129">
        <v>9975</v>
      </c>
    </row>
    <row r="9" spans="1:9" ht="10.7" customHeight="1" x14ac:dyDescent="0.2">
      <c r="A9" s="128" t="s">
        <v>89</v>
      </c>
      <c r="B9" s="129">
        <v>3650</v>
      </c>
      <c r="C9" s="129">
        <v>1821</v>
      </c>
      <c r="D9" s="129">
        <v>323</v>
      </c>
      <c r="E9" s="129">
        <v>3718</v>
      </c>
      <c r="F9" s="129">
        <v>9512</v>
      </c>
      <c r="G9" s="129">
        <v>346</v>
      </c>
      <c r="H9" s="129">
        <v>1067</v>
      </c>
      <c r="I9" s="129">
        <v>10925</v>
      </c>
    </row>
    <row r="10" spans="1:9" ht="10.7" customHeight="1" x14ac:dyDescent="0.2">
      <c r="A10" s="128" t="s">
        <v>90</v>
      </c>
      <c r="B10" s="129">
        <v>4334</v>
      </c>
      <c r="C10" s="129">
        <v>2213</v>
      </c>
      <c r="D10" s="129">
        <v>318</v>
      </c>
      <c r="E10" s="129">
        <v>3747</v>
      </c>
      <c r="F10" s="129">
        <v>10612</v>
      </c>
      <c r="G10" s="129">
        <v>432</v>
      </c>
      <c r="H10" s="129">
        <v>1276</v>
      </c>
      <c r="I10" s="129">
        <v>12320</v>
      </c>
    </row>
    <row r="11" spans="1:9" ht="10.7" customHeight="1" x14ac:dyDescent="0.2">
      <c r="A11" s="128" t="s">
        <v>91</v>
      </c>
      <c r="B11" s="129">
        <v>5588</v>
      </c>
      <c r="C11" s="129">
        <v>2839</v>
      </c>
      <c r="D11" s="129">
        <v>349</v>
      </c>
      <c r="E11" s="129">
        <v>4009</v>
      </c>
      <c r="F11" s="129">
        <v>12785</v>
      </c>
      <c r="G11" s="129">
        <v>490</v>
      </c>
      <c r="H11" s="129">
        <v>1480</v>
      </c>
      <c r="I11" s="129">
        <v>14755</v>
      </c>
    </row>
    <row r="12" spans="1:9" ht="10.7" customHeight="1" x14ac:dyDescent="0.2">
      <c r="A12" s="128" t="s">
        <v>92</v>
      </c>
      <c r="B12" s="129">
        <v>6395</v>
      </c>
      <c r="C12" s="129">
        <v>2426</v>
      </c>
      <c r="D12" s="129">
        <v>378</v>
      </c>
      <c r="E12" s="129">
        <v>4060</v>
      </c>
      <c r="F12" s="129">
        <v>13259</v>
      </c>
      <c r="G12" s="129">
        <v>493</v>
      </c>
      <c r="H12" s="129">
        <v>1635</v>
      </c>
      <c r="I12" s="129">
        <v>15387</v>
      </c>
    </row>
    <row r="13" spans="1:9" ht="15" customHeight="1" x14ac:dyDescent="0.2">
      <c r="A13" s="128" t="s">
        <v>93</v>
      </c>
      <c r="B13" s="129">
        <v>7227</v>
      </c>
      <c r="C13" s="129">
        <v>2396</v>
      </c>
      <c r="D13" s="129">
        <v>420</v>
      </c>
      <c r="E13" s="129">
        <v>4637</v>
      </c>
      <c r="F13" s="129">
        <v>14680</v>
      </c>
      <c r="G13" s="129">
        <v>569</v>
      </c>
      <c r="H13" s="129">
        <v>1870</v>
      </c>
      <c r="I13" s="129">
        <v>17119</v>
      </c>
    </row>
    <row r="14" spans="1:9" ht="10.7" customHeight="1" x14ac:dyDescent="0.2">
      <c r="A14" s="128" t="s">
        <v>94</v>
      </c>
      <c r="B14" s="129">
        <v>8378</v>
      </c>
      <c r="C14" s="129">
        <v>2920</v>
      </c>
      <c r="D14" s="129">
        <v>353</v>
      </c>
      <c r="E14" s="129">
        <v>5272</v>
      </c>
      <c r="F14" s="129">
        <v>16923</v>
      </c>
      <c r="G14" s="129">
        <v>745</v>
      </c>
      <c r="H14" s="129">
        <v>2140</v>
      </c>
      <c r="I14" s="129">
        <v>19808</v>
      </c>
    </row>
    <row r="15" spans="1:9" ht="10.7" customHeight="1" x14ac:dyDescent="0.2">
      <c r="A15" s="128" t="s">
        <v>95</v>
      </c>
      <c r="B15" s="129">
        <v>9226</v>
      </c>
      <c r="C15" s="129">
        <v>3710</v>
      </c>
      <c r="D15" s="129">
        <v>338</v>
      </c>
      <c r="E15" s="129">
        <v>6355</v>
      </c>
      <c r="F15" s="129">
        <v>19629</v>
      </c>
      <c r="G15" s="129">
        <v>1001</v>
      </c>
      <c r="H15" s="129">
        <v>2367</v>
      </c>
      <c r="I15" s="129">
        <v>22997</v>
      </c>
    </row>
    <row r="16" spans="1:9" ht="10.7" customHeight="1" x14ac:dyDescent="0.2">
      <c r="A16" s="128" t="s">
        <v>96</v>
      </c>
      <c r="B16" s="129">
        <v>11710</v>
      </c>
      <c r="C16" s="129">
        <v>4836</v>
      </c>
      <c r="D16" s="129">
        <v>434</v>
      </c>
      <c r="E16" s="129">
        <v>8506</v>
      </c>
      <c r="F16" s="129">
        <v>25486</v>
      </c>
      <c r="G16" s="129">
        <v>1585</v>
      </c>
      <c r="H16" s="129">
        <v>2894</v>
      </c>
      <c r="I16" s="129">
        <v>29965</v>
      </c>
    </row>
    <row r="17" spans="1:9" ht="10.7" customHeight="1" x14ac:dyDescent="0.2">
      <c r="A17" s="128" t="s">
        <v>97</v>
      </c>
      <c r="B17" s="129">
        <v>12709</v>
      </c>
      <c r="C17" s="129">
        <v>5748</v>
      </c>
      <c r="D17" s="129">
        <v>493</v>
      </c>
      <c r="E17" s="129">
        <v>8143</v>
      </c>
      <c r="F17" s="129">
        <v>27093</v>
      </c>
      <c r="G17" s="129">
        <v>2039</v>
      </c>
      <c r="H17" s="129">
        <v>3309</v>
      </c>
      <c r="I17" s="129">
        <v>32441</v>
      </c>
    </row>
    <row r="18" spans="1:9" ht="15" customHeight="1" x14ac:dyDescent="0.2">
      <c r="A18" s="128" t="s">
        <v>98</v>
      </c>
      <c r="B18" s="129">
        <v>14634</v>
      </c>
      <c r="C18" s="129">
        <v>5363</v>
      </c>
      <c r="D18" s="129">
        <v>521</v>
      </c>
      <c r="E18" s="129">
        <v>8637</v>
      </c>
      <c r="F18" s="129">
        <v>29155</v>
      </c>
      <c r="G18" s="129">
        <v>2470</v>
      </c>
      <c r="H18" s="129">
        <v>3658</v>
      </c>
      <c r="I18" s="129">
        <v>35283</v>
      </c>
    </row>
    <row r="19" spans="1:9" ht="10.7" customHeight="1" x14ac:dyDescent="0.2">
      <c r="A19" s="128" t="s">
        <v>99</v>
      </c>
      <c r="B19" s="129">
        <v>13988</v>
      </c>
      <c r="C19" s="129">
        <v>5280</v>
      </c>
      <c r="D19" s="129">
        <v>569</v>
      </c>
      <c r="E19" s="129">
        <v>9123</v>
      </c>
      <c r="F19" s="129">
        <v>28960</v>
      </c>
      <c r="G19" s="129">
        <v>2537</v>
      </c>
      <c r="H19" s="129">
        <v>4136</v>
      </c>
      <c r="I19" s="129">
        <v>35633</v>
      </c>
    </row>
    <row r="20" spans="1:9" ht="10.7" customHeight="1" x14ac:dyDescent="0.2">
      <c r="A20" s="128" t="s">
        <v>100</v>
      </c>
      <c r="B20" s="129">
        <v>14656</v>
      </c>
      <c r="C20" s="129">
        <v>5654</v>
      </c>
      <c r="D20" s="129">
        <v>645</v>
      </c>
      <c r="E20" s="129">
        <v>9697</v>
      </c>
      <c r="F20" s="129">
        <v>30652</v>
      </c>
      <c r="G20" s="129">
        <v>2783</v>
      </c>
      <c r="H20" s="129">
        <v>4779</v>
      </c>
      <c r="I20" s="129">
        <v>38214</v>
      </c>
    </row>
    <row r="21" spans="1:9" ht="10.7" customHeight="1" x14ac:dyDescent="0.2">
      <c r="A21" s="128" t="s">
        <v>101</v>
      </c>
      <c r="B21" s="129">
        <v>16808</v>
      </c>
      <c r="C21" s="129">
        <v>6951</v>
      </c>
      <c r="D21" s="129">
        <v>883</v>
      </c>
      <c r="E21" s="129">
        <v>10215</v>
      </c>
      <c r="F21" s="129">
        <v>34857</v>
      </c>
      <c r="G21" s="129">
        <v>2778</v>
      </c>
      <c r="H21" s="129">
        <v>5675</v>
      </c>
      <c r="I21" s="129">
        <v>43310</v>
      </c>
    </row>
    <row r="22" spans="1:9" ht="10.7" customHeight="1" x14ac:dyDescent="0.2">
      <c r="A22" s="128" t="s">
        <v>102</v>
      </c>
      <c r="B22" s="129">
        <v>19837</v>
      </c>
      <c r="C22" s="129">
        <v>8106</v>
      </c>
      <c r="D22" s="129">
        <v>966</v>
      </c>
      <c r="E22" s="129">
        <v>11661</v>
      </c>
      <c r="F22" s="129">
        <v>40570</v>
      </c>
      <c r="G22" s="129">
        <v>3303</v>
      </c>
      <c r="H22" s="129">
        <v>9308</v>
      </c>
      <c r="I22" s="129">
        <v>53181</v>
      </c>
    </row>
    <row r="23" spans="1:9" ht="15" customHeight="1" x14ac:dyDescent="0.2">
      <c r="A23" s="128" t="s">
        <v>103</v>
      </c>
      <c r="B23" s="129">
        <v>24046</v>
      </c>
      <c r="C23" s="129">
        <v>8118</v>
      </c>
      <c r="D23" s="129">
        <v>1138</v>
      </c>
      <c r="E23" s="129">
        <v>15843</v>
      </c>
      <c r="F23" s="129">
        <v>49145</v>
      </c>
      <c r="G23" s="129">
        <v>4753</v>
      </c>
      <c r="H23" s="129">
        <v>13391</v>
      </c>
      <c r="I23" s="129">
        <v>67289</v>
      </c>
    </row>
    <row r="24" spans="1:9" ht="10.7" customHeight="1" x14ac:dyDescent="0.2">
      <c r="A24" s="489" t="s">
        <v>104</v>
      </c>
      <c r="B24" s="129">
        <v>26330</v>
      </c>
      <c r="C24" s="129">
        <v>7139</v>
      </c>
      <c r="D24" s="129">
        <v>1130</v>
      </c>
      <c r="E24" s="129">
        <v>15776</v>
      </c>
      <c r="F24" s="129">
        <v>50375</v>
      </c>
      <c r="G24" s="129">
        <v>4900</v>
      </c>
      <c r="H24" s="129">
        <v>12155</v>
      </c>
      <c r="I24" s="129">
        <v>67430</v>
      </c>
    </row>
    <row r="25" spans="1:9" ht="10.7" customHeight="1" x14ac:dyDescent="0.2">
      <c r="A25" s="128" t="s">
        <v>105</v>
      </c>
      <c r="B25" s="130">
        <v>26530</v>
      </c>
      <c r="C25" s="130">
        <v>7174</v>
      </c>
      <c r="D25" s="130">
        <v>908</v>
      </c>
      <c r="E25" s="130">
        <v>16215</v>
      </c>
      <c r="F25" s="130">
        <v>50827</v>
      </c>
      <c r="G25" s="130">
        <v>7229</v>
      </c>
      <c r="H25" s="130">
        <v>7205</v>
      </c>
      <c r="I25" s="130">
        <v>65261</v>
      </c>
    </row>
    <row r="26" spans="1:9" ht="10.7" customHeight="1" x14ac:dyDescent="0.2">
      <c r="A26" s="128" t="s">
        <v>106</v>
      </c>
      <c r="B26" s="129">
        <v>28455</v>
      </c>
      <c r="C26" s="129">
        <v>9234</v>
      </c>
      <c r="D26" s="129">
        <v>1021</v>
      </c>
      <c r="E26" s="129">
        <v>18177</v>
      </c>
      <c r="F26" s="129">
        <v>56887</v>
      </c>
      <c r="G26" s="129">
        <v>7676</v>
      </c>
      <c r="H26" s="129">
        <v>7436</v>
      </c>
      <c r="I26" s="129">
        <v>71999</v>
      </c>
    </row>
    <row r="27" spans="1:9" ht="10.7" customHeight="1" x14ac:dyDescent="0.2">
      <c r="A27" s="128" t="s">
        <v>107</v>
      </c>
      <c r="B27" s="129">
        <v>32238</v>
      </c>
      <c r="C27" s="129">
        <v>9068</v>
      </c>
      <c r="D27" s="129">
        <v>1053</v>
      </c>
      <c r="E27" s="129">
        <v>19491</v>
      </c>
      <c r="F27" s="129">
        <v>61850</v>
      </c>
      <c r="G27" s="129">
        <v>8630</v>
      </c>
      <c r="H27" s="129">
        <v>7262</v>
      </c>
      <c r="I27" s="129">
        <v>77742</v>
      </c>
    </row>
    <row r="28" spans="1:9" ht="15" customHeight="1" x14ac:dyDescent="0.2">
      <c r="A28" s="128" t="s">
        <v>108</v>
      </c>
      <c r="B28" s="129">
        <v>36733</v>
      </c>
      <c r="C28" s="129">
        <v>9732</v>
      </c>
      <c r="D28" s="129">
        <v>1355</v>
      </c>
      <c r="E28" s="129">
        <v>21049</v>
      </c>
      <c r="F28" s="129">
        <v>68869</v>
      </c>
      <c r="G28" s="129">
        <v>9667</v>
      </c>
      <c r="H28" s="129">
        <v>8210</v>
      </c>
      <c r="I28" s="129">
        <v>86746</v>
      </c>
    </row>
    <row r="29" spans="1:9" ht="10.7" customHeight="1" x14ac:dyDescent="0.2">
      <c r="A29" s="128" t="s">
        <v>109</v>
      </c>
      <c r="B29" s="129">
        <v>42422</v>
      </c>
      <c r="C29" s="129">
        <v>10710</v>
      </c>
      <c r="D29" s="129">
        <v>1162</v>
      </c>
      <c r="E29" s="129">
        <v>22941</v>
      </c>
      <c r="F29" s="129">
        <v>77235</v>
      </c>
      <c r="G29" s="129">
        <v>10602</v>
      </c>
      <c r="H29" s="129">
        <v>9378</v>
      </c>
      <c r="I29" s="129">
        <v>97215</v>
      </c>
    </row>
    <row r="30" spans="1:9" ht="10.7" customHeight="1" x14ac:dyDescent="0.2">
      <c r="A30" s="128" t="s">
        <v>110</v>
      </c>
      <c r="B30" s="129">
        <v>45456</v>
      </c>
      <c r="C30" s="129">
        <v>11549</v>
      </c>
      <c r="D30" s="129">
        <v>1578</v>
      </c>
      <c r="E30" s="129">
        <v>25771</v>
      </c>
      <c r="F30" s="129">
        <v>84354</v>
      </c>
      <c r="G30" s="129">
        <v>11107</v>
      </c>
      <c r="H30" s="129">
        <v>10888</v>
      </c>
      <c r="I30" s="129">
        <v>106349</v>
      </c>
    </row>
    <row r="31" spans="1:9" ht="10.7" customHeight="1" x14ac:dyDescent="0.2">
      <c r="A31" s="128" t="s">
        <v>111</v>
      </c>
      <c r="B31" s="129">
        <v>50584</v>
      </c>
      <c r="C31" s="129">
        <v>12820</v>
      </c>
      <c r="D31" s="129">
        <v>1361</v>
      </c>
      <c r="E31" s="129">
        <v>28155</v>
      </c>
      <c r="F31" s="129">
        <v>92920</v>
      </c>
      <c r="G31" s="129">
        <v>10727</v>
      </c>
      <c r="H31" s="129">
        <v>12240</v>
      </c>
      <c r="I31" s="129">
        <v>115887</v>
      </c>
    </row>
    <row r="32" spans="1:9" ht="10.7" customHeight="1" x14ac:dyDescent="0.2">
      <c r="A32" s="128" t="s">
        <v>112</v>
      </c>
      <c r="B32" s="129">
        <v>56201</v>
      </c>
      <c r="C32" s="129">
        <v>11545</v>
      </c>
      <c r="D32" s="129">
        <v>1372</v>
      </c>
      <c r="E32" s="129">
        <v>24067</v>
      </c>
      <c r="F32" s="129">
        <v>93185</v>
      </c>
      <c r="G32" s="129">
        <v>12551</v>
      </c>
      <c r="H32" s="129">
        <v>13949</v>
      </c>
      <c r="I32" s="129">
        <v>119685</v>
      </c>
    </row>
    <row r="33" spans="1:10" ht="15" customHeight="1" x14ac:dyDescent="0.2">
      <c r="A33" s="128" t="s">
        <v>113</v>
      </c>
      <c r="B33" s="129">
        <v>59687</v>
      </c>
      <c r="C33" s="129">
        <v>9215</v>
      </c>
      <c r="D33" s="129">
        <v>1261</v>
      </c>
      <c r="E33" s="129">
        <v>27308</v>
      </c>
      <c r="F33" s="129">
        <v>97471</v>
      </c>
      <c r="G33" s="129">
        <v>15338</v>
      </c>
      <c r="H33" s="129">
        <v>13277</v>
      </c>
      <c r="I33" s="129">
        <v>126086</v>
      </c>
    </row>
    <row r="34" spans="1:10" ht="10.7" customHeight="1" x14ac:dyDescent="0.2">
      <c r="A34" s="128" t="s">
        <v>114</v>
      </c>
      <c r="B34" s="129">
        <v>58331</v>
      </c>
      <c r="C34" s="129">
        <v>7095</v>
      </c>
      <c r="D34" s="129">
        <v>1191</v>
      </c>
      <c r="E34" s="129">
        <v>26771</v>
      </c>
      <c r="F34" s="129">
        <v>93388</v>
      </c>
      <c r="G34" s="129">
        <v>17576</v>
      </c>
      <c r="H34" s="129">
        <v>13522</v>
      </c>
      <c r="I34" s="129">
        <v>124486</v>
      </c>
    </row>
    <row r="35" spans="1:10" ht="10.7" customHeight="1" x14ac:dyDescent="0.2">
      <c r="A35" s="128" t="s">
        <v>115</v>
      </c>
      <c r="B35" s="129">
        <v>55173</v>
      </c>
      <c r="C35" s="129">
        <v>9098</v>
      </c>
      <c r="D35" s="129">
        <v>1533</v>
      </c>
      <c r="E35" s="129">
        <v>26940</v>
      </c>
      <c r="F35" s="129">
        <v>92744</v>
      </c>
      <c r="G35" s="129">
        <v>19298</v>
      </c>
      <c r="H35" s="129">
        <v>11831</v>
      </c>
      <c r="I35" s="129">
        <v>123873</v>
      </c>
    </row>
    <row r="36" spans="1:10" ht="10.7" customHeight="1" x14ac:dyDescent="0.2">
      <c r="A36" s="128" t="s">
        <v>116</v>
      </c>
      <c r="B36" s="129">
        <v>60648</v>
      </c>
      <c r="C36" s="129">
        <v>10969</v>
      </c>
      <c r="D36" s="129">
        <v>1700</v>
      </c>
      <c r="E36" s="129">
        <v>27457</v>
      </c>
      <c r="F36" s="129">
        <v>100774</v>
      </c>
      <c r="G36" s="129">
        <v>18293</v>
      </c>
      <c r="H36" s="129">
        <v>11724</v>
      </c>
      <c r="I36" s="129">
        <v>130791</v>
      </c>
    </row>
    <row r="37" spans="1:10" s="124" customFormat="1" ht="10.7" customHeight="1" x14ac:dyDescent="0.2">
      <c r="A37" s="133" t="s">
        <v>117</v>
      </c>
      <c r="B37" s="131">
        <v>64049</v>
      </c>
      <c r="C37" s="131">
        <v>15372</v>
      </c>
      <c r="D37" s="131">
        <v>1882</v>
      </c>
      <c r="E37" s="132">
        <v>27251</v>
      </c>
      <c r="F37" s="129">
        <v>108554</v>
      </c>
      <c r="G37" s="131">
        <v>19089</v>
      </c>
      <c r="H37" s="131">
        <v>12614</v>
      </c>
      <c r="I37" s="129">
        <v>140257</v>
      </c>
    </row>
    <row r="38" spans="1:10" s="135" customFormat="1" ht="15" customHeight="1" x14ac:dyDescent="0.2">
      <c r="A38" s="133" t="s">
        <v>118</v>
      </c>
      <c r="B38" s="134">
        <v>67796</v>
      </c>
      <c r="C38" s="134">
        <v>16235</v>
      </c>
      <c r="D38" s="134">
        <v>2671</v>
      </c>
      <c r="E38" s="129">
        <v>29204</v>
      </c>
      <c r="F38" s="129">
        <v>115906</v>
      </c>
      <c r="G38" s="134">
        <v>19949</v>
      </c>
      <c r="H38" s="134">
        <v>14034</v>
      </c>
      <c r="I38" s="129">
        <v>149889</v>
      </c>
    </row>
    <row r="39" spans="1:10" s="135" customFormat="1" ht="10.7" customHeight="1" x14ac:dyDescent="0.2">
      <c r="A39" s="133" t="s">
        <v>119</v>
      </c>
      <c r="B39" s="134">
        <v>74949</v>
      </c>
      <c r="C39" s="134">
        <v>21179</v>
      </c>
      <c r="D39" s="134">
        <v>1999</v>
      </c>
      <c r="E39" s="129">
        <v>31146</v>
      </c>
      <c r="F39" s="129">
        <v>129273</v>
      </c>
      <c r="G39" s="134">
        <v>19242</v>
      </c>
      <c r="H39" s="134">
        <v>12349</v>
      </c>
      <c r="I39" s="129">
        <v>160864</v>
      </c>
    </row>
    <row r="40" spans="1:10" s="135" customFormat="1" ht="10.7" customHeight="1" x14ac:dyDescent="0.2">
      <c r="A40" s="133" t="s">
        <v>120</v>
      </c>
      <c r="B40" s="134">
        <v>77894</v>
      </c>
      <c r="C40" s="134">
        <v>21213</v>
      </c>
      <c r="D40" s="134">
        <v>2208</v>
      </c>
      <c r="E40" s="129">
        <v>31717</v>
      </c>
      <c r="F40" s="129">
        <v>133032</v>
      </c>
      <c r="G40" s="134">
        <v>19064</v>
      </c>
      <c r="H40" s="134">
        <v>13424</v>
      </c>
      <c r="I40" s="129">
        <v>165520</v>
      </c>
      <c r="J40" s="136" t="s">
        <v>10</v>
      </c>
    </row>
    <row r="41" spans="1:10" s="135" customFormat="1" ht="10.7" customHeight="1" x14ac:dyDescent="0.2">
      <c r="A41" s="133" t="s">
        <v>121</v>
      </c>
      <c r="B41" s="134">
        <v>85070</v>
      </c>
      <c r="C41" s="134">
        <v>22115</v>
      </c>
      <c r="D41" s="134">
        <v>2646</v>
      </c>
      <c r="E41" s="129">
        <v>33298</v>
      </c>
      <c r="F41" s="129">
        <v>143129</v>
      </c>
      <c r="G41" s="134">
        <v>18628</v>
      </c>
      <c r="H41" s="134">
        <v>14651</v>
      </c>
      <c r="I41" s="129">
        <v>176408</v>
      </c>
      <c r="J41" s="136"/>
    </row>
    <row r="42" spans="1:10" s="135" customFormat="1" ht="10.7" customHeight="1" x14ac:dyDescent="0.2">
      <c r="A42" s="137" t="s">
        <v>122</v>
      </c>
      <c r="B42" s="134">
        <v>92662</v>
      </c>
      <c r="C42" s="134">
        <v>28293</v>
      </c>
      <c r="D42" s="134">
        <v>2982</v>
      </c>
      <c r="E42" s="129">
        <v>35769</v>
      </c>
      <c r="F42" s="129">
        <v>159706</v>
      </c>
      <c r="G42" s="134">
        <v>18655</v>
      </c>
      <c r="H42" s="134">
        <v>15988</v>
      </c>
      <c r="I42" s="129">
        <v>194349</v>
      </c>
      <c r="J42" s="136"/>
    </row>
    <row r="43" spans="1:10" s="135" customFormat="1" ht="15" customHeight="1" x14ac:dyDescent="0.2">
      <c r="A43" s="480" t="s">
        <v>123</v>
      </c>
      <c r="B43" s="134">
        <v>86972</v>
      </c>
      <c r="C43" s="134">
        <v>24242</v>
      </c>
      <c r="D43" s="134">
        <v>2925</v>
      </c>
      <c r="E43" s="129">
        <v>37133</v>
      </c>
      <c r="F43" s="129">
        <v>151272</v>
      </c>
      <c r="G43" s="134">
        <v>17637</v>
      </c>
      <c r="H43" s="134">
        <v>15021</v>
      </c>
      <c r="I43" s="129">
        <v>183930</v>
      </c>
      <c r="J43" s="136"/>
    </row>
    <row r="44" spans="1:10" s="135" customFormat="1" ht="10.7" customHeight="1" x14ac:dyDescent="0.2">
      <c r="A44" s="481" t="s">
        <v>124</v>
      </c>
      <c r="B44" s="134">
        <v>89530</v>
      </c>
      <c r="C44" s="134">
        <v>22222</v>
      </c>
      <c r="D44" s="134">
        <v>3291</v>
      </c>
      <c r="E44" s="129">
        <v>41357</v>
      </c>
      <c r="F44" s="129">
        <v>156400</v>
      </c>
      <c r="G44" s="134">
        <v>17870</v>
      </c>
      <c r="H44" s="134">
        <v>16300</v>
      </c>
      <c r="I44" s="129">
        <v>190570</v>
      </c>
      <c r="J44" s="136"/>
    </row>
    <row r="45" spans="1:10" s="138" customFormat="1" ht="10.7" customHeight="1" x14ac:dyDescent="0.2">
      <c r="A45" s="481" t="s">
        <v>125</v>
      </c>
      <c r="B45" s="35">
        <v>93012</v>
      </c>
      <c r="C45" s="35">
        <v>28612</v>
      </c>
      <c r="D45" s="35">
        <v>3142</v>
      </c>
      <c r="E45" s="36">
        <v>41365</v>
      </c>
      <c r="F45" s="36">
        <v>166131</v>
      </c>
      <c r="G45" s="35">
        <v>17546</v>
      </c>
      <c r="H45" s="35">
        <v>17111</v>
      </c>
      <c r="I45" s="36">
        <v>200788</v>
      </c>
    </row>
    <row r="46" spans="1:10" s="138" customFormat="1" ht="10.7" customHeight="1" x14ac:dyDescent="0.2">
      <c r="A46" s="490" t="s">
        <v>126</v>
      </c>
      <c r="B46" s="35">
        <v>98620</v>
      </c>
      <c r="C46" s="35">
        <v>31422</v>
      </c>
      <c r="D46" s="35">
        <v>3560</v>
      </c>
      <c r="E46" s="36">
        <v>42857</v>
      </c>
      <c r="F46" s="36">
        <v>176459</v>
      </c>
      <c r="G46" s="35">
        <v>17307</v>
      </c>
      <c r="H46" s="35">
        <v>20471</v>
      </c>
      <c r="I46" s="36">
        <v>214237</v>
      </c>
    </row>
    <row r="47" spans="1:10" s="138" customFormat="1" ht="10.7" customHeight="1" x14ac:dyDescent="0.2">
      <c r="A47" s="256" t="s">
        <v>127</v>
      </c>
      <c r="B47" s="35">
        <v>103770</v>
      </c>
      <c r="C47" s="35">
        <v>33209</v>
      </c>
      <c r="D47" s="35">
        <v>4529</v>
      </c>
      <c r="E47" s="36">
        <v>46156</v>
      </c>
      <c r="F47" s="36">
        <v>187664</v>
      </c>
      <c r="G47" s="35">
        <v>16535</v>
      </c>
      <c r="H47" s="35">
        <v>20144</v>
      </c>
      <c r="I47" s="36">
        <v>224343</v>
      </c>
    </row>
    <row r="48" spans="1:10" s="139" customFormat="1" ht="15" customHeight="1" x14ac:dyDescent="0.2">
      <c r="A48" s="137" t="s">
        <v>128</v>
      </c>
      <c r="B48" s="35">
        <v>110575</v>
      </c>
      <c r="C48" s="35">
        <v>39361</v>
      </c>
      <c r="D48" s="35">
        <v>4877</v>
      </c>
      <c r="E48" s="36">
        <v>45317</v>
      </c>
      <c r="F48" s="36">
        <v>200130</v>
      </c>
      <c r="G48" s="35">
        <v>16789</v>
      </c>
      <c r="H48" s="35">
        <v>21478</v>
      </c>
      <c r="I48" s="36">
        <v>238397</v>
      </c>
    </row>
    <row r="49" spans="1:9" s="139" customFormat="1" ht="10.7" customHeight="1" x14ac:dyDescent="0.2">
      <c r="A49" s="137" t="s">
        <v>129</v>
      </c>
      <c r="B49" s="35">
        <v>113528</v>
      </c>
      <c r="C49" s="35">
        <v>42212</v>
      </c>
      <c r="D49" s="35">
        <v>5693</v>
      </c>
      <c r="E49" s="36">
        <v>44207</v>
      </c>
      <c r="F49" s="36">
        <v>205640</v>
      </c>
      <c r="G49" s="35">
        <v>16558</v>
      </c>
      <c r="H49" s="35">
        <v>23327</v>
      </c>
      <c r="I49" s="36">
        <v>245525</v>
      </c>
    </row>
    <row r="50" spans="1:9" s="139" customFormat="1" ht="10.7" customHeight="1" x14ac:dyDescent="0.2">
      <c r="A50" s="137" t="s">
        <v>130</v>
      </c>
      <c r="B50" s="35">
        <v>116612</v>
      </c>
      <c r="C50" s="35">
        <v>31243</v>
      </c>
      <c r="D50" s="35">
        <v>6298</v>
      </c>
      <c r="E50" s="36">
        <v>39806</v>
      </c>
      <c r="F50" s="36">
        <v>193959</v>
      </c>
      <c r="G50" s="35">
        <v>16887</v>
      </c>
      <c r="H50" s="35">
        <v>26440</v>
      </c>
      <c r="I50" s="36">
        <v>237286</v>
      </c>
    </row>
    <row r="51" spans="1:9" s="139" customFormat="1" ht="10.7" customHeight="1" x14ac:dyDescent="0.2">
      <c r="A51" s="108" t="s">
        <v>131</v>
      </c>
      <c r="B51" s="35">
        <v>105040</v>
      </c>
      <c r="C51" s="35">
        <v>32247</v>
      </c>
      <c r="D51" s="35">
        <v>5293</v>
      </c>
      <c r="E51" s="36">
        <v>40573</v>
      </c>
      <c r="F51" s="36">
        <v>183153</v>
      </c>
      <c r="G51" s="35">
        <v>16761</v>
      </c>
      <c r="H51" s="35">
        <v>22189</v>
      </c>
      <c r="I51" s="36">
        <v>222103</v>
      </c>
    </row>
    <row r="52" spans="1:9" s="139" customFormat="1" ht="10.7" customHeight="1" x14ac:dyDescent="0.2">
      <c r="A52" s="108" t="s">
        <v>362</v>
      </c>
      <c r="B52" s="35">
        <v>114661</v>
      </c>
      <c r="C52" s="35">
        <v>31953</v>
      </c>
      <c r="D52" s="35">
        <v>5137</v>
      </c>
      <c r="E52" s="36">
        <v>42903</v>
      </c>
      <c r="F52" s="36">
        <v>194654</v>
      </c>
      <c r="G52" s="35">
        <v>17501</v>
      </c>
      <c r="H52" s="35">
        <v>28685</v>
      </c>
      <c r="I52" s="36">
        <v>240840</v>
      </c>
    </row>
    <row r="53" spans="1:9" s="139" customFormat="1" ht="15" customHeight="1" x14ac:dyDescent="0.2">
      <c r="A53" s="108" t="s">
        <v>391</v>
      </c>
      <c r="B53" s="35">
        <v>120537</v>
      </c>
      <c r="C53" s="35">
        <v>33641</v>
      </c>
      <c r="D53" s="35">
        <v>5300</v>
      </c>
      <c r="E53" s="36">
        <v>43106</v>
      </c>
      <c r="F53" s="36">
        <v>202584</v>
      </c>
      <c r="G53" s="35">
        <v>18556</v>
      </c>
      <c r="H53" s="35">
        <v>27967</v>
      </c>
      <c r="I53" s="36">
        <v>249107</v>
      </c>
    </row>
    <row r="54" spans="1:9" s="139" customFormat="1" ht="10.7" customHeight="1" x14ac:dyDescent="0.2">
      <c r="A54" s="108" t="s">
        <v>419</v>
      </c>
      <c r="B54" s="35">
        <v>125728</v>
      </c>
      <c r="C54" s="35">
        <v>34986</v>
      </c>
      <c r="D54" s="35">
        <v>5073</v>
      </c>
      <c r="E54" s="36">
        <v>43551</v>
      </c>
      <c r="F54" s="36">
        <v>209338</v>
      </c>
      <c r="G54" s="35">
        <v>20395</v>
      </c>
      <c r="H54" s="35">
        <v>26902</v>
      </c>
      <c r="I54" s="36">
        <v>256635</v>
      </c>
    </row>
    <row r="55" spans="1:9" s="139" customFormat="1" ht="10.7" customHeight="1" x14ac:dyDescent="0.2">
      <c r="A55" s="108" t="s">
        <v>542</v>
      </c>
      <c r="B55" s="35">
        <v>130811</v>
      </c>
      <c r="C55" s="35">
        <v>36587</v>
      </c>
      <c r="D55" s="35">
        <v>6404</v>
      </c>
      <c r="E55" s="36">
        <v>46136</v>
      </c>
      <c r="F55" s="36">
        <v>219938</v>
      </c>
      <c r="G55" s="35">
        <v>21766</v>
      </c>
      <c r="H55" s="35">
        <v>29973</v>
      </c>
      <c r="I55" s="36">
        <v>271677</v>
      </c>
    </row>
    <row r="56" spans="1:9" s="139" customFormat="1" ht="10.7" customHeight="1" x14ac:dyDescent="0.2">
      <c r="A56" s="108" t="s">
        <v>573</v>
      </c>
      <c r="B56" s="35">
        <v>135743</v>
      </c>
      <c r="C56" s="35">
        <v>39447</v>
      </c>
      <c r="D56" s="35">
        <v>6216</v>
      </c>
      <c r="E56" s="36">
        <v>47182</v>
      </c>
      <c r="F56" s="36">
        <v>228588</v>
      </c>
      <c r="G56" s="35">
        <v>22564</v>
      </c>
      <c r="H56" s="35">
        <v>31194</v>
      </c>
      <c r="I56" s="36">
        <v>282346</v>
      </c>
    </row>
    <row r="57" spans="1:9" s="140" customFormat="1" ht="21.95" customHeight="1" x14ac:dyDescent="0.2">
      <c r="A57" s="1074" t="s">
        <v>132</v>
      </c>
      <c r="B57" s="1074"/>
      <c r="C57" s="1074"/>
      <c r="D57" s="1074"/>
      <c r="E57" s="1074"/>
      <c r="F57" s="1074"/>
      <c r="G57" s="1074"/>
      <c r="H57" s="1074"/>
      <c r="I57" s="1074"/>
    </row>
    <row r="58" spans="1:9" x14ac:dyDescent="0.2">
      <c r="A58" s="141"/>
    </row>
    <row r="59" spans="1:9" x14ac:dyDescent="0.2">
      <c r="A59" s="141"/>
    </row>
  </sheetData>
  <customSheetViews>
    <customSheetView guid="{5DA4A147-0C62-4854-A24F-ABFA741E4216}" scale="85" showPageBreaks="1" fitToPage="1" printArea="1">
      <selection activeCell="B55" sqref="A55:XFD55"/>
      <pageMargins left="0.19685039370078741" right="0.19685039370078741" top="0.74803149606299213" bottom="0.35433070866141736" header="0.11811023622047245" footer="0.11811023622047245"/>
      <printOptions horizontalCentered="1"/>
      <pageSetup orientation="portrait" r:id="rId1"/>
      <headerFooter alignWithMargins="0">
        <oddFooter>&amp;C11</oddFooter>
      </headerFooter>
    </customSheetView>
    <customSheetView guid="{9DE21AFA-D044-4310-8250-E101E93E6FC6}" showPageBreaks="1" fitToPage="1" printArea="1" view="pageBreakPreview">
      <selection activeCell="A5" sqref="A5"/>
      <pageMargins left="0.19685039370078741" right="0.19685039370078741" top="0.74803149606299213" bottom="0.35433070866141736" header="0.11811023622047245" footer="0.11811023622047245"/>
      <printOptions horizontalCentered="1"/>
      <pageSetup orientation="portrait" r:id="rId2"/>
      <headerFooter alignWithMargins="0">
        <oddFooter>&amp;C11</oddFooter>
      </headerFooter>
    </customSheetView>
  </customSheetViews>
  <mergeCells count="2">
    <mergeCell ref="B7:I7"/>
    <mergeCell ref="A57:I57"/>
  </mergeCells>
  <printOptions horizontalCentered="1"/>
  <pageMargins left="0.19685039370078741" right="0.19685039370078741" top="0.74803149606299213" bottom="0.35433070866141736" header="0.11811023622047245" footer="0.11811023622047245"/>
  <pageSetup orientation="portrait" r:id="rId3"/>
  <headerFooter alignWithMargins="0">
    <oddFooter>&amp;C11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zoomScale="85" zoomScaleNormal="85" zoomScaleSheetLayoutView="100" workbookViewId="0">
      <selection activeCell="F41" sqref="F41"/>
    </sheetView>
  </sheetViews>
  <sheetFormatPr defaultColWidth="9.140625" defaultRowHeight="10.7" customHeight="1" x14ac:dyDescent="0.2"/>
  <cols>
    <col min="1" max="1" width="8.5703125" style="143" customWidth="1"/>
    <col min="2" max="2" width="9.5703125" style="143" customWidth="1"/>
    <col min="3" max="3" width="9.85546875" style="143" customWidth="1"/>
    <col min="4" max="4" width="9" style="143" customWidth="1"/>
    <col min="5" max="5" width="7.28515625" style="143" customWidth="1"/>
    <col min="6" max="6" width="7" style="159" customWidth="1"/>
    <col min="7" max="7" width="9.42578125" style="143" customWidth="1"/>
    <col min="8" max="8" width="6.5703125" style="143" customWidth="1"/>
    <col min="9" max="9" width="7.140625" style="160" customWidth="1"/>
    <col min="10" max="10" width="7.140625" style="146" customWidth="1"/>
    <col min="11" max="11" width="9.140625" style="146"/>
    <col min="12" max="12" width="7.85546875" style="143" customWidth="1"/>
    <col min="13" max="13" width="6.42578125" style="143" customWidth="1"/>
    <col min="14" max="14" width="7.28515625" style="143" customWidth="1"/>
    <col min="15" max="15" width="8" style="143" customWidth="1"/>
    <col min="16" max="18" width="6.5703125" style="143" customWidth="1"/>
    <col min="19" max="16384" width="9.140625" style="143"/>
  </cols>
  <sheetData>
    <row r="1" spans="1:18" ht="12.75" x14ac:dyDescent="0.2">
      <c r="A1" s="493" t="s">
        <v>153</v>
      </c>
      <c r="B1" s="142"/>
      <c r="C1" s="142"/>
      <c r="D1" s="142"/>
      <c r="E1" s="142"/>
      <c r="F1" s="142"/>
      <c r="G1" s="142"/>
      <c r="I1" s="143"/>
      <c r="J1" s="143"/>
      <c r="K1" s="143"/>
    </row>
    <row r="2" spans="1:18" s="144" customFormat="1" ht="15" customHeight="1" x14ac:dyDescent="0.2">
      <c r="A2" s="348" t="s">
        <v>154</v>
      </c>
      <c r="B2" s="142"/>
      <c r="C2" s="142"/>
      <c r="D2" s="142"/>
      <c r="E2" s="142"/>
      <c r="F2" s="142"/>
      <c r="G2" s="142"/>
      <c r="H2" s="154"/>
      <c r="I2" s="154"/>
    </row>
    <row r="3" spans="1:18" s="125" customFormat="1" ht="11.1" customHeight="1" x14ac:dyDescent="0.2">
      <c r="A3" s="685"/>
      <c r="B3" s="686" t="s">
        <v>138</v>
      </c>
      <c r="C3" s="686"/>
      <c r="D3" s="686" t="s">
        <v>138</v>
      </c>
      <c r="E3" s="686"/>
      <c r="F3" s="686"/>
      <c r="G3" s="686"/>
      <c r="H3" s="688"/>
      <c r="I3" s="686"/>
    </row>
    <row r="4" spans="1:18" s="125" customFormat="1" ht="11.1" customHeight="1" x14ac:dyDescent="0.2">
      <c r="A4" s="569"/>
      <c r="B4" s="603" t="s">
        <v>139</v>
      </c>
      <c r="C4" s="603" t="s">
        <v>140</v>
      </c>
      <c r="D4" s="603" t="s">
        <v>139</v>
      </c>
      <c r="E4" s="603" t="s">
        <v>46</v>
      </c>
      <c r="F4" s="603" t="s">
        <v>141</v>
      </c>
      <c r="G4" s="603" t="s">
        <v>142</v>
      </c>
      <c r="H4" s="606"/>
      <c r="I4" s="606"/>
    </row>
    <row r="5" spans="1:18" s="125" customFormat="1" ht="11.1" customHeight="1" x14ac:dyDescent="0.2">
      <c r="A5" s="569"/>
      <c r="B5" s="603" t="s">
        <v>143</v>
      </c>
      <c r="C5" s="603" t="s">
        <v>144</v>
      </c>
      <c r="D5" s="603" t="s">
        <v>143</v>
      </c>
      <c r="E5" s="603" t="s">
        <v>11</v>
      </c>
      <c r="F5" s="603" t="s">
        <v>145</v>
      </c>
      <c r="G5" s="603" t="s">
        <v>146</v>
      </c>
      <c r="H5" s="603" t="s">
        <v>46</v>
      </c>
      <c r="I5" s="603" t="s">
        <v>141</v>
      </c>
    </row>
    <row r="6" spans="1:18" s="145" customFormat="1" ht="12.95" customHeight="1" x14ac:dyDescent="0.2">
      <c r="A6" s="569" t="s">
        <v>59</v>
      </c>
      <c r="B6" s="603" t="s">
        <v>147</v>
      </c>
      <c r="C6" s="603" t="s">
        <v>148</v>
      </c>
      <c r="D6" s="605" t="s">
        <v>149</v>
      </c>
      <c r="E6" s="603" t="s">
        <v>150</v>
      </c>
      <c r="F6" s="603" t="s">
        <v>151</v>
      </c>
      <c r="G6" s="603" t="s">
        <v>152</v>
      </c>
      <c r="H6" s="603" t="s">
        <v>145</v>
      </c>
      <c r="I6" s="603" t="s">
        <v>145</v>
      </c>
    </row>
    <row r="7" spans="1:18" s="145" customFormat="1" ht="12.95" customHeight="1" x14ac:dyDescent="0.2">
      <c r="A7" s="494"/>
      <c r="B7" s="1075" t="s">
        <v>135</v>
      </c>
      <c r="C7" s="1076"/>
      <c r="D7" s="1076"/>
      <c r="E7" s="1076"/>
      <c r="F7" s="1076"/>
      <c r="G7" s="1076"/>
      <c r="H7" s="1076"/>
      <c r="I7" s="1076"/>
    </row>
    <row r="8" spans="1:18" ht="15" customHeight="1" x14ac:dyDescent="0.2">
      <c r="A8" s="142" t="s">
        <v>88</v>
      </c>
      <c r="B8" s="146">
        <v>4.7054830448332252</v>
      </c>
      <c r="C8" s="146">
        <v>2.6890678515227249</v>
      </c>
      <c r="D8" s="146">
        <v>0.47054830448332258</v>
      </c>
      <c r="E8" s="146">
        <v>5.5972106513622757</v>
      </c>
      <c r="F8" s="146">
        <v>13.462309852201548</v>
      </c>
      <c r="G8" s="146">
        <v>0.52917399487796601</v>
      </c>
      <c r="H8" s="146">
        <v>1.3977598815143941</v>
      </c>
      <c r="I8" s="146">
        <v>15.389243728593909</v>
      </c>
      <c r="L8" s="147"/>
      <c r="M8" s="147"/>
      <c r="N8" s="147"/>
      <c r="O8" s="147"/>
      <c r="P8" s="147"/>
      <c r="Q8" s="147"/>
      <c r="R8" s="147"/>
    </row>
    <row r="9" spans="1:18" ht="10.7" customHeight="1" x14ac:dyDescent="0.2">
      <c r="A9" s="142" t="s">
        <v>89</v>
      </c>
      <c r="B9" s="146">
        <v>5.2368791070045049</v>
      </c>
      <c r="C9" s="146">
        <v>2.6127005079055357</v>
      </c>
      <c r="D9" s="146">
        <v>0.46342793193491921</v>
      </c>
      <c r="E9" s="146">
        <v>5.3344428821486991</v>
      </c>
      <c r="F9" s="146">
        <v>13.647450428993658</v>
      </c>
      <c r="G9" s="146">
        <v>0.4964274441160435</v>
      </c>
      <c r="H9" s="146">
        <v>1.5308904129243306</v>
      </c>
      <c r="I9" s="146">
        <v>15.674768286034032</v>
      </c>
      <c r="L9" s="147"/>
      <c r="M9" s="147"/>
      <c r="N9" s="147"/>
      <c r="O9" s="147"/>
      <c r="P9" s="147"/>
      <c r="Q9" s="147"/>
      <c r="R9" s="147"/>
    </row>
    <row r="10" spans="1:18" ht="10.7" customHeight="1" x14ac:dyDescent="0.2">
      <c r="A10" s="142" t="s">
        <v>90</v>
      </c>
      <c r="B10" s="146">
        <v>5.6928189567981509</v>
      </c>
      <c r="C10" s="146">
        <v>2.9068316454532317</v>
      </c>
      <c r="D10" s="146">
        <v>0.41770106789612638</v>
      </c>
      <c r="E10" s="146">
        <v>4.9217795641722821</v>
      </c>
      <c r="F10" s="146">
        <v>13.93913123431979</v>
      </c>
      <c r="G10" s="146">
        <v>0.56744296016077544</v>
      </c>
      <c r="H10" s="146">
        <v>1.6760583730674758</v>
      </c>
      <c r="I10" s="146">
        <v>16.18263256754804</v>
      </c>
      <c r="L10" s="147"/>
      <c r="M10" s="147"/>
      <c r="N10" s="147"/>
      <c r="O10" s="147"/>
      <c r="P10" s="147"/>
      <c r="Q10" s="147"/>
      <c r="R10" s="147"/>
    </row>
    <row r="11" spans="1:18" ht="10.7" customHeight="1" x14ac:dyDescent="0.2">
      <c r="A11" s="142" t="s">
        <v>91</v>
      </c>
      <c r="B11" s="146">
        <v>6.6662690128243369</v>
      </c>
      <c r="C11" s="146">
        <v>3.3868177751267519</v>
      </c>
      <c r="D11" s="146">
        <v>0.41634357291977336</v>
      </c>
      <c r="E11" s="146">
        <v>4.7825827617059353</v>
      </c>
      <c r="F11" s="146">
        <v>15.252013122576797</v>
      </c>
      <c r="G11" s="146">
        <v>0.58455114822546972</v>
      </c>
      <c r="H11" s="146">
        <v>1.7655830599463167</v>
      </c>
      <c r="I11" s="146">
        <v>17.602147330748583</v>
      </c>
      <c r="L11" s="147"/>
      <c r="M11" s="147"/>
      <c r="N11" s="147"/>
      <c r="O11" s="147"/>
      <c r="P11" s="147"/>
      <c r="Q11" s="147"/>
      <c r="R11" s="147"/>
    </row>
    <row r="12" spans="1:18" ht="10.7" customHeight="1" x14ac:dyDescent="0.2">
      <c r="A12" s="142" t="s">
        <v>92</v>
      </c>
      <c r="B12" s="146">
        <v>7.0914514465673832</v>
      </c>
      <c r="C12" s="146">
        <v>2.6902050366493309</v>
      </c>
      <c r="D12" s="146">
        <v>0.41916632475410015</v>
      </c>
      <c r="E12" s="146">
        <v>4.5021568214329282</v>
      </c>
      <c r="F12" s="146">
        <v>14.702979629403742</v>
      </c>
      <c r="G12" s="146">
        <v>0.54669047117399838</v>
      </c>
      <c r="H12" s="146">
        <v>1.8130606904046398</v>
      </c>
      <c r="I12" s="146">
        <v>17.062730790982382</v>
      </c>
      <c r="L12" s="147"/>
      <c r="M12" s="147"/>
      <c r="N12" s="147"/>
      <c r="O12" s="147"/>
      <c r="P12" s="147"/>
      <c r="Q12" s="147"/>
      <c r="R12" s="147"/>
    </row>
    <row r="13" spans="1:18" ht="15" customHeight="1" x14ac:dyDescent="0.2">
      <c r="A13" s="142" t="s">
        <v>93</v>
      </c>
      <c r="B13" s="146">
        <v>7.3423482916620095</v>
      </c>
      <c r="C13" s="146">
        <v>2.434241940891404</v>
      </c>
      <c r="D13" s="146">
        <v>0.42670351217628949</v>
      </c>
      <c r="E13" s="146">
        <v>4.7110099665748919</v>
      </c>
      <c r="F13" s="146">
        <v>14.914303711304594</v>
      </c>
      <c r="G13" s="146">
        <v>0.57808166292454455</v>
      </c>
      <c r="H13" s="146">
        <v>1.8998465899277652</v>
      </c>
      <c r="I13" s="146">
        <v>17.392231964156903</v>
      </c>
      <c r="L13" s="147"/>
      <c r="M13" s="147"/>
      <c r="N13" s="147"/>
      <c r="O13" s="147"/>
      <c r="P13" s="147"/>
      <c r="Q13" s="147"/>
      <c r="R13" s="147"/>
    </row>
    <row r="14" spans="1:18" ht="10.7" customHeight="1" x14ac:dyDescent="0.2">
      <c r="A14" s="142" t="s">
        <v>94</v>
      </c>
      <c r="B14" s="146">
        <v>7.6223922556931392</v>
      </c>
      <c r="C14" s="146">
        <v>2.6566466205089481</v>
      </c>
      <c r="D14" s="146">
        <v>0.3211631017259105</v>
      </c>
      <c r="E14" s="146">
        <v>4.7965208846997172</v>
      </c>
      <c r="F14" s="146">
        <v>15.396722862627716</v>
      </c>
      <c r="G14" s="146">
        <v>0.67780881242437196</v>
      </c>
      <c r="H14" s="146">
        <v>1.9469944410579274</v>
      </c>
      <c r="I14" s="146">
        <v>18.021526116110014</v>
      </c>
      <c r="L14" s="147"/>
      <c r="M14" s="147"/>
      <c r="N14" s="147"/>
      <c r="O14" s="147"/>
      <c r="P14" s="147"/>
      <c r="Q14" s="147"/>
      <c r="R14" s="147"/>
    </row>
    <row r="15" spans="1:18" ht="10.7" customHeight="1" x14ac:dyDescent="0.2">
      <c r="A15" s="142" t="s">
        <v>95</v>
      </c>
      <c r="B15" s="146">
        <v>7.1543782375383849</v>
      </c>
      <c r="C15" s="146">
        <v>2.8769502776140699</v>
      </c>
      <c r="D15" s="146">
        <v>0.26210490399826297</v>
      </c>
      <c r="E15" s="146">
        <v>4.9280374701448553</v>
      </c>
      <c r="F15" s="146">
        <v>15.221470889295574</v>
      </c>
      <c r="G15" s="146">
        <v>0.77623375414870188</v>
      </c>
      <c r="H15" s="146">
        <v>1.8355097862836938</v>
      </c>
      <c r="I15" s="146">
        <v>17.83321442972797</v>
      </c>
      <c r="L15" s="147"/>
      <c r="M15" s="147"/>
      <c r="N15" s="147"/>
      <c r="O15" s="147"/>
      <c r="P15" s="147"/>
      <c r="Q15" s="147"/>
      <c r="R15" s="147"/>
    </row>
    <row r="16" spans="1:18" ht="10.7" customHeight="1" x14ac:dyDescent="0.2">
      <c r="A16" s="142" t="s">
        <v>96</v>
      </c>
      <c r="B16" s="146">
        <v>7.6020202807099553</v>
      </c>
      <c r="C16" s="146">
        <v>3.1394850621275268</v>
      </c>
      <c r="D16" s="146">
        <v>0.28174865942170113</v>
      </c>
      <c r="E16" s="146">
        <v>5.5220140484815428</v>
      </c>
      <c r="F16" s="146">
        <v>16.545268050740727</v>
      </c>
      <c r="G16" s="146">
        <v>1.0289668783027566</v>
      </c>
      <c r="H16" s="146">
        <v>1.8787571897843389</v>
      </c>
      <c r="I16" s="146">
        <v>19.452992118827822</v>
      </c>
      <c r="L16" s="147"/>
      <c r="M16" s="147"/>
      <c r="N16" s="147"/>
      <c r="O16" s="147"/>
      <c r="P16" s="147"/>
      <c r="Q16" s="147"/>
      <c r="R16" s="147"/>
    </row>
    <row r="17" spans="1:18" ht="10.7" customHeight="1" x14ac:dyDescent="0.2">
      <c r="A17" s="142" t="s">
        <v>97</v>
      </c>
      <c r="B17" s="146">
        <v>7.3199670546765656</v>
      </c>
      <c r="C17" s="146">
        <v>3.310659424839161</v>
      </c>
      <c r="D17" s="146">
        <v>0.28395182610398512</v>
      </c>
      <c r="E17" s="146">
        <v>4.6901008518554788</v>
      </c>
      <c r="F17" s="146">
        <v>15.604679157475191</v>
      </c>
      <c r="G17" s="146">
        <v>1.1743971063408229</v>
      </c>
      <c r="H17" s="146">
        <v>1.9058754413348615</v>
      </c>
      <c r="I17" s="146">
        <v>18.684951705150873</v>
      </c>
      <c r="L17" s="147"/>
      <c r="M17" s="147"/>
      <c r="N17" s="147"/>
      <c r="O17" s="147"/>
      <c r="P17" s="147"/>
      <c r="Q17" s="147"/>
      <c r="R17" s="147"/>
    </row>
    <row r="18" spans="1:18" ht="15" customHeight="1" x14ac:dyDescent="0.2">
      <c r="A18" s="142" t="s">
        <v>98</v>
      </c>
      <c r="B18" s="146">
        <v>7.3172195165854976</v>
      </c>
      <c r="C18" s="146">
        <v>2.6815804474134222</v>
      </c>
      <c r="D18" s="146">
        <v>0.26050781523445704</v>
      </c>
      <c r="E18" s="146">
        <v>4.3186295588867667</v>
      </c>
      <c r="F18" s="146">
        <v>14.577937338120146</v>
      </c>
      <c r="G18" s="146">
        <v>1.2350370511115334</v>
      </c>
      <c r="H18" s="146">
        <v>1.8290548716461494</v>
      </c>
      <c r="I18" s="146">
        <v>17.642029260877827</v>
      </c>
      <c r="L18" s="147"/>
      <c r="M18" s="147"/>
      <c r="N18" s="147"/>
      <c r="O18" s="147"/>
      <c r="P18" s="147"/>
      <c r="Q18" s="147"/>
      <c r="R18" s="147"/>
    </row>
    <row r="19" spans="1:18" ht="10.7" customHeight="1" x14ac:dyDescent="0.2">
      <c r="A19" s="142" t="s">
        <v>99</v>
      </c>
      <c r="B19" s="146">
        <v>6.3301851357405656</v>
      </c>
      <c r="C19" s="146">
        <v>2.389432193073362</v>
      </c>
      <c r="D19" s="146">
        <v>0.25749752232173162</v>
      </c>
      <c r="E19" s="146">
        <v>4.1285586926909623</v>
      </c>
      <c r="F19" s="146">
        <v>13.105673543826621</v>
      </c>
      <c r="G19" s="146">
        <v>1.1481040670127121</v>
      </c>
      <c r="H19" s="146">
        <v>1.8717218845741335</v>
      </c>
      <c r="I19" s="146">
        <v>16.125499495413468</v>
      </c>
      <c r="L19" s="147"/>
      <c r="M19" s="147"/>
      <c r="N19" s="147"/>
      <c r="O19" s="147"/>
      <c r="P19" s="147"/>
      <c r="Q19" s="147"/>
      <c r="R19" s="147"/>
    </row>
    <row r="20" spans="1:18" ht="10.7" customHeight="1" x14ac:dyDescent="0.2">
      <c r="A20" s="142" t="s">
        <v>100</v>
      </c>
      <c r="B20" s="146">
        <v>5.9850455534819522</v>
      </c>
      <c r="C20" s="146">
        <v>2.3089142712463806</v>
      </c>
      <c r="D20" s="146">
        <v>0.26339754243967378</v>
      </c>
      <c r="E20" s="146">
        <v>3.9599472388178554</v>
      </c>
      <c r="F20" s="146">
        <v>12.517304605985863</v>
      </c>
      <c r="G20" s="146">
        <v>1.1364889311776933</v>
      </c>
      <c r="H20" s="146">
        <v>1.9515920237506992</v>
      </c>
      <c r="I20" s="146">
        <v>15.605385560914256</v>
      </c>
      <c r="L20" s="147"/>
      <c r="M20" s="147"/>
      <c r="N20" s="147"/>
      <c r="O20" s="147"/>
      <c r="P20" s="147"/>
      <c r="Q20" s="147"/>
      <c r="R20" s="147"/>
    </row>
    <row r="21" spans="1:18" ht="10.7" customHeight="1" x14ac:dyDescent="0.2">
      <c r="A21" s="142" t="s">
        <v>101</v>
      </c>
      <c r="B21" s="146">
        <v>6.011939465692814</v>
      </c>
      <c r="C21" s="146">
        <v>2.4862560224911205</v>
      </c>
      <c r="D21" s="146">
        <v>0.31583427821315774</v>
      </c>
      <c r="E21" s="146">
        <v>3.6537340339155224</v>
      </c>
      <c r="F21" s="146">
        <v>12.467763800312614</v>
      </c>
      <c r="G21" s="146">
        <v>0.99364396928216558</v>
      </c>
      <c r="H21" s="146">
        <v>2.0298522410641793</v>
      </c>
      <c r="I21" s="146">
        <v>15.49126001065896</v>
      </c>
      <c r="L21" s="147"/>
      <c r="M21" s="147"/>
      <c r="N21" s="147"/>
      <c r="O21" s="147"/>
      <c r="P21" s="147"/>
      <c r="Q21" s="147"/>
      <c r="R21" s="147"/>
    </row>
    <row r="22" spans="1:18" ht="10.7" customHeight="1" x14ac:dyDescent="0.2">
      <c r="A22" s="142" t="s">
        <v>102</v>
      </c>
      <c r="B22" s="146">
        <v>6.3096790610388362</v>
      </c>
      <c r="C22" s="146">
        <v>2.5783262826425775</v>
      </c>
      <c r="D22" s="146">
        <v>0.30726168135118803</v>
      </c>
      <c r="E22" s="146">
        <v>3.7090874391679121</v>
      </c>
      <c r="F22" s="146">
        <v>12.904354464200516</v>
      </c>
      <c r="G22" s="146">
        <v>1.0506059353032857</v>
      </c>
      <c r="H22" s="146">
        <v>2.9606539648207644</v>
      </c>
      <c r="I22" s="146">
        <v>16.915614364324565</v>
      </c>
      <c r="L22" s="147"/>
      <c r="M22" s="147"/>
      <c r="N22" s="147"/>
      <c r="O22" s="147"/>
      <c r="P22" s="147"/>
      <c r="Q22" s="147"/>
      <c r="R22" s="147"/>
    </row>
    <row r="23" spans="1:18" ht="15" customHeight="1" x14ac:dyDescent="0.2">
      <c r="A23" s="142" t="s">
        <v>103</v>
      </c>
      <c r="B23" s="146">
        <v>6.559872545435697</v>
      </c>
      <c r="C23" s="146">
        <v>2.2146321768213837</v>
      </c>
      <c r="D23" s="146">
        <v>0.3104522563713642</v>
      </c>
      <c r="E23" s="146">
        <v>4.3220519311876302</v>
      </c>
      <c r="F23" s="146">
        <v>13.407008909816076</v>
      </c>
      <c r="G23" s="146">
        <v>1.2966428598709085</v>
      </c>
      <c r="H23" s="146">
        <v>3.6531337127143564</v>
      </c>
      <c r="I23" s="146">
        <v>18.356785482401339</v>
      </c>
      <c r="L23" s="147"/>
      <c r="M23" s="147"/>
      <c r="N23" s="147"/>
      <c r="O23" s="147"/>
      <c r="P23" s="147"/>
      <c r="Q23" s="147"/>
      <c r="R23" s="147"/>
    </row>
    <row r="24" spans="1:18" ht="10.7" customHeight="1" x14ac:dyDescent="0.2">
      <c r="A24" s="491" t="s">
        <v>104</v>
      </c>
      <c r="B24" s="146">
        <v>6.8087725332098978</v>
      </c>
      <c r="C24" s="146">
        <v>1.8461005360647726</v>
      </c>
      <c r="D24" s="146">
        <v>0.29221089869074002</v>
      </c>
      <c r="E24" s="146">
        <v>4.0795744581815176</v>
      </c>
      <c r="F24" s="146">
        <v>13.026658426146929</v>
      </c>
      <c r="G24" s="146">
        <v>1.2671092067120586</v>
      </c>
      <c r="H24" s="146">
        <v>3.1432066137928718</v>
      </c>
      <c r="I24" s="146">
        <v>17.436974246651857</v>
      </c>
      <c r="L24" s="147"/>
      <c r="M24" s="147"/>
      <c r="N24" s="147"/>
      <c r="O24" s="147"/>
      <c r="P24" s="147"/>
      <c r="Q24" s="147"/>
      <c r="R24" s="147"/>
    </row>
    <row r="25" spans="1:18" ht="10.7" customHeight="1" x14ac:dyDescent="0.2">
      <c r="A25" s="142" t="s">
        <v>105</v>
      </c>
      <c r="B25" s="765">
        <v>6.3255676439942867</v>
      </c>
      <c r="C25" s="765">
        <v>1.7105021589903888</v>
      </c>
      <c r="D25" s="765">
        <v>0.21649511574620478</v>
      </c>
      <c r="E25" s="765">
        <v>3.8661545174280949</v>
      </c>
      <c r="F25" s="765">
        <v>12.118719436158976</v>
      </c>
      <c r="G25" s="765">
        <v>1.7236158499221523</v>
      </c>
      <c r="H25" s="765">
        <v>1.717893512061019</v>
      </c>
      <c r="I25" s="765">
        <v>15.560228798142148</v>
      </c>
      <c r="L25" s="147"/>
      <c r="M25" s="147"/>
      <c r="N25" s="147"/>
      <c r="O25" s="147"/>
      <c r="P25" s="147"/>
      <c r="Q25" s="147"/>
      <c r="R25" s="147"/>
    </row>
    <row r="26" spans="1:18" ht="10.7" customHeight="1" x14ac:dyDescent="0.2">
      <c r="A26" s="142" t="s">
        <v>106</v>
      </c>
      <c r="B26" s="146">
        <v>6.2085442485599582</v>
      </c>
      <c r="C26" s="146">
        <v>2.0147495199860357</v>
      </c>
      <c r="D26" s="146">
        <v>0.22277011694885668</v>
      </c>
      <c r="E26" s="146">
        <v>3.9660062838191656</v>
      </c>
      <c r="F26" s="146">
        <v>12.412070169314017</v>
      </c>
      <c r="G26" s="146">
        <v>1.6748123581776926</v>
      </c>
      <c r="H26" s="146">
        <v>1.6224471984639555</v>
      </c>
      <c r="I26" s="146">
        <v>15.709329725955664</v>
      </c>
      <c r="L26" s="147"/>
      <c r="M26" s="147"/>
      <c r="N26" s="147"/>
      <c r="O26" s="147"/>
      <c r="P26" s="147"/>
      <c r="Q26" s="147"/>
      <c r="R26" s="147"/>
    </row>
    <row r="27" spans="1:18" ht="10.7" customHeight="1" x14ac:dyDescent="0.2">
      <c r="A27" s="142" t="s">
        <v>107</v>
      </c>
      <c r="B27" s="146">
        <v>6.5045538737182778</v>
      </c>
      <c r="C27" s="146">
        <v>1.8296201540690287</v>
      </c>
      <c r="D27" s="146">
        <v>0.21246030240788341</v>
      </c>
      <c r="E27" s="146">
        <v>3.9326341445698536</v>
      </c>
      <c r="F27" s="146">
        <v>12.479268474765043</v>
      </c>
      <c r="G27" s="146">
        <v>1.7412463530674587</v>
      </c>
      <c r="H27" s="146">
        <v>1.4652295499392682</v>
      </c>
      <c r="I27" s="146">
        <v>15.685744377771771</v>
      </c>
      <c r="L27" s="147"/>
      <c r="M27" s="147"/>
      <c r="N27" s="147"/>
      <c r="O27" s="147"/>
      <c r="P27" s="147"/>
      <c r="Q27" s="147"/>
      <c r="R27" s="147"/>
    </row>
    <row r="28" spans="1:18" ht="15" customHeight="1" x14ac:dyDescent="0.2">
      <c r="A28" s="142" t="s">
        <v>108</v>
      </c>
      <c r="B28" s="146">
        <v>7.0373641447513373</v>
      </c>
      <c r="C28" s="146">
        <v>1.8644713978362784</v>
      </c>
      <c r="D28" s="146">
        <v>0.25959296589274117</v>
      </c>
      <c r="E28" s="146">
        <v>4.0325995122334382</v>
      </c>
      <c r="F28" s="146">
        <v>13.194028020713795</v>
      </c>
      <c r="G28" s="146">
        <v>1.8520185987344124</v>
      </c>
      <c r="H28" s="146">
        <v>1.5728843173279741</v>
      </c>
      <c r="I28" s="146">
        <v>16.618930936776181</v>
      </c>
      <c r="L28" s="147"/>
      <c r="M28" s="147"/>
      <c r="N28" s="147"/>
      <c r="O28" s="147"/>
      <c r="P28" s="147"/>
      <c r="Q28" s="147"/>
      <c r="R28" s="147"/>
    </row>
    <row r="29" spans="1:18" ht="10.7" customHeight="1" x14ac:dyDescent="0.2">
      <c r="A29" s="142" t="s">
        <v>109</v>
      </c>
      <c r="B29" s="146">
        <v>7.4570824881082549</v>
      </c>
      <c r="C29" s="146">
        <v>1.8826399850935693</v>
      </c>
      <c r="D29" s="146">
        <v>0.20426028596440038</v>
      </c>
      <c r="E29" s="146">
        <v>4.0326464890785783</v>
      </c>
      <c r="F29" s="146">
        <v>13.576629248244803</v>
      </c>
      <c r="G29" s="146">
        <v>1.8636553802018694</v>
      </c>
      <c r="H29" s="146">
        <v>1.6484965247626044</v>
      </c>
      <c r="I29" s="146">
        <v>17.088781153209275</v>
      </c>
      <c r="L29" s="147"/>
      <c r="M29" s="147"/>
      <c r="N29" s="147"/>
      <c r="O29" s="147"/>
      <c r="P29" s="147"/>
      <c r="Q29" s="147"/>
      <c r="R29" s="147"/>
    </row>
    <row r="30" spans="1:18" ht="10.7" customHeight="1" x14ac:dyDescent="0.2">
      <c r="A30" s="142" t="s">
        <v>110</v>
      </c>
      <c r="B30" s="146">
        <v>7.2991669289416725</v>
      </c>
      <c r="C30" s="146">
        <v>1.8544983910231294</v>
      </c>
      <c r="D30" s="146">
        <v>0.25338977063247886</v>
      </c>
      <c r="E30" s="146">
        <v>4.1382178573951922</v>
      </c>
      <c r="F30" s="146">
        <v>13.545272947992473</v>
      </c>
      <c r="G30" s="146">
        <v>1.7835235630005972</v>
      </c>
      <c r="H30" s="146">
        <v>1.7483573020573067</v>
      </c>
      <c r="I30" s="146">
        <v>17.077153813050376</v>
      </c>
      <c r="L30" s="147"/>
      <c r="M30" s="147"/>
      <c r="N30" s="147"/>
      <c r="O30" s="147"/>
      <c r="P30" s="147"/>
      <c r="Q30" s="147"/>
      <c r="R30" s="147"/>
    </row>
    <row r="31" spans="1:18" ht="10.7" customHeight="1" x14ac:dyDescent="0.2">
      <c r="A31" s="142" t="s">
        <v>111</v>
      </c>
      <c r="B31" s="146">
        <v>7.5798420316805757</v>
      </c>
      <c r="C31" s="146">
        <v>1.9210338218833025</v>
      </c>
      <c r="D31" s="146">
        <v>0.20394126611413219</v>
      </c>
      <c r="E31" s="146">
        <v>4.2189319231766289</v>
      </c>
      <c r="F31" s="146">
        <v>13.923749042854638</v>
      </c>
      <c r="G31" s="146">
        <v>1.6074048211655372</v>
      </c>
      <c r="H31" s="146">
        <v>1.83412277533944</v>
      </c>
      <c r="I31" s="146">
        <v>17.365276639359614</v>
      </c>
      <c r="L31" s="147"/>
      <c r="M31" s="147"/>
      <c r="N31" s="147"/>
      <c r="O31" s="147"/>
      <c r="P31" s="147"/>
      <c r="Q31" s="147"/>
      <c r="R31" s="147"/>
    </row>
    <row r="32" spans="1:18" ht="10.7" customHeight="1" x14ac:dyDescent="0.2">
      <c r="A32" s="142" t="s">
        <v>112</v>
      </c>
      <c r="B32" s="146">
        <v>8.1360756149359474</v>
      </c>
      <c r="C32" s="146">
        <v>1.6713402426012973</v>
      </c>
      <c r="D32" s="146">
        <v>0.19862094524460633</v>
      </c>
      <c r="E32" s="146">
        <v>3.4841182865903355</v>
      </c>
      <c r="F32" s="146">
        <v>13.490155089372188</v>
      </c>
      <c r="G32" s="146">
        <v>1.8169763001203019</v>
      </c>
      <c r="H32" s="146">
        <v>2.0193611991377649</v>
      </c>
      <c r="I32" s="146">
        <v>17.326492588630256</v>
      </c>
      <c r="L32" s="147"/>
      <c r="M32" s="147"/>
      <c r="N32" s="147"/>
      <c r="O32" s="147"/>
      <c r="P32" s="147"/>
      <c r="Q32" s="147"/>
      <c r="R32" s="147"/>
    </row>
    <row r="33" spans="1:18" ht="15" customHeight="1" x14ac:dyDescent="0.2">
      <c r="A33" s="142" t="s">
        <v>113</v>
      </c>
      <c r="B33" s="146">
        <v>8.5648646399246928</v>
      </c>
      <c r="C33" s="146">
        <v>1.3223185560826654</v>
      </c>
      <c r="D33" s="146">
        <v>0.18094885504289104</v>
      </c>
      <c r="E33" s="146">
        <v>3.9185974096044953</v>
      </c>
      <c r="F33" s="146">
        <v>13.986729460654745</v>
      </c>
      <c r="G33" s="146">
        <v>2.2009465017033012</v>
      </c>
      <c r="H33" s="146">
        <v>1.9052005935007648</v>
      </c>
      <c r="I33" s="146">
        <v>18.092876555858812</v>
      </c>
      <c r="L33" s="147"/>
      <c r="M33" s="147"/>
      <c r="N33" s="147"/>
      <c r="O33" s="147"/>
      <c r="P33" s="147"/>
      <c r="Q33" s="147"/>
      <c r="R33" s="147"/>
    </row>
    <row r="34" spans="1:18" ht="10.7" customHeight="1" x14ac:dyDescent="0.2">
      <c r="A34" s="142" t="s">
        <v>114</v>
      </c>
      <c r="B34" s="146">
        <v>8.1774875510295644</v>
      </c>
      <c r="C34" s="146">
        <v>0.99465591494325067</v>
      </c>
      <c r="D34" s="146">
        <v>0.16696761024628773</v>
      </c>
      <c r="E34" s="146">
        <v>3.7530561661657171</v>
      </c>
      <c r="F34" s="146">
        <v>13.09216724238482</v>
      </c>
      <c r="G34" s="146">
        <v>2.4639989233322868</v>
      </c>
      <c r="H34" s="146">
        <v>1.8956641693957204</v>
      </c>
      <c r="I34" s="146">
        <v>17.451830335112824</v>
      </c>
      <c r="L34" s="147"/>
      <c r="M34" s="147"/>
      <c r="N34" s="147"/>
      <c r="O34" s="147"/>
      <c r="P34" s="147"/>
      <c r="Q34" s="147"/>
      <c r="R34" s="147"/>
    </row>
    <row r="35" spans="1:18" ht="10.7" customHeight="1" x14ac:dyDescent="0.2">
      <c r="A35" s="142" t="s">
        <v>115</v>
      </c>
      <c r="B35" s="146">
        <v>7.4397951436974186</v>
      </c>
      <c r="C35" s="146">
        <v>1.2268184839932414</v>
      </c>
      <c r="D35" s="146">
        <v>0.20671716156975595</v>
      </c>
      <c r="E35" s="146">
        <v>3.6327203735741844</v>
      </c>
      <c r="F35" s="146">
        <v>12.5060511628346</v>
      </c>
      <c r="G35" s="146">
        <v>2.6022359973732221</v>
      </c>
      <c r="H35" s="146">
        <v>1.5953494706665245</v>
      </c>
      <c r="I35" s="146">
        <v>16.703636630874346</v>
      </c>
      <c r="L35" s="147"/>
      <c r="M35" s="147"/>
      <c r="N35" s="147"/>
      <c r="O35" s="147"/>
      <c r="P35" s="147"/>
      <c r="Q35" s="147"/>
      <c r="R35" s="147"/>
    </row>
    <row r="36" spans="1:18" ht="10.7" customHeight="1" x14ac:dyDescent="0.2">
      <c r="A36" s="142" t="s">
        <v>116</v>
      </c>
      <c r="B36" s="146">
        <v>7.7103017605239872</v>
      </c>
      <c r="C36" s="146">
        <v>1.3945109486081588</v>
      </c>
      <c r="D36" s="146">
        <v>0.21612440629354268</v>
      </c>
      <c r="E36" s="146">
        <v>3.490663425648119</v>
      </c>
      <c r="F36" s="146">
        <v>12.811600541073808</v>
      </c>
      <c r="G36" s="146">
        <v>2.3256257437222216</v>
      </c>
      <c r="H36" s="146">
        <v>1.4904956114032322</v>
      </c>
      <c r="I36" s="146">
        <v>16.627721896199262</v>
      </c>
      <c r="L36" s="147"/>
      <c r="M36" s="147"/>
      <c r="N36" s="147"/>
      <c r="O36" s="147"/>
      <c r="P36" s="147"/>
      <c r="Q36" s="147"/>
      <c r="R36" s="147"/>
    </row>
    <row r="37" spans="1:18" s="144" customFormat="1" ht="10.7" customHeight="1" x14ac:dyDescent="0.2">
      <c r="A37" s="152" t="s">
        <v>117</v>
      </c>
      <c r="B37" s="146">
        <v>7.7521078074203542</v>
      </c>
      <c r="C37" s="146">
        <v>1.8605349219451621</v>
      </c>
      <c r="D37" s="146">
        <v>0.22778602153921382</v>
      </c>
      <c r="E37" s="146">
        <v>3.2982980196414005</v>
      </c>
      <c r="F37" s="146">
        <v>13.13872677054613</v>
      </c>
      <c r="G37" s="146">
        <v>2.310418366186</v>
      </c>
      <c r="H37" s="146">
        <v>1.5267231007947093</v>
      </c>
      <c r="I37" s="146">
        <v>16.975868237526839</v>
      </c>
      <c r="J37" s="149"/>
      <c r="K37" s="149"/>
      <c r="L37" s="150"/>
      <c r="M37" s="151"/>
      <c r="N37" s="150"/>
      <c r="O37" s="150"/>
      <c r="P37" s="150"/>
      <c r="Q37" s="150"/>
      <c r="R37" s="150"/>
    </row>
    <row r="38" spans="1:18" s="154" customFormat="1" ht="15" customHeight="1" x14ac:dyDescent="0.2">
      <c r="A38" s="152" t="s">
        <v>118</v>
      </c>
      <c r="B38" s="146">
        <v>7.9307759166260166</v>
      </c>
      <c r="C38" s="146">
        <v>1.8991702608770926</v>
      </c>
      <c r="D38" s="146">
        <v>0.31245357356345638</v>
      </c>
      <c r="E38" s="146">
        <v>3.4162838496245524</v>
      </c>
      <c r="F38" s="146">
        <v>13.558683600691118</v>
      </c>
      <c r="G38" s="146">
        <v>2.3336339719271399</v>
      </c>
      <c r="H38" s="146">
        <v>1.6416972861810357</v>
      </c>
      <c r="I38" s="146">
        <v>17.534014858799292</v>
      </c>
      <c r="J38" s="146"/>
      <c r="K38" s="146"/>
      <c r="L38" s="153"/>
      <c r="M38" s="147"/>
      <c r="N38" s="153"/>
      <c r="O38" s="153"/>
      <c r="P38" s="153"/>
      <c r="Q38" s="153"/>
      <c r="R38" s="153"/>
    </row>
    <row r="39" spans="1:18" s="154" customFormat="1" ht="10.7" customHeight="1" x14ac:dyDescent="0.2">
      <c r="A39" s="152" t="s">
        <v>119</v>
      </c>
      <c r="B39" s="146">
        <v>8.3149540258449299</v>
      </c>
      <c r="C39" s="146">
        <v>2.3496298991763704</v>
      </c>
      <c r="D39" s="146">
        <v>0.22177204629366659</v>
      </c>
      <c r="E39" s="146">
        <v>3.4553837688156772</v>
      </c>
      <c r="F39" s="146">
        <v>14.341739740130643</v>
      </c>
      <c r="G39" s="146">
        <v>2.1347362255041182</v>
      </c>
      <c r="H39" s="146">
        <v>1.3700165080942914</v>
      </c>
      <c r="I39" s="146">
        <v>17.846492473729054</v>
      </c>
      <c r="J39" s="146"/>
      <c r="K39" s="146"/>
      <c r="L39" s="153"/>
      <c r="M39" s="147"/>
      <c r="N39" s="153"/>
      <c r="O39" s="153"/>
      <c r="P39" s="153"/>
      <c r="Q39" s="153"/>
      <c r="R39" s="153"/>
    </row>
    <row r="40" spans="1:18" s="154" customFormat="1" ht="10.7" customHeight="1" x14ac:dyDescent="0.2">
      <c r="A40" s="492" t="s">
        <v>120</v>
      </c>
      <c r="B40" s="146">
        <v>8.3155231496802706</v>
      </c>
      <c r="C40" s="146">
        <v>2.2645799750194828</v>
      </c>
      <c r="D40" s="146">
        <v>0.23571359943633705</v>
      </c>
      <c r="E40" s="146">
        <v>3.3859276419032165</v>
      </c>
      <c r="F40" s="146">
        <v>14.201744366039307</v>
      </c>
      <c r="G40" s="146">
        <v>2.0351648820898229</v>
      </c>
      <c r="H40" s="146">
        <v>1.4330703617904839</v>
      </c>
      <c r="I40" s="146">
        <v>17.669979609919615</v>
      </c>
      <c r="J40" s="146"/>
      <c r="K40" s="146"/>
      <c r="L40" s="153"/>
      <c r="M40" s="147"/>
      <c r="N40" s="153"/>
      <c r="O40" s="153"/>
      <c r="P40" s="153"/>
      <c r="Q40" s="153"/>
      <c r="R40" s="153"/>
    </row>
    <row r="41" spans="1:18" s="154" customFormat="1" ht="10.7" customHeight="1" x14ac:dyDescent="0.2">
      <c r="A41" s="492" t="s">
        <v>121</v>
      </c>
      <c r="B41" s="146">
        <v>8.4913334897114812</v>
      </c>
      <c r="C41" s="146">
        <v>2.2074272966377033</v>
      </c>
      <c r="D41" s="146">
        <v>0.26411271204627462</v>
      </c>
      <c r="E41" s="146">
        <v>3.3236678328483946</v>
      </c>
      <c r="F41" s="146">
        <v>14.286541331243855</v>
      </c>
      <c r="G41" s="146">
        <v>1.8593694633401374</v>
      </c>
      <c r="H41" s="146">
        <v>1.4624018685525206</v>
      </c>
      <c r="I41" s="146">
        <v>17.608312663136513</v>
      </c>
      <c r="J41" s="146"/>
      <c r="K41" s="146"/>
      <c r="L41" s="153"/>
      <c r="M41" s="147"/>
      <c r="N41" s="153"/>
      <c r="O41" s="153"/>
      <c r="P41" s="153"/>
      <c r="Q41" s="153"/>
      <c r="R41" s="153"/>
    </row>
    <row r="42" spans="1:18" s="154" customFormat="1" ht="10.7" customHeight="1" x14ac:dyDescent="0.2">
      <c r="A42" s="492" t="s">
        <v>122</v>
      </c>
      <c r="B42" s="146">
        <v>8.43788643975501</v>
      </c>
      <c r="C42" s="146">
        <v>2.5763864479504921</v>
      </c>
      <c r="D42" s="146">
        <v>0.27154364640682738</v>
      </c>
      <c r="E42" s="146">
        <v>3.2571578431676089</v>
      </c>
      <c r="F42" s="146">
        <v>14.542974377279938</v>
      </c>
      <c r="G42" s="146">
        <v>1.6987413560427111</v>
      </c>
      <c r="H42" s="146">
        <v>1.455881897636605</v>
      </c>
      <c r="I42" s="146">
        <v>17.697597630959251</v>
      </c>
      <c r="J42" s="146"/>
      <c r="K42" s="146"/>
      <c r="L42" s="153"/>
      <c r="M42" s="147"/>
      <c r="N42" s="153"/>
      <c r="O42" s="153"/>
      <c r="P42" s="153"/>
      <c r="Q42" s="153"/>
      <c r="R42" s="153"/>
    </row>
    <row r="43" spans="1:18" s="154" customFormat="1" ht="15" customHeight="1" x14ac:dyDescent="0.2">
      <c r="A43" s="152" t="s">
        <v>123</v>
      </c>
      <c r="B43" s="146">
        <v>7.6638656646975054</v>
      </c>
      <c r="C43" s="146">
        <v>2.1361752224117754</v>
      </c>
      <c r="D43" s="146">
        <v>0.25774740225866033</v>
      </c>
      <c r="E43" s="146">
        <v>3.2721142865199426</v>
      </c>
      <c r="F43" s="146">
        <v>13.329902575887884</v>
      </c>
      <c r="G43" s="146">
        <v>1.5541507465422195</v>
      </c>
      <c r="H43" s="146">
        <v>1.323632044214474</v>
      </c>
      <c r="I43" s="146">
        <v>16.207685366644579</v>
      </c>
      <c r="J43" s="146"/>
      <c r="K43" s="146"/>
      <c r="L43" s="153"/>
      <c r="M43" s="147"/>
      <c r="N43" s="153"/>
      <c r="O43" s="153"/>
      <c r="P43" s="153"/>
      <c r="Q43" s="153"/>
      <c r="R43" s="153"/>
    </row>
    <row r="44" spans="1:18" s="156" customFormat="1" ht="10.7" customHeight="1" x14ac:dyDescent="0.2">
      <c r="A44" s="492" t="s">
        <v>124</v>
      </c>
      <c r="B44" s="37">
        <v>7.5811974786358078</v>
      </c>
      <c r="C44" s="37">
        <v>1.8817085934351045</v>
      </c>
      <c r="D44" s="37">
        <v>0.2786744208889807</v>
      </c>
      <c r="E44" s="37">
        <v>3.5020170236115393</v>
      </c>
      <c r="F44" s="37">
        <v>13.243597516571432</v>
      </c>
      <c r="G44" s="37">
        <v>1.5131910973218126</v>
      </c>
      <c r="H44" s="37">
        <v>1.3802470557552067</v>
      </c>
      <c r="I44" s="37">
        <v>16.137035669648451</v>
      </c>
      <c r="J44" s="37"/>
      <c r="K44" s="37"/>
      <c r="M44" s="157"/>
    </row>
    <row r="45" spans="1:18" ht="10.7" customHeight="1" x14ac:dyDescent="0.2">
      <c r="A45" s="492" t="s">
        <v>125</v>
      </c>
      <c r="B45" s="37">
        <v>7.4778767820978604</v>
      </c>
      <c r="C45" s="37">
        <v>2.3003162010212015</v>
      </c>
      <c r="D45" s="37">
        <v>0.25260707058606929</v>
      </c>
      <c r="E45" s="37">
        <v>3.3256179105005592</v>
      </c>
      <c r="F45" s="37">
        <v>13.356417964205692</v>
      </c>
      <c r="G45" s="37">
        <v>1.4106440676330911</v>
      </c>
      <c r="H45" s="37">
        <v>1.3756714146397937</v>
      </c>
      <c r="I45" s="37">
        <v>16.142733446478573</v>
      </c>
      <c r="J45" s="37"/>
    </row>
    <row r="46" spans="1:18" ht="10.7" customHeight="1" x14ac:dyDescent="0.2">
      <c r="A46" s="492" t="s">
        <v>126</v>
      </c>
      <c r="B46" s="37">
        <v>7.4433559255513453</v>
      </c>
      <c r="C46" s="37">
        <v>2.371579090373904</v>
      </c>
      <c r="D46" s="37">
        <v>0.26869141244131811</v>
      </c>
      <c r="E46" s="37">
        <v>3.2346370401678564</v>
      </c>
      <c r="F46" s="37">
        <v>13.318263468534425</v>
      </c>
      <c r="G46" s="37">
        <v>1.306247830090419</v>
      </c>
      <c r="H46" s="37">
        <v>1.5450510966534334</v>
      </c>
      <c r="I46" s="37">
        <v>16.169562395278277</v>
      </c>
      <c r="J46" s="37"/>
    </row>
    <row r="47" spans="1:18" ht="10.7" customHeight="1" x14ac:dyDescent="0.2">
      <c r="A47" s="110" t="s">
        <v>127</v>
      </c>
      <c r="B47" s="37">
        <v>7.3558704482140209</v>
      </c>
      <c r="C47" s="37">
        <v>2.3540628477858667</v>
      </c>
      <c r="D47" s="37">
        <v>0.32104401329826826</v>
      </c>
      <c r="E47" s="37">
        <v>3.2718276612485915</v>
      </c>
      <c r="F47" s="37">
        <v>13.302804970546747</v>
      </c>
      <c r="G47" s="37">
        <v>1.1721048266475746</v>
      </c>
      <c r="H47" s="37">
        <v>1.4279334519497275</v>
      </c>
      <c r="I47" s="37">
        <v>15.902843249144047</v>
      </c>
      <c r="J47" s="37"/>
    </row>
    <row r="48" spans="1:18" ht="15" customHeight="1" x14ac:dyDescent="0.2">
      <c r="A48" s="475" t="s">
        <v>128</v>
      </c>
      <c r="B48" s="37">
        <v>7.4365230631413439</v>
      </c>
      <c r="C48" s="37">
        <v>2.6471533736224861</v>
      </c>
      <c r="D48" s="37">
        <v>0.32799387726828244</v>
      </c>
      <c r="E48" s="37">
        <v>3.047713458307721</v>
      </c>
      <c r="F48" s="37">
        <v>13.459383772339834</v>
      </c>
      <c r="G48" s="37">
        <v>1.1291140466387521</v>
      </c>
      <c r="H48" s="37">
        <v>1.4444643215025981</v>
      </c>
      <c r="I48" s="37">
        <v>16.032962140481182</v>
      </c>
      <c r="J48" s="37"/>
    </row>
    <row r="49" spans="1:10" ht="10.7" customHeight="1" x14ac:dyDescent="0.2">
      <c r="A49" s="155" t="s">
        <v>129</v>
      </c>
      <c r="B49" s="37">
        <v>7.2500159652595961</v>
      </c>
      <c r="C49" s="37">
        <v>2.6957021521169935</v>
      </c>
      <c r="D49" s="37">
        <v>0.3635608915000958</v>
      </c>
      <c r="E49" s="37">
        <v>2.823104923686059</v>
      </c>
      <c r="F49" s="37">
        <v>13.132383932562744</v>
      </c>
      <c r="G49" s="37">
        <v>1.0574110735040552</v>
      </c>
      <c r="H49" s="37">
        <v>1.4896864423015517</v>
      </c>
      <c r="I49" s="37">
        <v>15.679481448368351</v>
      </c>
      <c r="J49" s="37"/>
    </row>
    <row r="50" spans="1:10" ht="10.7" customHeight="1" x14ac:dyDescent="0.2">
      <c r="A50" s="155" t="s">
        <v>130</v>
      </c>
      <c r="B50" s="37">
        <v>7.0846805599602423</v>
      </c>
      <c r="C50" s="37">
        <v>1.8981466292906206</v>
      </c>
      <c r="D50" s="37">
        <v>0.38263058833250096</v>
      </c>
      <c r="E50" s="37">
        <v>2.4183857096163122</v>
      </c>
      <c r="F50" s="37">
        <v>11.783843487199675</v>
      </c>
      <c r="G50" s="37">
        <v>1.0259578826883049</v>
      </c>
      <c r="H50" s="37">
        <v>1.6063437211037355</v>
      </c>
      <c r="I50" s="37">
        <v>14.416145090991716</v>
      </c>
      <c r="J50" s="37"/>
    </row>
    <row r="51" spans="1:10" ht="10.7" customHeight="1" x14ac:dyDescent="0.2">
      <c r="A51" s="108" t="s">
        <v>131</v>
      </c>
      <c r="B51" s="37">
        <v>6.7032246824679147</v>
      </c>
      <c r="C51" s="37">
        <v>2.0578721090588616</v>
      </c>
      <c r="D51" s="37">
        <v>0.33777768701735222</v>
      </c>
      <c r="E51" s="37">
        <v>2.5892034943047477</v>
      </c>
      <c r="F51" s="37">
        <v>11.688077972848877</v>
      </c>
      <c r="G51" s="37">
        <v>1.0696187062342415</v>
      </c>
      <c r="H51" s="37">
        <v>1.4160115430243769</v>
      </c>
      <c r="I51" s="37">
        <v>14.173708222107495</v>
      </c>
      <c r="J51" s="37"/>
    </row>
    <row r="52" spans="1:10" s="139" customFormat="1" ht="10.7" customHeight="1" x14ac:dyDescent="0.2">
      <c r="A52" s="108" t="s">
        <v>362</v>
      </c>
      <c r="B52" s="37">
        <v>6.8958362526815407</v>
      </c>
      <c r="C52" s="37">
        <v>1.9216878954651824</v>
      </c>
      <c r="D52" s="37">
        <v>0.30894472253011113</v>
      </c>
      <c r="E52" s="37">
        <v>2.5802327098908622</v>
      </c>
      <c r="F52" s="37">
        <v>11.706701580567696</v>
      </c>
      <c r="G52" s="37">
        <v>1.052529022581171</v>
      </c>
      <c r="H52" s="37">
        <v>1.725146849479509</v>
      </c>
      <c r="I52" s="37">
        <v>14.484377452628374</v>
      </c>
    </row>
    <row r="53" spans="1:10" s="139" customFormat="1" ht="15" customHeight="1" x14ac:dyDescent="0.2">
      <c r="A53" s="108" t="s">
        <v>391</v>
      </c>
      <c r="B53" s="37">
        <v>6.8099461360192626</v>
      </c>
      <c r="C53" s="37">
        <v>1.9006064358812982</v>
      </c>
      <c r="D53" s="37">
        <v>0.29943265985466783</v>
      </c>
      <c r="E53" s="37">
        <v>2.4353479689991153</v>
      </c>
      <c r="F53" s="37">
        <v>11.445333200754344</v>
      </c>
      <c r="G53" s="37">
        <v>1.0483532898609842</v>
      </c>
      <c r="H53" s="37">
        <v>1.5800439996519799</v>
      </c>
      <c r="I53" s="37">
        <v>14.073730490267309</v>
      </c>
    </row>
    <row r="54" spans="1:10" ht="10.7" customHeight="1" x14ac:dyDescent="0.2">
      <c r="A54" s="108" t="s">
        <v>419</v>
      </c>
      <c r="B54" s="37">
        <v>6.8657753157990147</v>
      </c>
      <c r="C54" s="37">
        <v>1.91052124585251</v>
      </c>
      <c r="D54" s="37">
        <v>0.2770272188935512</v>
      </c>
      <c r="E54" s="37">
        <v>2.3782401754451112</v>
      </c>
      <c r="F54" s="37">
        <v>11.431563955990189</v>
      </c>
      <c r="G54" s="37">
        <v>1.1137335165255229</v>
      </c>
      <c r="H54" s="37">
        <v>1.4690688434209176</v>
      </c>
      <c r="I54" s="37">
        <v>14.014366315936627</v>
      </c>
    </row>
    <row r="55" spans="1:10" ht="10.7" customHeight="1" x14ac:dyDescent="0.2">
      <c r="A55" s="108" t="s">
        <v>542</v>
      </c>
      <c r="B55" s="37">
        <v>6.90747872353346</v>
      </c>
      <c r="C55" s="37">
        <v>1.9319776170040646</v>
      </c>
      <c r="D55" s="37">
        <v>0.33816340938841744</v>
      </c>
      <c r="E55" s="37">
        <v>2.4362128444010036</v>
      </c>
      <c r="F55" s="37">
        <v>11.613832594326945</v>
      </c>
      <c r="G55" s="37">
        <v>1.1493542736958609</v>
      </c>
      <c r="H55" s="37">
        <v>1.5827251514052212</v>
      </c>
      <c r="I55" s="37">
        <v>14.345912019428026</v>
      </c>
    </row>
    <row r="56" spans="1:10" ht="10.7" customHeight="1" x14ac:dyDescent="0.2">
      <c r="A56" s="108" t="s">
        <v>573</v>
      </c>
      <c r="B56" s="37">
        <v>6.87367235071462</v>
      </c>
      <c r="C56" s="37">
        <v>1.9974934487866014</v>
      </c>
      <c r="D56" s="37">
        <v>0.3147620675249706</v>
      </c>
      <c r="E56" s="37">
        <v>2.3891737242540478</v>
      </c>
      <c r="F56" s="37">
        <v>11.575101591280241</v>
      </c>
      <c r="G56" s="37">
        <v>1.1425822541237831</v>
      </c>
      <c r="H56" s="37">
        <v>1.5795830010254073</v>
      </c>
      <c r="I56" s="37">
        <v>14.29726684642943</v>
      </c>
      <c r="J56" s="37"/>
    </row>
    <row r="57" spans="1:10" ht="10.7" customHeight="1" x14ac:dyDescent="0.2">
      <c r="A57" s="1077" t="s">
        <v>132</v>
      </c>
      <c r="B57" s="1077"/>
      <c r="C57" s="1077"/>
      <c r="D57" s="1077"/>
      <c r="E57" s="1077"/>
      <c r="F57" s="1077"/>
      <c r="G57" s="1077"/>
      <c r="H57" s="1077"/>
      <c r="I57" s="1077"/>
    </row>
    <row r="58" spans="1:10" ht="10.7" customHeight="1" x14ac:dyDescent="0.2">
      <c r="A58" s="1078"/>
      <c r="B58" s="1078"/>
      <c r="C58" s="1078"/>
      <c r="D58" s="1078"/>
      <c r="E58" s="1078"/>
      <c r="F58" s="1078"/>
      <c r="G58" s="1078"/>
      <c r="H58" s="1078"/>
      <c r="I58" s="1078"/>
    </row>
    <row r="59" spans="1:10" ht="10.7" customHeight="1" x14ac:dyDescent="0.2">
      <c r="A59" s="158"/>
    </row>
  </sheetData>
  <customSheetViews>
    <customSheetView guid="{5DA4A147-0C62-4854-A24F-ABFA741E4216}" scale="85" showPageBreaks="1" fitToPage="1" printArea="1">
      <selection activeCell="A55" sqref="A55:XFD55"/>
      <pageMargins left="0.19685039370078741" right="0.19685039370078741" top="0.74803149606299213" bottom="0.35433070866141736" header="0.11811023622047245" footer="0.11811023622047245"/>
      <printOptions horizontalCentered="1"/>
      <pageSetup orientation="portrait" r:id="rId1"/>
      <headerFooter alignWithMargins="0">
        <oddFooter>&amp;C12</oddFooter>
      </headerFooter>
    </customSheetView>
    <customSheetView guid="{A0B2857C-CA65-4357-9749-AF7ED85EB07D}">
      <selection activeCell="E13" sqref="E13"/>
      <pageMargins left="1" right="1" top="0.75" bottom="0.75" header="0.5" footer="0.5"/>
      <printOptions horizontalCentered="1"/>
      <pageSetup orientation="portrait" horizontalDpi="300" verticalDpi="300" r:id="rId2"/>
      <headerFooter alignWithMargins="0">
        <oddFooter>&amp;C&amp;"Times New Roman,Regular"12</oddFooter>
      </headerFooter>
    </customSheetView>
    <customSheetView guid="{9DE21AFA-D044-4310-8250-E101E93E6FC6}" showPageBreaks="1" fitToPage="1" printArea="1" view="pageBreakPreview">
      <selection activeCell="A7" sqref="A7"/>
      <pageMargins left="0.19685039370078741" right="0.19685039370078741" top="0.74803149606299213" bottom="0.35433070866141736" header="0.11811023622047245" footer="0.11811023622047245"/>
      <printOptions horizontalCentered="1"/>
      <pageSetup orientation="portrait" r:id="rId3"/>
      <headerFooter alignWithMargins="0">
        <oddFooter>&amp;C12</oddFooter>
      </headerFooter>
    </customSheetView>
  </customSheetViews>
  <mergeCells count="2">
    <mergeCell ref="B7:I7"/>
    <mergeCell ref="A57:I58"/>
  </mergeCells>
  <phoneticPr fontId="40"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zoomScale="85" zoomScaleNormal="85" zoomScaleSheetLayoutView="100" workbookViewId="0">
      <selection activeCell="J42" sqref="J42"/>
    </sheetView>
  </sheetViews>
  <sheetFormatPr defaultColWidth="9.140625" defaultRowHeight="12" x14ac:dyDescent="0.2"/>
  <cols>
    <col min="1" max="1" width="8.85546875" style="143" customWidth="1"/>
    <col min="2" max="2" width="10.140625" style="143" customWidth="1"/>
    <col min="3" max="3" width="10.42578125" style="143" customWidth="1"/>
    <col min="4" max="4" width="9.5703125" style="143" customWidth="1"/>
    <col min="5" max="5" width="8.7109375" style="143" customWidth="1"/>
    <col min="6" max="6" width="7.42578125" style="159" customWidth="1"/>
    <col min="7" max="7" width="9.42578125" style="143" customWidth="1"/>
    <col min="8" max="8" width="7.28515625" style="143" customWidth="1"/>
    <col min="9" max="9" width="7" style="160" customWidth="1"/>
    <col min="10" max="16384" width="9.140625" style="161"/>
  </cols>
  <sheetData>
    <row r="1" spans="1:19" ht="12.75" x14ac:dyDescent="0.2">
      <c r="A1" s="493" t="s">
        <v>155</v>
      </c>
      <c r="B1" s="142"/>
      <c r="C1" s="142"/>
      <c r="D1" s="142"/>
      <c r="E1" s="142"/>
      <c r="F1" s="142"/>
      <c r="G1" s="142"/>
      <c r="I1" s="143"/>
    </row>
    <row r="2" spans="1:19" s="162" customFormat="1" ht="15" customHeight="1" x14ac:dyDescent="0.2">
      <c r="A2" s="495" t="s">
        <v>156</v>
      </c>
      <c r="B2" s="142"/>
      <c r="C2" s="142"/>
      <c r="D2" s="142"/>
      <c r="E2" s="142"/>
      <c r="F2" s="142"/>
      <c r="G2" s="142"/>
      <c r="H2" s="154"/>
      <c r="I2" s="154"/>
    </row>
    <row r="3" spans="1:19" s="163" customFormat="1" ht="10.7" customHeight="1" x14ac:dyDescent="0.2">
      <c r="A3" s="689"/>
      <c r="B3" s="686" t="s">
        <v>138</v>
      </c>
      <c r="C3" s="686"/>
      <c r="D3" s="686" t="s">
        <v>138</v>
      </c>
      <c r="E3" s="686"/>
      <c r="F3" s="686"/>
      <c r="G3" s="686"/>
      <c r="H3" s="686"/>
      <c r="I3" s="686"/>
    </row>
    <row r="4" spans="1:19" s="164" customFormat="1" ht="10.7" customHeight="1" x14ac:dyDescent="0.2">
      <c r="A4" s="570"/>
      <c r="B4" s="603" t="s">
        <v>139</v>
      </c>
      <c r="C4" s="603" t="s">
        <v>140</v>
      </c>
      <c r="D4" s="603" t="s">
        <v>139</v>
      </c>
      <c r="E4" s="603" t="s">
        <v>46</v>
      </c>
      <c r="F4" s="603" t="s">
        <v>141</v>
      </c>
      <c r="G4" s="603" t="s">
        <v>142</v>
      </c>
      <c r="H4" s="603"/>
      <c r="I4" s="607"/>
    </row>
    <row r="5" spans="1:19" s="165" customFormat="1" ht="10.7" customHeight="1" x14ac:dyDescent="0.2">
      <c r="A5" s="570"/>
      <c r="B5" s="603" t="s">
        <v>143</v>
      </c>
      <c r="C5" s="603" t="s">
        <v>144</v>
      </c>
      <c r="D5" s="603" t="s">
        <v>143</v>
      </c>
      <c r="E5" s="603" t="s">
        <v>11</v>
      </c>
      <c r="F5" s="603" t="s">
        <v>145</v>
      </c>
      <c r="G5" s="603" t="s">
        <v>146</v>
      </c>
      <c r="H5" s="603" t="s">
        <v>46</v>
      </c>
      <c r="I5" s="603" t="s">
        <v>141</v>
      </c>
    </row>
    <row r="6" spans="1:19" s="166" customFormat="1" ht="12.95" customHeight="1" x14ac:dyDescent="0.2">
      <c r="A6" s="570" t="s">
        <v>59</v>
      </c>
      <c r="B6" s="603" t="s">
        <v>147</v>
      </c>
      <c r="C6" s="603" t="s">
        <v>148</v>
      </c>
      <c r="D6" s="605" t="s">
        <v>149</v>
      </c>
      <c r="E6" s="603" t="s">
        <v>150</v>
      </c>
      <c r="F6" s="603" t="s">
        <v>151</v>
      </c>
      <c r="G6" s="603" t="s">
        <v>152</v>
      </c>
      <c r="H6" s="603" t="s">
        <v>145</v>
      </c>
      <c r="I6" s="603" t="s">
        <v>145</v>
      </c>
    </row>
    <row r="7" spans="1:19" s="166" customFormat="1" ht="12.95" customHeight="1" x14ac:dyDescent="0.2">
      <c r="A7" s="494"/>
      <c r="B7" s="1075" t="s">
        <v>157</v>
      </c>
      <c r="C7" s="1076"/>
      <c r="D7" s="1076"/>
      <c r="E7" s="1076"/>
      <c r="F7" s="1076"/>
      <c r="G7" s="1076"/>
      <c r="H7" s="1076"/>
      <c r="I7" s="1076"/>
    </row>
    <row r="8" spans="1:19" ht="15" customHeight="1" x14ac:dyDescent="0.2">
      <c r="A8" s="142" t="s">
        <v>88</v>
      </c>
      <c r="B8" s="146">
        <v>30.576441102756892</v>
      </c>
      <c r="C8" s="146">
        <v>17.473684210526315</v>
      </c>
      <c r="D8" s="146">
        <v>3.0576441102756893</v>
      </c>
      <c r="E8" s="146">
        <v>36.370927318295735</v>
      </c>
      <c r="F8" s="146">
        <v>87.478696741854634</v>
      </c>
      <c r="G8" s="146">
        <v>3.4385964912280702</v>
      </c>
      <c r="H8" s="146">
        <v>9.0827067669172941</v>
      </c>
      <c r="I8" s="160">
        <v>100</v>
      </c>
      <c r="J8" s="167"/>
      <c r="K8" s="167"/>
      <c r="L8" s="167"/>
      <c r="M8" s="168"/>
      <c r="N8" s="168"/>
      <c r="O8" s="168"/>
      <c r="P8" s="168"/>
      <c r="Q8" s="168"/>
      <c r="R8" s="168"/>
      <c r="S8" s="168"/>
    </row>
    <row r="9" spans="1:19" ht="10.7" customHeight="1" x14ac:dyDescent="0.2">
      <c r="A9" s="142" t="s">
        <v>89</v>
      </c>
      <c r="B9" s="146">
        <v>33.409610983981693</v>
      </c>
      <c r="C9" s="146">
        <v>16.668192219679632</v>
      </c>
      <c r="D9" s="146">
        <v>2.9565217391304346</v>
      </c>
      <c r="E9" s="146">
        <v>34.032036613272311</v>
      </c>
      <c r="F9" s="146">
        <v>87.066361556064081</v>
      </c>
      <c r="G9" s="146">
        <v>3.1670480549199085</v>
      </c>
      <c r="H9" s="146">
        <v>9.7665903890160184</v>
      </c>
      <c r="I9" s="160">
        <v>100</v>
      </c>
      <c r="J9" s="167"/>
      <c r="K9" s="167"/>
      <c r="L9" s="167"/>
      <c r="M9" s="168"/>
      <c r="N9" s="168"/>
      <c r="O9" s="168"/>
      <c r="P9" s="168"/>
      <c r="Q9" s="168"/>
      <c r="R9" s="168"/>
      <c r="S9" s="168"/>
    </row>
    <row r="10" spans="1:19" ht="10.7" customHeight="1" x14ac:dyDescent="0.2">
      <c r="A10" s="142" t="s">
        <v>90</v>
      </c>
      <c r="B10" s="146">
        <v>35.178571428571431</v>
      </c>
      <c r="C10" s="146">
        <v>17.962662337662337</v>
      </c>
      <c r="D10" s="146">
        <v>2.5811688311688314</v>
      </c>
      <c r="E10" s="146">
        <v>30.413961038961041</v>
      </c>
      <c r="F10" s="146">
        <v>86.136363636363626</v>
      </c>
      <c r="G10" s="146">
        <v>3.5064935064935061</v>
      </c>
      <c r="H10" s="146">
        <v>10.357142857142858</v>
      </c>
      <c r="I10" s="160">
        <v>100</v>
      </c>
      <c r="J10" s="167"/>
      <c r="K10" s="167"/>
      <c r="L10" s="167"/>
      <c r="M10" s="168"/>
      <c r="N10" s="168"/>
      <c r="O10" s="168"/>
      <c r="P10" s="168"/>
      <c r="Q10" s="168"/>
      <c r="R10" s="168"/>
      <c r="S10" s="168"/>
    </row>
    <row r="11" spans="1:19" ht="10.7" customHeight="1" x14ac:dyDescent="0.2">
      <c r="A11" s="142" t="s">
        <v>91</v>
      </c>
      <c r="B11" s="146">
        <v>37.871907827854969</v>
      </c>
      <c r="C11" s="146">
        <v>19.240935276177566</v>
      </c>
      <c r="D11" s="146">
        <v>2.3652998983395461</v>
      </c>
      <c r="E11" s="146">
        <v>27.170450694679772</v>
      </c>
      <c r="F11" s="146">
        <v>86.648593697051851</v>
      </c>
      <c r="G11" s="146">
        <v>3.3209081667231444</v>
      </c>
      <c r="H11" s="146">
        <v>10.030498136225008</v>
      </c>
      <c r="I11" s="160">
        <v>100</v>
      </c>
      <c r="J11" s="167"/>
      <c r="K11" s="167"/>
      <c r="L11" s="167"/>
      <c r="M11" s="168"/>
      <c r="N11" s="168"/>
      <c r="O11" s="168"/>
      <c r="P11" s="168"/>
      <c r="Q11" s="168"/>
      <c r="R11" s="168"/>
      <c r="S11" s="168"/>
    </row>
    <row r="12" spans="1:19" ht="10.7" customHeight="1" x14ac:dyDescent="0.2">
      <c r="A12" s="142" t="s">
        <v>92</v>
      </c>
      <c r="B12" s="146">
        <v>41.561058036004418</v>
      </c>
      <c r="C12" s="146">
        <v>15.766556183791513</v>
      </c>
      <c r="D12" s="146">
        <v>2.4566192240202769</v>
      </c>
      <c r="E12" s="146">
        <v>26.385910183921489</v>
      </c>
      <c r="F12" s="146">
        <v>86.170143627737701</v>
      </c>
      <c r="G12" s="146">
        <v>3.2040033794761813</v>
      </c>
      <c r="H12" s="146">
        <v>10.625852992786118</v>
      </c>
      <c r="I12" s="160">
        <v>100</v>
      </c>
      <c r="J12" s="167"/>
      <c r="K12" s="167"/>
      <c r="L12" s="167"/>
      <c r="M12" s="168"/>
      <c r="N12" s="168"/>
      <c r="O12" s="168"/>
      <c r="P12" s="168"/>
      <c r="Q12" s="168"/>
      <c r="R12" s="168"/>
      <c r="S12" s="168"/>
    </row>
    <row r="13" spans="1:19" ht="15" customHeight="1" x14ac:dyDescent="0.2">
      <c r="A13" s="142" t="s">
        <v>93</v>
      </c>
      <c r="B13" s="146">
        <v>42.21625094923769</v>
      </c>
      <c r="C13" s="146">
        <v>13.996144634616508</v>
      </c>
      <c r="D13" s="146">
        <v>2.4534143349494713</v>
      </c>
      <c r="E13" s="146">
        <v>27.086862550382619</v>
      </c>
      <c r="F13" s="146">
        <v>85.75267246918628</v>
      </c>
      <c r="G13" s="146">
        <v>3.3237922775863078</v>
      </c>
      <c r="H13" s="146">
        <v>10.923535253227408</v>
      </c>
      <c r="I13" s="160">
        <v>100</v>
      </c>
      <c r="J13" s="167"/>
      <c r="K13" s="167"/>
      <c r="L13" s="167"/>
      <c r="M13" s="168"/>
      <c r="N13" s="168"/>
      <c r="O13" s="168"/>
      <c r="P13" s="168"/>
      <c r="Q13" s="168"/>
      <c r="R13" s="168"/>
      <c r="S13" s="168"/>
    </row>
    <row r="14" spans="1:19" ht="10.7" customHeight="1" x14ac:dyDescent="0.2">
      <c r="A14" s="142" t="s">
        <v>94</v>
      </c>
      <c r="B14" s="146">
        <v>42.296042003231015</v>
      </c>
      <c r="C14" s="146">
        <v>14.741518578352181</v>
      </c>
      <c r="D14" s="146">
        <v>1.7821082390953151</v>
      </c>
      <c r="E14" s="146">
        <v>26.615508885298865</v>
      </c>
      <c r="F14" s="146">
        <v>85.435177705977381</v>
      </c>
      <c r="G14" s="146">
        <v>3.7611066235864299</v>
      </c>
      <c r="H14" s="146">
        <v>10.803715670436187</v>
      </c>
      <c r="I14" s="160">
        <v>100</v>
      </c>
      <c r="J14" s="167"/>
      <c r="K14" s="167"/>
      <c r="L14" s="167"/>
      <c r="M14" s="168"/>
      <c r="N14" s="168"/>
      <c r="O14" s="168"/>
      <c r="P14" s="168"/>
      <c r="Q14" s="168"/>
      <c r="R14" s="168"/>
      <c r="S14" s="168"/>
    </row>
    <row r="15" spans="1:19" ht="10.7" customHeight="1" x14ac:dyDescent="0.2">
      <c r="A15" s="142" t="s">
        <v>95</v>
      </c>
      <c r="B15" s="146">
        <v>40.118276296908292</v>
      </c>
      <c r="C15" s="146">
        <v>16.132539026829587</v>
      </c>
      <c r="D15" s="146">
        <v>1.4697569248162803</v>
      </c>
      <c r="E15" s="146">
        <v>27.634039222507283</v>
      </c>
      <c r="F15" s="146">
        <v>85.354611471061446</v>
      </c>
      <c r="G15" s="146">
        <v>4.3527416619559069</v>
      </c>
      <c r="H15" s="146">
        <v>10.292646866982649</v>
      </c>
      <c r="I15" s="160">
        <v>100</v>
      </c>
      <c r="J15" s="167"/>
      <c r="K15" s="167"/>
      <c r="L15" s="167"/>
      <c r="M15" s="168"/>
      <c r="N15" s="168"/>
      <c r="O15" s="168"/>
      <c r="P15" s="168"/>
      <c r="Q15" s="168"/>
      <c r="R15" s="168"/>
      <c r="S15" s="168"/>
    </row>
    <row r="16" spans="1:19" ht="10.7" customHeight="1" x14ac:dyDescent="0.2">
      <c r="A16" s="142" t="s">
        <v>96</v>
      </c>
      <c r="B16" s="146">
        <v>39.07892541298181</v>
      </c>
      <c r="C16" s="146">
        <v>16.138828633405637</v>
      </c>
      <c r="D16" s="146">
        <v>1.4483564158184548</v>
      </c>
      <c r="E16" s="146">
        <v>28.386450859335895</v>
      </c>
      <c r="F16" s="146">
        <v>85.052561321541802</v>
      </c>
      <c r="G16" s="146">
        <v>5.2895044218254634</v>
      </c>
      <c r="H16" s="146">
        <v>9.6579342566327391</v>
      </c>
      <c r="I16" s="160">
        <v>100</v>
      </c>
      <c r="J16" s="167"/>
      <c r="K16" s="167"/>
      <c r="L16" s="167"/>
      <c r="M16" s="168"/>
      <c r="N16" s="168"/>
      <c r="O16" s="168"/>
      <c r="P16" s="168"/>
      <c r="Q16" s="168"/>
      <c r="R16" s="168"/>
      <c r="S16" s="168"/>
    </row>
    <row r="17" spans="1:19" ht="10.7" customHeight="1" x14ac:dyDescent="0.2">
      <c r="A17" s="142" t="s">
        <v>97</v>
      </c>
      <c r="B17" s="146">
        <v>39.175734410159983</v>
      </c>
      <c r="C17" s="146">
        <v>17.71831941062236</v>
      </c>
      <c r="D17" s="146">
        <v>1.5196818840356339</v>
      </c>
      <c r="E17" s="146">
        <v>25.10095249838168</v>
      </c>
      <c r="F17" s="146">
        <v>83.514688203199654</v>
      </c>
      <c r="G17" s="146">
        <v>6.285256311457724</v>
      </c>
      <c r="H17" s="146">
        <v>10.200055485342622</v>
      </c>
      <c r="I17" s="160">
        <v>100</v>
      </c>
      <c r="J17" s="167"/>
      <c r="K17" s="167"/>
      <c r="L17" s="167"/>
      <c r="M17" s="168"/>
      <c r="N17" s="168"/>
      <c r="O17" s="168"/>
      <c r="P17" s="168"/>
      <c r="Q17" s="168"/>
      <c r="R17" s="168"/>
      <c r="S17" s="168"/>
    </row>
    <row r="18" spans="1:19" ht="15" customHeight="1" x14ac:dyDescent="0.2">
      <c r="A18" s="142" t="s">
        <v>98</v>
      </c>
      <c r="B18" s="146">
        <v>41.476064960462544</v>
      </c>
      <c r="C18" s="146">
        <v>15.199954652382166</v>
      </c>
      <c r="D18" s="146">
        <v>1.4766318056854575</v>
      </c>
      <c r="E18" s="146">
        <v>24.479210951449705</v>
      </c>
      <c r="F18" s="146">
        <v>82.631862369979885</v>
      </c>
      <c r="G18" s="146">
        <v>7.0005385029617662</v>
      </c>
      <c r="H18" s="146">
        <v>10.367599127058357</v>
      </c>
      <c r="I18" s="160">
        <v>100</v>
      </c>
      <c r="J18" s="167"/>
      <c r="K18" s="167"/>
      <c r="L18" s="167"/>
      <c r="M18" s="168"/>
      <c r="N18" s="168"/>
      <c r="O18" s="168"/>
      <c r="P18" s="168"/>
      <c r="Q18" s="168"/>
      <c r="R18" s="168"/>
      <c r="S18" s="168"/>
    </row>
    <row r="19" spans="1:19" ht="10.7" customHeight="1" x14ac:dyDescent="0.2">
      <c r="A19" s="142" t="s">
        <v>99</v>
      </c>
      <c r="B19" s="146">
        <v>39.255746078073692</v>
      </c>
      <c r="C19" s="146">
        <v>14.817725142424157</v>
      </c>
      <c r="D19" s="146">
        <v>1.5968343950832093</v>
      </c>
      <c r="E19" s="146">
        <v>25.602671680745377</v>
      </c>
      <c r="F19" s="146">
        <v>81.272977296326445</v>
      </c>
      <c r="G19" s="146">
        <v>7.1198046754413049</v>
      </c>
      <c r="H19" s="146">
        <v>11.607218028232257</v>
      </c>
      <c r="I19" s="160">
        <v>100</v>
      </c>
      <c r="J19" s="167"/>
      <c r="K19" s="167"/>
      <c r="L19" s="167"/>
      <c r="M19" s="168"/>
      <c r="N19" s="168"/>
      <c r="O19" s="168"/>
      <c r="P19" s="168"/>
      <c r="Q19" s="168"/>
      <c r="R19" s="168"/>
      <c r="S19" s="168"/>
    </row>
    <row r="20" spans="1:19" ht="10.7" customHeight="1" x14ac:dyDescent="0.2">
      <c r="A20" s="142" t="s">
        <v>100</v>
      </c>
      <c r="B20" s="146">
        <v>38.352436279897418</v>
      </c>
      <c r="C20" s="146">
        <v>14.795624640184228</v>
      </c>
      <c r="D20" s="146">
        <v>1.6878630868268174</v>
      </c>
      <c r="E20" s="146">
        <v>25.375516826294024</v>
      </c>
      <c r="F20" s="146">
        <v>80.211440833202502</v>
      </c>
      <c r="G20" s="146">
        <v>7.2826712723085771</v>
      </c>
      <c r="H20" s="146">
        <v>12.505887894488932</v>
      </c>
      <c r="I20" s="160">
        <v>100</v>
      </c>
      <c r="J20" s="167"/>
      <c r="K20" s="167"/>
      <c r="L20" s="167"/>
      <c r="M20" s="168"/>
      <c r="N20" s="168"/>
      <c r="O20" s="168"/>
      <c r="P20" s="168"/>
      <c r="Q20" s="168"/>
      <c r="R20" s="168"/>
      <c r="S20" s="168"/>
    </row>
    <row r="21" spans="1:19" ht="10.7" customHeight="1" x14ac:dyDescent="0.2">
      <c r="A21" s="142" t="s">
        <v>101</v>
      </c>
      <c r="B21" s="146">
        <v>38.808589240360192</v>
      </c>
      <c r="C21" s="146">
        <v>16.049411221426922</v>
      </c>
      <c r="D21" s="146">
        <v>2.0387901177557146</v>
      </c>
      <c r="E21" s="146">
        <v>23.585776956822905</v>
      </c>
      <c r="F21" s="146">
        <v>80.482567536365735</v>
      </c>
      <c r="G21" s="146">
        <v>6.4142230431770946</v>
      </c>
      <c r="H21" s="146">
        <v>13.103209420457167</v>
      </c>
      <c r="I21" s="160">
        <v>100</v>
      </c>
      <c r="J21" s="167"/>
      <c r="K21" s="167"/>
      <c r="L21" s="167"/>
      <c r="M21" s="168"/>
      <c r="N21" s="168"/>
      <c r="O21" s="168"/>
      <c r="P21" s="168"/>
      <c r="Q21" s="168"/>
      <c r="R21" s="168"/>
      <c r="S21" s="168"/>
    </row>
    <row r="22" spans="1:19" ht="10.7" customHeight="1" x14ac:dyDescent="0.2">
      <c r="A22" s="142" t="s">
        <v>102</v>
      </c>
      <c r="B22" s="146">
        <v>37.300915740584045</v>
      </c>
      <c r="C22" s="146">
        <v>15.242285778755571</v>
      </c>
      <c r="D22" s="146">
        <v>1.816438201613358</v>
      </c>
      <c r="E22" s="146">
        <v>21.927004005189822</v>
      </c>
      <c r="F22" s="146">
        <v>76.286643726142799</v>
      </c>
      <c r="G22" s="146">
        <v>6.2108647825351158</v>
      </c>
      <c r="H22" s="146">
        <v>17.50249149132209</v>
      </c>
      <c r="I22" s="160">
        <v>100</v>
      </c>
      <c r="J22" s="167"/>
      <c r="K22" s="167"/>
      <c r="L22" s="167"/>
      <c r="M22" s="168"/>
      <c r="N22" s="168"/>
      <c r="O22" s="168"/>
      <c r="P22" s="168"/>
      <c r="Q22" s="168"/>
      <c r="R22" s="168"/>
      <c r="S22" s="168"/>
    </row>
    <row r="23" spans="1:19" ht="15" customHeight="1" x14ac:dyDescent="0.2">
      <c r="A23" s="142" t="s">
        <v>103</v>
      </c>
      <c r="B23" s="146">
        <v>35.735409948134169</v>
      </c>
      <c r="C23" s="146">
        <v>12.064379021831206</v>
      </c>
      <c r="D23" s="146">
        <v>1.6912125310229014</v>
      </c>
      <c r="E23" s="146">
        <v>23.54471013092779</v>
      </c>
      <c r="F23" s="146">
        <v>73.035711631916072</v>
      </c>
      <c r="G23" s="146">
        <v>7.0635616519787785</v>
      </c>
      <c r="H23" s="146">
        <v>19.900726716105158</v>
      </c>
      <c r="I23" s="160">
        <v>100</v>
      </c>
      <c r="J23" s="167"/>
      <c r="K23" s="167"/>
      <c r="L23" s="167"/>
      <c r="M23" s="168"/>
      <c r="N23" s="168"/>
      <c r="O23" s="168"/>
      <c r="P23" s="168"/>
      <c r="Q23" s="168"/>
      <c r="R23" s="168"/>
      <c r="S23" s="168"/>
    </row>
    <row r="24" spans="1:19" ht="10.7" customHeight="1" x14ac:dyDescent="0.2">
      <c r="A24" s="491" t="s">
        <v>104</v>
      </c>
      <c r="B24" s="146">
        <v>39.047901527510007</v>
      </c>
      <c r="C24" s="146">
        <v>10.587275693311582</v>
      </c>
      <c r="D24" s="146">
        <v>1.675811953136586</v>
      </c>
      <c r="E24" s="146">
        <v>23.396114489099805</v>
      </c>
      <c r="F24" s="146">
        <v>74.707103663057978</v>
      </c>
      <c r="G24" s="146">
        <v>7.2667951950170551</v>
      </c>
      <c r="H24" s="146">
        <v>18.026101141924961</v>
      </c>
      <c r="I24" s="160">
        <v>100</v>
      </c>
      <c r="J24" s="167"/>
      <c r="K24" s="167"/>
      <c r="L24" s="167"/>
      <c r="M24" s="168"/>
      <c r="N24" s="168"/>
      <c r="O24" s="168"/>
      <c r="P24" s="168"/>
      <c r="Q24" s="168"/>
      <c r="R24" s="168"/>
      <c r="S24" s="168"/>
    </row>
    <row r="25" spans="1:19" ht="10.7" customHeight="1" x14ac:dyDescent="0.2">
      <c r="A25" s="142" t="s">
        <v>105</v>
      </c>
      <c r="B25" s="148">
        <v>40.65215059530194</v>
      </c>
      <c r="C25" s="148">
        <v>10.99278282588376</v>
      </c>
      <c r="D25" s="148">
        <v>1.3913363264430516</v>
      </c>
      <c r="E25" s="148">
        <v>24.846386049861326</v>
      </c>
      <c r="F25" s="148">
        <v>77.882655797490074</v>
      </c>
      <c r="G25" s="148">
        <v>11.077059806009714</v>
      </c>
      <c r="H25" s="148">
        <v>11.040284396500207</v>
      </c>
      <c r="I25" s="169">
        <v>100</v>
      </c>
      <c r="J25" s="167"/>
      <c r="K25" s="167"/>
      <c r="L25" s="167"/>
      <c r="M25" s="168"/>
      <c r="N25" s="168"/>
      <c r="O25" s="168"/>
      <c r="P25" s="168"/>
      <c r="Q25" s="168"/>
      <c r="R25" s="168"/>
      <c r="S25" s="168"/>
    </row>
    <row r="26" spans="1:19" ht="10.7" customHeight="1" x14ac:dyDescent="0.2">
      <c r="A26" s="142" t="s">
        <v>106</v>
      </c>
      <c r="B26" s="146">
        <v>39.521382241420021</v>
      </c>
      <c r="C26" s="146">
        <v>12.825178127473993</v>
      </c>
      <c r="D26" s="146">
        <v>1.4180752510451535</v>
      </c>
      <c r="E26" s="146">
        <v>25.246183974777423</v>
      </c>
      <c r="F26" s="146">
        <v>79.010819594716594</v>
      </c>
      <c r="G26" s="146">
        <v>10.661259184155336</v>
      </c>
      <c r="H26" s="146">
        <v>10.32792122112807</v>
      </c>
      <c r="I26" s="160">
        <v>100</v>
      </c>
      <c r="J26" s="167"/>
      <c r="K26" s="167"/>
      <c r="L26" s="167"/>
      <c r="M26" s="168"/>
      <c r="N26" s="168"/>
      <c r="O26" s="168"/>
      <c r="P26" s="168"/>
      <c r="Q26" s="168"/>
      <c r="R26" s="168"/>
      <c r="S26" s="168"/>
    </row>
    <row r="27" spans="1:19" ht="10.7" customHeight="1" x14ac:dyDescent="0.2">
      <c r="A27" s="142" t="s">
        <v>107</v>
      </c>
      <c r="B27" s="146">
        <v>41.467932391757351</v>
      </c>
      <c r="C27" s="146">
        <v>11.664222685292378</v>
      </c>
      <c r="D27" s="146">
        <v>1.3544802037508681</v>
      </c>
      <c r="E27" s="146">
        <v>25.071389982248977</v>
      </c>
      <c r="F27" s="146">
        <v>79.558025263049572</v>
      </c>
      <c r="G27" s="146">
        <v>11.100820663219366</v>
      </c>
      <c r="H27" s="146">
        <v>9.3411540737310581</v>
      </c>
      <c r="I27" s="160">
        <v>100</v>
      </c>
      <c r="J27" s="167"/>
      <c r="K27" s="167"/>
      <c r="L27" s="167"/>
      <c r="M27" s="168"/>
      <c r="N27" s="168"/>
      <c r="O27" s="168"/>
      <c r="P27" s="168"/>
      <c r="Q27" s="168"/>
      <c r="R27" s="168"/>
      <c r="S27" s="168"/>
    </row>
    <row r="28" spans="1:19" ht="15" customHeight="1" x14ac:dyDescent="0.2">
      <c r="A28" s="142" t="s">
        <v>108</v>
      </c>
      <c r="B28" s="146">
        <v>42.345468378945426</v>
      </c>
      <c r="C28" s="146">
        <v>11.218961104834806</v>
      </c>
      <c r="D28" s="146">
        <v>1.5620316786941184</v>
      </c>
      <c r="E28" s="146">
        <v>24.265095796924356</v>
      </c>
      <c r="F28" s="146">
        <v>79.391556959398699</v>
      </c>
      <c r="G28" s="146">
        <v>11.144029695893758</v>
      </c>
      <c r="H28" s="146">
        <v>9.4644133447075376</v>
      </c>
      <c r="I28" s="160">
        <v>100</v>
      </c>
      <c r="J28" s="167"/>
      <c r="K28" s="167"/>
      <c r="L28" s="167"/>
      <c r="M28" s="168"/>
      <c r="N28" s="168"/>
      <c r="O28" s="168"/>
      <c r="P28" s="168"/>
      <c r="Q28" s="168"/>
      <c r="R28" s="168"/>
      <c r="S28" s="168"/>
    </row>
    <row r="29" spans="1:19" ht="10.7" customHeight="1" x14ac:dyDescent="0.2">
      <c r="A29" s="142" t="s">
        <v>109</v>
      </c>
      <c r="B29" s="146">
        <v>43.637298770765831</v>
      </c>
      <c r="C29" s="146">
        <v>11.016818392223422</v>
      </c>
      <c r="D29" s="146">
        <v>1.1952887928817568</v>
      </c>
      <c r="E29" s="146">
        <v>23.598210152754202</v>
      </c>
      <c r="F29" s="146">
        <v>79.447616108625212</v>
      </c>
      <c r="G29" s="146">
        <v>10.905724425243019</v>
      </c>
      <c r="H29" s="146">
        <v>9.6466594661317693</v>
      </c>
      <c r="I29" s="160">
        <v>100</v>
      </c>
      <c r="J29" s="167"/>
      <c r="K29" s="167"/>
      <c r="L29" s="167"/>
      <c r="M29" s="168"/>
      <c r="N29" s="168"/>
      <c r="O29" s="168"/>
      <c r="P29" s="168"/>
      <c r="Q29" s="168"/>
      <c r="R29" s="168"/>
      <c r="S29" s="168"/>
    </row>
    <row r="30" spans="1:19" ht="10.7" customHeight="1" x14ac:dyDescent="0.2">
      <c r="A30" s="142" t="s">
        <v>110</v>
      </c>
      <c r="B30" s="146">
        <v>42.742291888029037</v>
      </c>
      <c r="C30" s="146">
        <v>10.859528533413572</v>
      </c>
      <c r="D30" s="146">
        <v>1.483793923779255</v>
      </c>
      <c r="E30" s="146">
        <v>24.232479854065389</v>
      </c>
      <c r="F30" s="146">
        <v>79.318094199287245</v>
      </c>
      <c r="G30" s="146">
        <v>10.443915786702272</v>
      </c>
      <c r="H30" s="146">
        <v>10.237990014010474</v>
      </c>
      <c r="I30" s="160">
        <v>100</v>
      </c>
      <c r="J30" s="167"/>
      <c r="K30" s="167"/>
      <c r="L30" s="167"/>
      <c r="M30" s="168"/>
      <c r="N30" s="168"/>
      <c r="O30" s="168"/>
      <c r="P30" s="168"/>
      <c r="Q30" s="168"/>
      <c r="R30" s="168"/>
      <c r="S30" s="168"/>
    </row>
    <row r="31" spans="1:19" ht="10.7" customHeight="1" x14ac:dyDescent="0.2">
      <c r="A31" s="142" t="s">
        <v>111</v>
      </c>
      <c r="B31" s="146">
        <v>43.649417104593269</v>
      </c>
      <c r="C31" s="146">
        <v>11.062500539318474</v>
      </c>
      <c r="D31" s="146">
        <v>1.1744199090493326</v>
      </c>
      <c r="E31" s="146">
        <v>24.295218618136634</v>
      </c>
      <c r="F31" s="146">
        <v>80.181556171097711</v>
      </c>
      <c r="G31" s="146">
        <v>9.2564308334843428</v>
      </c>
      <c r="H31" s="146">
        <v>10.56201299541795</v>
      </c>
      <c r="I31" s="160">
        <v>100</v>
      </c>
      <c r="J31" s="167"/>
      <c r="K31" s="167"/>
      <c r="L31" s="167"/>
      <c r="M31" s="168"/>
      <c r="N31" s="168"/>
      <c r="O31" s="168"/>
      <c r="P31" s="168"/>
      <c r="Q31" s="168"/>
      <c r="R31" s="168"/>
      <c r="S31" s="168"/>
    </row>
    <row r="32" spans="1:19" ht="10.7" customHeight="1" x14ac:dyDescent="0.2">
      <c r="A32" s="142" t="s">
        <v>112</v>
      </c>
      <c r="B32" s="146">
        <v>46.957429920207211</v>
      </c>
      <c r="C32" s="146">
        <v>9.6461544888666086</v>
      </c>
      <c r="D32" s="146">
        <v>1.1463424823495008</v>
      </c>
      <c r="E32" s="146">
        <v>20.108618456782388</v>
      </c>
      <c r="F32" s="146">
        <v>77.858545348205709</v>
      </c>
      <c r="G32" s="146">
        <v>10.486694239044157</v>
      </c>
      <c r="H32" s="146">
        <v>11.654760412750136</v>
      </c>
      <c r="I32" s="160">
        <v>100</v>
      </c>
      <c r="J32" s="167"/>
      <c r="K32" s="167"/>
      <c r="L32" s="167"/>
      <c r="M32" s="168"/>
      <c r="N32" s="168"/>
      <c r="O32" s="168"/>
      <c r="P32" s="168"/>
      <c r="Q32" s="168"/>
      <c r="R32" s="168"/>
      <c r="S32" s="168"/>
    </row>
    <row r="33" spans="1:19" ht="15" customHeight="1" x14ac:dyDescent="0.2">
      <c r="A33" s="142" t="s">
        <v>113</v>
      </c>
      <c r="B33" s="146">
        <v>47.338324635566202</v>
      </c>
      <c r="C33" s="146">
        <v>7.3085037196833902</v>
      </c>
      <c r="D33" s="146">
        <v>1.0001110353250955</v>
      </c>
      <c r="E33" s="146">
        <v>21.658233269355836</v>
      </c>
      <c r="F33" s="146">
        <v>77.30517265993052</v>
      </c>
      <c r="G33" s="146">
        <v>12.164712973684628</v>
      </c>
      <c r="H33" s="146">
        <v>10.530114366384849</v>
      </c>
      <c r="I33" s="160">
        <v>100</v>
      </c>
      <c r="J33" s="167"/>
      <c r="K33" s="167"/>
      <c r="L33" s="167"/>
      <c r="M33" s="168"/>
      <c r="N33" s="168"/>
      <c r="O33" s="168"/>
      <c r="P33" s="168"/>
      <c r="Q33" s="168"/>
      <c r="R33" s="168"/>
      <c r="S33" s="168"/>
    </row>
    <row r="34" spans="1:19" ht="10.7" customHeight="1" x14ac:dyDescent="0.2">
      <c r="A34" s="142" t="s">
        <v>114</v>
      </c>
      <c r="B34" s="146">
        <v>46.857477949327638</v>
      </c>
      <c r="C34" s="146">
        <v>5.6994360811657536</v>
      </c>
      <c r="D34" s="146">
        <v>0.95673409058046677</v>
      </c>
      <c r="E34" s="146">
        <v>21.505229503719296</v>
      </c>
      <c r="F34" s="146">
        <v>75.018877624793149</v>
      </c>
      <c r="G34" s="146">
        <v>14.118856738910399</v>
      </c>
      <c r="H34" s="146">
        <v>10.862265636296451</v>
      </c>
      <c r="I34" s="160">
        <v>100</v>
      </c>
      <c r="J34" s="167"/>
      <c r="K34" s="167"/>
      <c r="L34" s="167"/>
      <c r="M34" s="168"/>
      <c r="N34" s="168"/>
      <c r="O34" s="168"/>
      <c r="P34" s="168"/>
      <c r="Q34" s="168"/>
      <c r="R34" s="168"/>
      <c r="S34" s="168"/>
    </row>
    <row r="35" spans="1:19" ht="10.7" customHeight="1" x14ac:dyDescent="0.2">
      <c r="A35" s="142" t="s">
        <v>115</v>
      </c>
      <c r="B35" s="146">
        <v>44.53997239107796</v>
      </c>
      <c r="C35" s="146">
        <v>7.3446190856764586</v>
      </c>
      <c r="D35" s="146">
        <v>1.237557821316994</v>
      </c>
      <c r="E35" s="146">
        <v>21.748080695551089</v>
      </c>
      <c r="F35" s="146">
        <v>74.870229993622502</v>
      </c>
      <c r="G35" s="146">
        <v>15.578858992677985</v>
      </c>
      <c r="H35" s="146">
        <v>9.5509110136995155</v>
      </c>
      <c r="I35" s="160">
        <v>100</v>
      </c>
      <c r="J35" s="167"/>
      <c r="K35" s="167"/>
      <c r="L35" s="167"/>
      <c r="M35" s="168"/>
      <c r="N35" s="168"/>
      <c r="O35" s="168"/>
      <c r="P35" s="168"/>
      <c r="Q35" s="168"/>
      <c r="R35" s="168"/>
      <c r="S35" s="168"/>
    </row>
    <row r="36" spans="1:19" ht="10.7" customHeight="1" x14ac:dyDescent="0.2">
      <c r="A36" s="142" t="s">
        <v>116</v>
      </c>
      <c r="B36" s="146">
        <v>46.370163084615911</v>
      </c>
      <c r="C36" s="146">
        <v>8.3866626908579338</v>
      </c>
      <c r="D36" s="146">
        <v>1.2997836242554917</v>
      </c>
      <c r="E36" s="146">
        <v>20.993034688931196</v>
      </c>
      <c r="F36" s="146">
        <v>77.049644088660528</v>
      </c>
      <c r="G36" s="146">
        <v>13.986436375591593</v>
      </c>
      <c r="H36" s="146">
        <v>8.9639195357478734</v>
      </c>
      <c r="I36" s="160">
        <v>100</v>
      </c>
      <c r="J36" s="167"/>
      <c r="K36" s="167"/>
      <c r="L36" s="167"/>
      <c r="M36" s="168"/>
      <c r="N36" s="168"/>
      <c r="O36" s="168"/>
      <c r="P36" s="168"/>
      <c r="Q36" s="168"/>
      <c r="R36" s="168"/>
      <c r="S36" s="168"/>
    </row>
    <row r="37" spans="1:19" s="162" customFormat="1" ht="10.7" customHeight="1" x14ac:dyDescent="0.2">
      <c r="A37" s="152" t="s">
        <v>117</v>
      </c>
      <c r="B37" s="146">
        <v>45.66545698253919</v>
      </c>
      <c r="C37" s="146">
        <v>10.959880790263588</v>
      </c>
      <c r="D37" s="146">
        <v>1.3418225115324014</v>
      </c>
      <c r="E37" s="146">
        <v>19.429333295307899</v>
      </c>
      <c r="F37" s="146">
        <v>77.396493579643092</v>
      </c>
      <c r="G37" s="146">
        <v>13.610015899384701</v>
      </c>
      <c r="H37" s="146">
        <v>8.993490520972216</v>
      </c>
      <c r="I37" s="160">
        <v>100</v>
      </c>
      <c r="J37" s="170"/>
      <c r="K37" s="170"/>
      <c r="L37" s="170"/>
      <c r="M37" s="171"/>
      <c r="N37" s="172"/>
      <c r="O37" s="171"/>
      <c r="P37" s="171"/>
      <c r="Q37" s="171"/>
      <c r="R37" s="171"/>
      <c r="S37" s="171"/>
    </row>
    <row r="38" spans="1:19" s="174" customFormat="1" ht="15" customHeight="1" x14ac:dyDescent="0.2">
      <c r="A38" s="152" t="s">
        <v>118</v>
      </c>
      <c r="B38" s="146">
        <v>45.230804128388343</v>
      </c>
      <c r="C38" s="146">
        <v>10.831348531246455</v>
      </c>
      <c r="D38" s="146">
        <v>1.78198533581517</v>
      </c>
      <c r="E38" s="146">
        <v>19.483751309302217</v>
      </c>
      <c r="F38" s="146">
        <v>77.32788930475219</v>
      </c>
      <c r="G38" s="146">
        <v>13.309182128108132</v>
      </c>
      <c r="H38" s="146">
        <v>9.3629285671396829</v>
      </c>
      <c r="I38" s="160">
        <v>100</v>
      </c>
      <c r="J38" s="167"/>
      <c r="K38" s="167"/>
      <c r="L38" s="167"/>
      <c r="M38" s="173"/>
      <c r="N38" s="168"/>
      <c r="O38" s="173"/>
      <c r="P38" s="173"/>
      <c r="Q38" s="173"/>
      <c r="R38" s="173"/>
      <c r="S38" s="173"/>
    </row>
    <row r="39" spans="1:19" s="174" customFormat="1" ht="10.7" customHeight="1" x14ac:dyDescent="0.2">
      <c r="A39" s="152" t="s">
        <v>119</v>
      </c>
      <c r="B39" s="146">
        <v>46.591530734036205</v>
      </c>
      <c r="C39" s="146">
        <v>13.165779789138652</v>
      </c>
      <c r="D39" s="146">
        <v>1.2426646111000597</v>
      </c>
      <c r="E39" s="146">
        <v>19.361696837079769</v>
      </c>
      <c r="F39" s="146">
        <v>80.361671971354681</v>
      </c>
      <c r="G39" s="146">
        <v>11.961657051919634</v>
      </c>
      <c r="H39" s="146">
        <v>7.6766709767256813</v>
      </c>
      <c r="I39" s="160">
        <v>100</v>
      </c>
      <c r="J39" s="167"/>
      <c r="K39" s="167"/>
      <c r="L39" s="167"/>
      <c r="M39" s="173"/>
      <c r="N39" s="168"/>
      <c r="O39" s="173"/>
      <c r="P39" s="173"/>
      <c r="Q39" s="173"/>
      <c r="R39" s="173"/>
      <c r="S39" s="173"/>
    </row>
    <row r="40" spans="1:19" s="174" customFormat="1" ht="10.7" customHeight="1" x14ac:dyDescent="0.2">
      <c r="A40" s="152" t="s">
        <v>120</v>
      </c>
      <c r="B40" s="146">
        <v>47.060173997100044</v>
      </c>
      <c r="C40" s="146">
        <v>12.815973900434994</v>
      </c>
      <c r="D40" s="146">
        <v>1.3339777670372162</v>
      </c>
      <c r="E40" s="146">
        <v>19.16203479942001</v>
      </c>
      <c r="F40" s="146">
        <v>80.372160463992273</v>
      </c>
      <c r="G40" s="146">
        <v>11.517641372643789</v>
      </c>
      <c r="H40" s="146">
        <v>8.1101981633639433</v>
      </c>
      <c r="I40" s="160">
        <v>100</v>
      </c>
      <c r="J40" s="167"/>
      <c r="K40" s="167"/>
      <c r="L40" s="167"/>
      <c r="M40" s="173"/>
      <c r="N40" s="168"/>
      <c r="O40" s="173"/>
      <c r="P40" s="173"/>
      <c r="Q40" s="173"/>
      <c r="R40" s="173"/>
      <c r="S40" s="173"/>
    </row>
    <row r="41" spans="1:19" s="174" customFormat="1" ht="10.7" customHeight="1" x14ac:dyDescent="0.2">
      <c r="A41" s="152" t="s">
        <v>121</v>
      </c>
      <c r="B41" s="146">
        <v>48.223436578839966</v>
      </c>
      <c r="C41" s="146">
        <v>12.53627953380799</v>
      </c>
      <c r="D41" s="146">
        <v>1.4999319758741101</v>
      </c>
      <c r="E41" s="146">
        <v>18.875561199038593</v>
      </c>
      <c r="F41" s="146">
        <v>81.135209287560656</v>
      </c>
      <c r="G41" s="146">
        <v>10.559611808988254</v>
      </c>
      <c r="H41" s="146">
        <v>8.3051789034510914</v>
      </c>
      <c r="I41" s="160">
        <v>100</v>
      </c>
      <c r="J41" s="167"/>
      <c r="K41" s="167"/>
      <c r="L41" s="167"/>
      <c r="M41" s="173"/>
      <c r="N41" s="168"/>
      <c r="O41" s="173"/>
      <c r="P41" s="173"/>
      <c r="Q41" s="173"/>
      <c r="R41" s="173"/>
      <c r="S41" s="173"/>
    </row>
    <row r="42" spans="1:19" s="174" customFormat="1" ht="10.7" customHeight="1" x14ac:dyDescent="0.2">
      <c r="A42" s="152" t="s">
        <v>122</v>
      </c>
      <c r="B42" s="146">
        <v>47.678146015672837</v>
      </c>
      <c r="C42" s="146">
        <v>14.557831529876667</v>
      </c>
      <c r="D42" s="146">
        <v>1.5343531482024604</v>
      </c>
      <c r="E42" s="146">
        <v>18.404519704243398</v>
      </c>
      <c r="F42" s="146">
        <v>82.174850397995357</v>
      </c>
      <c r="G42" s="146">
        <v>9.5987115961491956</v>
      </c>
      <c r="H42" s="146">
        <v>8.2264380058554458</v>
      </c>
      <c r="I42" s="160">
        <v>100</v>
      </c>
      <c r="J42" s="167"/>
      <c r="K42" s="167"/>
      <c r="L42" s="167"/>
      <c r="M42" s="173"/>
      <c r="N42" s="168"/>
      <c r="O42" s="173"/>
      <c r="P42" s="173"/>
      <c r="Q42" s="173"/>
      <c r="R42" s="173"/>
      <c r="S42" s="173"/>
    </row>
    <row r="43" spans="1:19" s="174" customFormat="1" ht="15" customHeight="1" x14ac:dyDescent="0.2">
      <c r="A43" s="152" t="s">
        <v>123</v>
      </c>
      <c r="B43" s="146">
        <v>47.285380307725767</v>
      </c>
      <c r="C43" s="146">
        <v>13.180014135812538</v>
      </c>
      <c r="D43" s="146">
        <v>1.5902789104550643</v>
      </c>
      <c r="E43" s="146">
        <v>20.188658728864244</v>
      </c>
      <c r="F43" s="146">
        <v>82.244332082857611</v>
      </c>
      <c r="G43" s="146">
        <v>9.5889740662208443</v>
      </c>
      <c r="H43" s="146">
        <v>8.1666938509215452</v>
      </c>
      <c r="I43" s="160">
        <v>100</v>
      </c>
      <c r="J43" s="167"/>
      <c r="K43" s="167"/>
      <c r="L43" s="167"/>
      <c r="M43" s="173"/>
      <c r="N43" s="168"/>
      <c r="O43" s="173"/>
      <c r="P43" s="173"/>
      <c r="Q43" s="173"/>
      <c r="R43" s="173"/>
      <c r="S43" s="173"/>
    </row>
    <row r="44" spans="1:19" s="175" customFormat="1" ht="10.7" customHeight="1" x14ac:dyDescent="0.2">
      <c r="A44" s="492" t="s">
        <v>124</v>
      </c>
      <c r="B44" s="37">
        <v>46.980112294694862</v>
      </c>
      <c r="C44" s="37">
        <v>11.66080705252663</v>
      </c>
      <c r="D44" s="37">
        <v>1.7269244896888283</v>
      </c>
      <c r="E44" s="37">
        <v>21.701736894579422</v>
      </c>
      <c r="F44" s="37">
        <v>82.069580731489751</v>
      </c>
      <c r="G44" s="37">
        <v>9.3771317626069166</v>
      </c>
      <c r="H44" s="37">
        <v>8.5532875059033433</v>
      </c>
      <c r="I44" s="38">
        <v>100</v>
      </c>
    </row>
    <row r="45" spans="1:19" ht="10.7" customHeight="1" x14ac:dyDescent="0.2">
      <c r="A45" s="492" t="s">
        <v>125</v>
      </c>
      <c r="B45" s="37">
        <v>46.323485467259005</v>
      </c>
      <c r="C45" s="37">
        <v>14.249855569057912</v>
      </c>
      <c r="D45" s="37">
        <v>1.5648345518656495</v>
      </c>
      <c r="E45" s="37">
        <v>20.601330756818136</v>
      </c>
      <c r="F45" s="37">
        <v>82.739506345000706</v>
      </c>
      <c r="G45" s="37">
        <v>8.7385700340657806</v>
      </c>
      <c r="H45" s="37">
        <v>8.5219236209335225</v>
      </c>
      <c r="I45" s="38">
        <v>100</v>
      </c>
    </row>
    <row r="46" spans="1:19" ht="10.7" customHeight="1" x14ac:dyDescent="0.2">
      <c r="A46" s="155" t="s">
        <v>126</v>
      </c>
      <c r="B46" s="37">
        <v>46.033131531901581</v>
      </c>
      <c r="C46" s="37">
        <v>14.666934283060348</v>
      </c>
      <c r="D46" s="37">
        <v>1.6617110956557455</v>
      </c>
      <c r="E46" s="37">
        <v>20.004481018684913</v>
      </c>
      <c r="F46" s="37">
        <v>82.366257929302606</v>
      </c>
      <c r="G46" s="37">
        <v>8.0784364978971883</v>
      </c>
      <c r="H46" s="37">
        <v>9.5553055728002168</v>
      </c>
      <c r="I46" s="38">
        <v>100</v>
      </c>
    </row>
    <row r="47" spans="1:19" ht="10.7" customHeight="1" x14ac:dyDescent="0.2">
      <c r="A47" s="110" t="s">
        <v>127</v>
      </c>
      <c r="B47" s="37">
        <v>46.255064789184416</v>
      </c>
      <c r="C47" s="37">
        <v>14.802779672198374</v>
      </c>
      <c r="D47" s="37">
        <v>2.0187837374021029</v>
      </c>
      <c r="E47" s="37">
        <v>20.573853429792774</v>
      </c>
      <c r="F47" s="37">
        <v>83.650481628577666</v>
      </c>
      <c r="G47" s="37">
        <v>7.3704104875124257</v>
      </c>
      <c r="H47" s="37">
        <v>8.9791078839099061</v>
      </c>
      <c r="I47" s="38">
        <v>100</v>
      </c>
    </row>
    <row r="48" spans="1:19" ht="15" customHeight="1" x14ac:dyDescent="0.2">
      <c r="A48" s="475" t="s">
        <v>128</v>
      </c>
      <c r="B48" s="37">
        <v>46.382714547582395</v>
      </c>
      <c r="C48" s="37">
        <v>16.510694345985897</v>
      </c>
      <c r="D48" s="37">
        <v>2.0457472199734057</v>
      </c>
      <c r="E48" s="37">
        <v>19.009047932650159</v>
      </c>
      <c r="F48" s="37">
        <v>83.948204046191847</v>
      </c>
      <c r="G48" s="37">
        <v>7.042454393301929</v>
      </c>
      <c r="H48" s="37">
        <v>9.0093415605062148</v>
      </c>
      <c r="I48" s="38">
        <v>100</v>
      </c>
    </row>
    <row r="49" spans="1:9" ht="10.7" customHeight="1" x14ac:dyDescent="0.2">
      <c r="A49" s="155" t="s">
        <v>129</v>
      </c>
      <c r="B49" s="37">
        <v>46.238875878220142</v>
      </c>
      <c r="C49" s="37">
        <v>17.19254658385093</v>
      </c>
      <c r="D49" s="37">
        <v>2.318704816210162</v>
      </c>
      <c r="E49" s="37">
        <v>18.005091131249362</v>
      </c>
      <c r="F49" s="37">
        <v>83.755218409530599</v>
      </c>
      <c r="G49" s="37">
        <v>6.7439160981570101</v>
      </c>
      <c r="H49" s="37">
        <v>9.5008654923123927</v>
      </c>
      <c r="I49" s="38">
        <v>100</v>
      </c>
    </row>
    <row r="50" spans="1:9" ht="10.7" customHeight="1" x14ac:dyDescent="0.2">
      <c r="A50" s="155" t="s">
        <v>130</v>
      </c>
      <c r="B50" s="37">
        <v>49.144070868066386</v>
      </c>
      <c r="C50" s="37">
        <v>13.166811358445083</v>
      </c>
      <c r="D50" s="37">
        <v>2.6541810304864173</v>
      </c>
      <c r="E50" s="37">
        <v>16.77553669411596</v>
      </c>
      <c r="F50" s="37">
        <v>81.74059995111385</v>
      </c>
      <c r="G50" s="37">
        <v>7.1167283362693121</v>
      </c>
      <c r="H50" s="37">
        <v>11.142671712616842</v>
      </c>
      <c r="I50" s="38">
        <v>100</v>
      </c>
    </row>
    <row r="51" spans="1:9" ht="10.7" customHeight="1" x14ac:dyDescent="0.2">
      <c r="A51" s="108" t="s">
        <v>131</v>
      </c>
      <c r="B51" s="37">
        <v>47.293372894557926</v>
      </c>
      <c r="C51" s="37">
        <v>14.518939410993998</v>
      </c>
      <c r="D51" s="37">
        <v>2.3831285484662521</v>
      </c>
      <c r="E51" s="37">
        <v>18.267650594543973</v>
      </c>
      <c r="F51" s="37">
        <v>82.463091448562153</v>
      </c>
      <c r="G51" s="37">
        <v>7.5464986965506995</v>
      </c>
      <c r="H51" s="37">
        <v>9.9904098548871474</v>
      </c>
      <c r="I51" s="38">
        <v>100</v>
      </c>
    </row>
    <row r="52" spans="1:9" s="139" customFormat="1" ht="10.7" customHeight="1" x14ac:dyDescent="0.2">
      <c r="A52" s="108" t="s">
        <v>362</v>
      </c>
      <c r="B52" s="37">
        <v>47.608785915960809</v>
      </c>
      <c r="C52" s="37">
        <v>13.267314399601396</v>
      </c>
      <c r="D52" s="37">
        <v>2.1329513369872113</v>
      </c>
      <c r="E52" s="37">
        <v>17.81390134529148</v>
      </c>
      <c r="F52" s="37">
        <v>80.822952997840886</v>
      </c>
      <c r="G52" s="37">
        <v>7.2666500581298781</v>
      </c>
      <c r="H52" s="37">
        <v>11.91039694402923</v>
      </c>
      <c r="I52" s="37">
        <v>100</v>
      </c>
    </row>
    <row r="53" spans="1:9" s="139" customFormat="1" ht="15" customHeight="1" x14ac:dyDescent="0.2">
      <c r="A53" s="108" t="s">
        <v>391</v>
      </c>
      <c r="B53" s="37">
        <v>48.387640652410404</v>
      </c>
      <c r="C53" s="37">
        <v>13.504638568968355</v>
      </c>
      <c r="D53" s="37">
        <v>2.1275997864371532</v>
      </c>
      <c r="E53" s="37">
        <v>17.304210640407536</v>
      </c>
      <c r="F53" s="37">
        <v>81.324089648223449</v>
      </c>
      <c r="G53" s="37">
        <v>7.4490078560618525</v>
      </c>
      <c r="H53" s="37">
        <v>11.226902495714693</v>
      </c>
      <c r="I53" s="38">
        <v>100</v>
      </c>
    </row>
    <row r="54" spans="1:9" x14ac:dyDescent="0.2">
      <c r="A54" s="108" t="s">
        <v>419</v>
      </c>
      <c r="B54" s="37">
        <v>48.99097940655016</v>
      </c>
      <c r="C54" s="37">
        <v>13.632591033958736</v>
      </c>
      <c r="D54" s="37">
        <v>1.9767373896779472</v>
      </c>
      <c r="E54" s="37">
        <v>16.970015781167806</v>
      </c>
      <c r="F54" s="37">
        <v>81.570323611354638</v>
      </c>
      <c r="G54" s="37">
        <v>7.9470843805404563</v>
      </c>
      <c r="H54" s="37">
        <v>10.482592008104897</v>
      </c>
      <c r="I54" s="38">
        <v>100</v>
      </c>
    </row>
    <row r="55" spans="1:9" x14ac:dyDescent="0.2">
      <c r="A55" s="108" t="s">
        <v>542</v>
      </c>
      <c r="B55" s="37">
        <v>48.149456891823746</v>
      </c>
      <c r="C55" s="37">
        <v>13.467095116627464</v>
      </c>
      <c r="D55" s="37">
        <v>2.357210952712228</v>
      </c>
      <c r="E55" s="37">
        <v>16.98193074864637</v>
      </c>
      <c r="F55" s="37">
        <v>80.955693709809808</v>
      </c>
      <c r="G55" s="37">
        <v>8.0117197996149851</v>
      </c>
      <c r="H55" s="37">
        <v>11.032586490575206</v>
      </c>
      <c r="I55" s="38">
        <v>100</v>
      </c>
    </row>
    <row r="56" spans="1:9" ht="10.7" customHeight="1" x14ac:dyDescent="0.2">
      <c r="A56" s="108" t="s">
        <v>573</v>
      </c>
      <c r="B56" s="37">
        <v>48.076827722014833</v>
      </c>
      <c r="C56" s="37">
        <v>13.971155957583958</v>
      </c>
      <c r="D56" s="37">
        <v>2.201554121538821</v>
      </c>
      <c r="E56" s="37">
        <v>16.710702471435756</v>
      </c>
      <c r="F56" s="37">
        <v>80.960240272573373</v>
      </c>
      <c r="G56" s="37">
        <v>7.9916131271560431</v>
      </c>
      <c r="H56" s="37">
        <v>11.04814660027059</v>
      </c>
      <c r="I56" s="38">
        <v>100</v>
      </c>
    </row>
    <row r="57" spans="1:9" x14ac:dyDescent="0.2">
      <c r="A57" s="1079" t="s">
        <v>132</v>
      </c>
      <c r="B57" s="1079"/>
      <c r="C57" s="1079"/>
      <c r="D57" s="1079"/>
      <c r="E57" s="1079"/>
      <c r="F57" s="1079"/>
      <c r="G57" s="1079"/>
      <c r="H57" s="1079"/>
      <c r="I57" s="1079"/>
    </row>
    <row r="58" spans="1:9" x14ac:dyDescent="0.2">
      <c r="A58" s="1080"/>
      <c r="B58" s="1080"/>
      <c r="C58" s="1080"/>
      <c r="D58" s="1080"/>
      <c r="E58" s="1080"/>
      <c r="F58" s="1080"/>
      <c r="G58" s="1080"/>
      <c r="H58" s="1080"/>
      <c r="I58" s="1080"/>
    </row>
    <row r="59" spans="1:9" x14ac:dyDescent="0.2">
      <c r="A59" s="158"/>
      <c r="B59" s="156"/>
      <c r="C59" s="156"/>
      <c r="D59" s="156"/>
      <c r="E59" s="156"/>
      <c r="F59" s="176"/>
      <c r="G59" s="156"/>
      <c r="H59" s="156"/>
      <c r="I59" s="38"/>
    </row>
  </sheetData>
  <customSheetViews>
    <customSheetView guid="{5DA4A147-0C62-4854-A24F-ABFA741E4216}" scale="85" showPageBreaks="1" fitToPage="1" printArea="1">
      <selection activeCell="A55" sqref="A55:XFD55"/>
      <pageMargins left="0.19685039370078741" right="0.19685039370078741" top="0.74803149606299213" bottom="0.35433070866141736" header="0.11811023622047245" footer="0.11811023622047245"/>
      <printOptions horizontalCentered="1"/>
      <pageSetup orientation="portrait" r:id="rId1"/>
      <headerFooter alignWithMargins="0">
        <oddFooter>&amp;C13</oddFooter>
      </headerFooter>
    </customSheetView>
    <customSheetView guid="{A0B2857C-CA65-4357-9749-AF7ED85EB07D}">
      <selection activeCell="A15" sqref="A15:K58"/>
      <pageMargins left="1" right="1" top="0.75" bottom="0.75" header="0.5" footer="0.5"/>
      <printOptions horizontalCentered="1"/>
      <pageSetup orientation="portrait" horizontalDpi="300" verticalDpi="300" r:id="rId2"/>
      <headerFooter alignWithMargins="0">
        <oddFooter>&amp;C&amp;"Times New Roman,Regular"13</oddFooter>
      </headerFooter>
    </customSheetView>
    <customSheetView guid="{9DE21AFA-D044-4310-8250-E101E93E6FC6}" showPageBreaks="1" fitToPage="1" printArea="1" view="pageBreakPreview">
      <selection activeCell="A55" sqref="A55:XFD55"/>
      <pageMargins left="0.19685039370078741" right="0.19685039370078741" top="0.74803149606299213" bottom="0.35433070866141736" header="0.11811023622047245" footer="0.11811023622047245"/>
      <printOptions horizontalCentered="1"/>
      <pageSetup orientation="portrait" r:id="rId3"/>
      <headerFooter alignWithMargins="0">
        <oddFooter>&amp;C13</oddFooter>
      </headerFooter>
    </customSheetView>
  </customSheetViews>
  <mergeCells count="2">
    <mergeCell ref="B7:I7"/>
    <mergeCell ref="A57:I58"/>
  </mergeCells>
  <phoneticPr fontId="40"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zoomScale="85" zoomScaleNormal="85" zoomScaleSheetLayoutView="100" workbookViewId="0">
      <selection activeCell="H50" sqref="H50"/>
    </sheetView>
  </sheetViews>
  <sheetFormatPr defaultColWidth="9.140625" defaultRowHeight="12" x14ac:dyDescent="0.2"/>
  <cols>
    <col min="1" max="1" width="8.5703125" style="40" customWidth="1"/>
    <col min="2" max="2" width="12.5703125" style="40" customWidth="1"/>
    <col min="3" max="3" width="11.42578125" style="40" customWidth="1"/>
    <col min="4" max="4" width="12.7109375" style="40" customWidth="1"/>
    <col min="5" max="5" width="11.28515625" style="40" customWidth="1"/>
    <col min="6" max="6" width="11.140625" style="40" customWidth="1"/>
    <col min="7" max="7" width="13.7109375" style="40" customWidth="1"/>
    <col min="8" max="16384" width="9.140625" style="40"/>
  </cols>
  <sheetData>
    <row r="1" spans="1:9" ht="12.75" x14ac:dyDescent="0.2">
      <c r="A1" s="499" t="s">
        <v>158</v>
      </c>
      <c r="B1" s="177"/>
      <c r="C1" s="177"/>
      <c r="D1" s="500"/>
      <c r="E1" s="177" t="s">
        <v>44</v>
      </c>
      <c r="F1" s="177" t="s">
        <v>45</v>
      </c>
      <c r="G1" s="177"/>
      <c r="H1" s="177"/>
      <c r="I1" s="177"/>
    </row>
    <row r="2" spans="1:9" s="179" customFormat="1" ht="15" customHeight="1" x14ac:dyDescent="0.2">
      <c r="A2" s="501" t="s">
        <v>159</v>
      </c>
      <c r="B2" s="502"/>
      <c r="C2" s="502"/>
      <c r="D2" s="503"/>
      <c r="E2" s="502"/>
      <c r="F2" s="502" t="s">
        <v>10</v>
      </c>
      <c r="G2" s="177"/>
      <c r="H2" s="178"/>
      <c r="I2" s="178"/>
    </row>
    <row r="3" spans="1:9" s="180" customFormat="1" ht="12" customHeight="1" x14ac:dyDescent="0.2">
      <c r="A3" s="571"/>
      <c r="B3" s="608" t="s">
        <v>160</v>
      </c>
      <c r="C3" s="608"/>
      <c r="D3" s="608" t="s">
        <v>161</v>
      </c>
      <c r="E3" s="608"/>
      <c r="F3" s="608"/>
      <c r="G3" s="609" t="s">
        <v>162</v>
      </c>
    </row>
    <row r="4" spans="1:9" s="180" customFormat="1" ht="10.7" customHeight="1" x14ac:dyDescent="0.2">
      <c r="A4" s="571"/>
      <c r="B4" s="608" t="s">
        <v>163</v>
      </c>
      <c r="C4" s="608" t="s">
        <v>164</v>
      </c>
      <c r="D4" s="608" t="s">
        <v>165</v>
      </c>
      <c r="E4" s="608" t="s">
        <v>480</v>
      </c>
      <c r="F4" s="608"/>
      <c r="G4" s="608" t="s">
        <v>166</v>
      </c>
    </row>
    <row r="5" spans="1:9" s="180" customFormat="1" ht="10.7" customHeight="1" x14ac:dyDescent="0.2">
      <c r="A5" s="572" t="s">
        <v>59</v>
      </c>
      <c r="B5" s="608" t="s">
        <v>167</v>
      </c>
      <c r="C5" s="608" t="s">
        <v>168</v>
      </c>
      <c r="D5" s="608" t="s">
        <v>169</v>
      </c>
      <c r="E5" s="608" t="s">
        <v>481</v>
      </c>
      <c r="F5" s="608" t="s">
        <v>46</v>
      </c>
      <c r="G5" s="608" t="s">
        <v>150</v>
      </c>
    </row>
    <row r="6" spans="1:9" s="181" customFormat="1" ht="12.95" customHeight="1" x14ac:dyDescent="0.2">
      <c r="A6" s="504"/>
      <c r="B6" s="1081" t="s">
        <v>87</v>
      </c>
      <c r="C6" s="1076"/>
      <c r="D6" s="1076"/>
      <c r="E6" s="1076"/>
      <c r="F6" s="1076"/>
      <c r="G6" s="1076"/>
    </row>
    <row r="7" spans="1:9" ht="15" customHeight="1" x14ac:dyDescent="0.2">
      <c r="A7" s="182" t="s">
        <v>88</v>
      </c>
      <c r="B7" s="183"/>
      <c r="C7" s="183">
        <v>2073</v>
      </c>
      <c r="D7" s="183">
        <v>778</v>
      </c>
      <c r="E7" s="183"/>
      <c r="F7" s="183">
        <v>777</v>
      </c>
      <c r="G7" s="183">
        <v>3628</v>
      </c>
    </row>
    <row r="8" spans="1:9" ht="10.7" customHeight="1" x14ac:dyDescent="0.2">
      <c r="A8" s="182" t="s">
        <v>89</v>
      </c>
      <c r="B8" s="183"/>
      <c r="C8" s="183">
        <v>2146</v>
      </c>
      <c r="D8" s="183">
        <v>746</v>
      </c>
      <c r="E8" s="183"/>
      <c r="F8" s="183">
        <v>826</v>
      </c>
      <c r="G8" s="183">
        <v>3718</v>
      </c>
    </row>
    <row r="9" spans="1:9" ht="10.7" customHeight="1" x14ac:dyDescent="0.2">
      <c r="A9" s="182" t="s">
        <v>90</v>
      </c>
      <c r="B9" s="183"/>
      <c r="C9" s="183">
        <v>2098</v>
      </c>
      <c r="D9" s="183">
        <v>762</v>
      </c>
      <c r="E9" s="183"/>
      <c r="F9" s="183">
        <v>887</v>
      </c>
      <c r="G9" s="183">
        <v>3747</v>
      </c>
    </row>
    <row r="10" spans="1:9" ht="10.7" customHeight="1" x14ac:dyDescent="0.2">
      <c r="A10" s="182" t="s">
        <v>91</v>
      </c>
      <c r="B10" s="183"/>
      <c r="C10" s="183">
        <v>2294</v>
      </c>
      <c r="D10" s="183">
        <v>818</v>
      </c>
      <c r="E10" s="183"/>
      <c r="F10" s="183">
        <v>897</v>
      </c>
      <c r="G10" s="183">
        <v>4009</v>
      </c>
    </row>
    <row r="11" spans="1:9" ht="10.7" customHeight="1" x14ac:dyDescent="0.2">
      <c r="A11" s="182" t="s">
        <v>92</v>
      </c>
      <c r="B11" s="183"/>
      <c r="C11" s="183">
        <v>2281</v>
      </c>
      <c r="D11" s="183">
        <v>815</v>
      </c>
      <c r="E11" s="183"/>
      <c r="F11" s="183">
        <v>964</v>
      </c>
      <c r="G11" s="183">
        <v>4060</v>
      </c>
    </row>
    <row r="12" spans="1:9" ht="15" customHeight="1" x14ac:dyDescent="0.2">
      <c r="A12" s="182" t="s">
        <v>93</v>
      </c>
      <c r="B12" s="183"/>
      <c r="C12" s="183">
        <v>2653</v>
      </c>
      <c r="D12" s="183">
        <v>989</v>
      </c>
      <c r="E12" s="183"/>
      <c r="F12" s="183">
        <v>995</v>
      </c>
      <c r="G12" s="183">
        <v>4637</v>
      </c>
    </row>
    <row r="13" spans="1:9" ht="10.7" customHeight="1" x14ac:dyDescent="0.2">
      <c r="A13" s="182" t="s">
        <v>94</v>
      </c>
      <c r="B13" s="183"/>
      <c r="C13" s="183">
        <v>3052</v>
      </c>
      <c r="D13" s="183">
        <v>1182</v>
      </c>
      <c r="E13" s="183"/>
      <c r="F13" s="183">
        <v>1038</v>
      </c>
      <c r="G13" s="183">
        <v>5272</v>
      </c>
    </row>
    <row r="14" spans="1:9" ht="10.7" customHeight="1" x14ac:dyDescent="0.2">
      <c r="A14" s="182" t="s">
        <v>95</v>
      </c>
      <c r="B14" s="183"/>
      <c r="C14" s="183">
        <v>3590</v>
      </c>
      <c r="D14" s="183">
        <v>1384</v>
      </c>
      <c r="E14" s="183">
        <v>287</v>
      </c>
      <c r="F14" s="183">
        <v>1094</v>
      </c>
      <c r="G14" s="183">
        <v>6355</v>
      </c>
    </row>
    <row r="15" spans="1:9" ht="10.7" customHeight="1" x14ac:dyDescent="0.2">
      <c r="A15" s="182" t="s">
        <v>96</v>
      </c>
      <c r="B15" s="183"/>
      <c r="C15" s="183">
        <v>3866</v>
      </c>
      <c r="D15" s="183">
        <v>1809</v>
      </c>
      <c r="E15" s="183">
        <v>1669</v>
      </c>
      <c r="F15" s="183">
        <v>1162</v>
      </c>
      <c r="G15" s="183">
        <v>8506</v>
      </c>
    </row>
    <row r="16" spans="1:9" ht="10.7" customHeight="1" x14ac:dyDescent="0.2">
      <c r="A16" s="182" t="s">
        <v>97</v>
      </c>
      <c r="B16" s="183"/>
      <c r="C16" s="183">
        <v>3515</v>
      </c>
      <c r="D16" s="183">
        <v>1887</v>
      </c>
      <c r="E16" s="183">
        <v>1488</v>
      </c>
      <c r="F16" s="183">
        <v>1253</v>
      </c>
      <c r="G16" s="183">
        <v>8143</v>
      </c>
    </row>
    <row r="17" spans="1:7" ht="15" customHeight="1" x14ac:dyDescent="0.2">
      <c r="A17" s="182" t="s">
        <v>98</v>
      </c>
      <c r="B17" s="183"/>
      <c r="C17" s="183">
        <v>3929</v>
      </c>
      <c r="D17" s="183">
        <v>2097</v>
      </c>
      <c r="E17" s="183">
        <v>1261</v>
      </c>
      <c r="F17" s="183">
        <v>1350</v>
      </c>
      <c r="G17" s="183">
        <v>8637</v>
      </c>
    </row>
    <row r="18" spans="1:7" ht="10.7" customHeight="1" x14ac:dyDescent="0.2">
      <c r="A18" s="182" t="s">
        <v>99</v>
      </c>
      <c r="B18" s="183"/>
      <c r="C18" s="183">
        <v>4427</v>
      </c>
      <c r="D18" s="183">
        <v>2312</v>
      </c>
      <c r="E18" s="183">
        <v>1030</v>
      </c>
      <c r="F18" s="183">
        <v>1354</v>
      </c>
      <c r="G18" s="183">
        <v>9123</v>
      </c>
    </row>
    <row r="19" spans="1:7" ht="10.7" customHeight="1" x14ac:dyDescent="0.2">
      <c r="A19" s="182" t="s">
        <v>100</v>
      </c>
      <c r="B19" s="183"/>
      <c r="C19" s="183">
        <v>4729</v>
      </c>
      <c r="D19" s="183">
        <v>2747</v>
      </c>
      <c r="E19" s="183">
        <v>844</v>
      </c>
      <c r="F19" s="183">
        <v>1377</v>
      </c>
      <c r="G19" s="183">
        <v>9697</v>
      </c>
    </row>
    <row r="20" spans="1:7" ht="10.7" customHeight="1" x14ac:dyDescent="0.2">
      <c r="A20" s="182" t="s">
        <v>101</v>
      </c>
      <c r="B20" s="183"/>
      <c r="C20" s="183">
        <v>4651</v>
      </c>
      <c r="D20" s="183">
        <v>2996</v>
      </c>
      <c r="E20" s="183">
        <v>1171</v>
      </c>
      <c r="F20" s="183">
        <v>1397</v>
      </c>
      <c r="G20" s="183">
        <v>10215</v>
      </c>
    </row>
    <row r="21" spans="1:7" ht="10.7" customHeight="1" x14ac:dyDescent="0.2">
      <c r="A21" s="182" t="s">
        <v>102</v>
      </c>
      <c r="B21" s="183"/>
      <c r="C21" s="183">
        <v>5355</v>
      </c>
      <c r="D21" s="183">
        <v>3185</v>
      </c>
      <c r="E21" s="183">
        <v>1509</v>
      </c>
      <c r="F21" s="183">
        <v>1612</v>
      </c>
      <c r="G21" s="183">
        <v>11661</v>
      </c>
    </row>
    <row r="22" spans="1:7" ht="15" customHeight="1" x14ac:dyDescent="0.2">
      <c r="A22" s="182" t="s">
        <v>103</v>
      </c>
      <c r="B22" s="183"/>
      <c r="C22" s="183">
        <v>6148</v>
      </c>
      <c r="D22" s="183">
        <v>3435</v>
      </c>
      <c r="E22" s="183">
        <v>4521</v>
      </c>
      <c r="F22" s="183">
        <v>1739</v>
      </c>
      <c r="G22" s="183">
        <v>15843</v>
      </c>
    </row>
    <row r="23" spans="1:7" ht="10.7" customHeight="1" x14ac:dyDescent="0.2">
      <c r="A23" s="496" t="s">
        <v>104</v>
      </c>
      <c r="B23" s="183"/>
      <c r="C23" s="183">
        <v>5842</v>
      </c>
      <c r="D23" s="183">
        <v>2828</v>
      </c>
      <c r="E23" s="183">
        <v>5147</v>
      </c>
      <c r="F23" s="183">
        <v>1959</v>
      </c>
      <c r="G23" s="183">
        <v>15776</v>
      </c>
    </row>
    <row r="24" spans="1:7" ht="10.7" customHeight="1" x14ac:dyDescent="0.2">
      <c r="A24" s="182" t="s">
        <v>105</v>
      </c>
      <c r="B24" s="184"/>
      <c r="C24" s="184">
        <v>6561</v>
      </c>
      <c r="D24" s="184">
        <v>3376</v>
      </c>
      <c r="E24" s="184">
        <v>4168</v>
      </c>
      <c r="F24" s="184">
        <v>2110</v>
      </c>
      <c r="G24" s="184">
        <v>16215</v>
      </c>
    </row>
    <row r="25" spans="1:7" ht="10.7" customHeight="1" x14ac:dyDescent="0.2">
      <c r="A25" s="182" t="s">
        <v>106</v>
      </c>
      <c r="B25" s="183"/>
      <c r="C25" s="183">
        <v>7592</v>
      </c>
      <c r="D25" s="183">
        <v>3794</v>
      </c>
      <c r="E25" s="183">
        <v>4479</v>
      </c>
      <c r="F25" s="183">
        <v>2312</v>
      </c>
      <c r="G25" s="183">
        <v>18177</v>
      </c>
    </row>
    <row r="26" spans="1:7" ht="10.7" customHeight="1" x14ac:dyDescent="0.2">
      <c r="A26" s="182" t="s">
        <v>107</v>
      </c>
      <c r="B26" s="183"/>
      <c r="C26" s="183">
        <v>9345</v>
      </c>
      <c r="D26" s="183">
        <v>3971</v>
      </c>
      <c r="E26" s="183">
        <v>3348</v>
      </c>
      <c r="F26" s="183">
        <v>2827</v>
      </c>
      <c r="G26" s="183">
        <v>19491</v>
      </c>
    </row>
    <row r="27" spans="1:7" ht="15" customHeight="1" x14ac:dyDescent="0.2">
      <c r="A27" s="182" t="s">
        <v>108</v>
      </c>
      <c r="B27" s="183"/>
      <c r="C27" s="183">
        <v>11972</v>
      </c>
      <c r="D27" s="183">
        <v>4187</v>
      </c>
      <c r="E27" s="183">
        <v>1965</v>
      </c>
      <c r="F27" s="183">
        <v>2925</v>
      </c>
      <c r="G27" s="183">
        <v>21049</v>
      </c>
    </row>
    <row r="28" spans="1:7" ht="10.7" customHeight="1" x14ac:dyDescent="0.2">
      <c r="A28" s="182" t="s">
        <v>109</v>
      </c>
      <c r="B28" s="183"/>
      <c r="C28" s="183">
        <v>12927</v>
      </c>
      <c r="D28" s="183">
        <v>4385</v>
      </c>
      <c r="E28" s="183">
        <v>2603</v>
      </c>
      <c r="F28" s="183">
        <v>3026</v>
      </c>
      <c r="G28" s="183">
        <v>22941</v>
      </c>
    </row>
    <row r="29" spans="1:7" ht="10.7" customHeight="1" x14ac:dyDescent="0.2">
      <c r="A29" s="182" t="s">
        <v>110</v>
      </c>
      <c r="B29" s="183"/>
      <c r="C29" s="183">
        <v>15645</v>
      </c>
      <c r="D29" s="183">
        <v>4521</v>
      </c>
      <c r="E29" s="183">
        <v>2646</v>
      </c>
      <c r="F29" s="183">
        <v>2959</v>
      </c>
      <c r="G29" s="183">
        <v>25771</v>
      </c>
    </row>
    <row r="30" spans="1:7" ht="10.7" customHeight="1" x14ac:dyDescent="0.2">
      <c r="A30" s="182" t="s">
        <v>111</v>
      </c>
      <c r="B30" s="183"/>
      <c r="C30" s="183">
        <v>17672</v>
      </c>
      <c r="D30" s="183">
        <v>4587</v>
      </c>
      <c r="E30" s="183">
        <v>2471</v>
      </c>
      <c r="F30" s="183">
        <v>3425</v>
      </c>
      <c r="G30" s="183">
        <v>28155</v>
      </c>
    </row>
    <row r="31" spans="1:7" ht="10.7" customHeight="1" x14ac:dyDescent="0.2">
      <c r="A31" s="182" t="s">
        <v>112</v>
      </c>
      <c r="B31" s="183">
        <v>3110</v>
      </c>
      <c r="C31" s="183">
        <v>10053</v>
      </c>
      <c r="D31" s="183">
        <v>4001</v>
      </c>
      <c r="E31" s="183">
        <v>3192</v>
      </c>
      <c r="F31" s="183">
        <v>3711</v>
      </c>
      <c r="G31" s="183">
        <v>24067</v>
      </c>
    </row>
    <row r="32" spans="1:7" ht="15" customHeight="1" x14ac:dyDescent="0.2">
      <c r="A32" s="182" t="s">
        <v>113</v>
      </c>
      <c r="B32" s="183">
        <v>15311</v>
      </c>
      <c r="C32" s="349"/>
      <c r="D32" s="183">
        <v>3999</v>
      </c>
      <c r="E32" s="183">
        <v>3441</v>
      </c>
      <c r="F32" s="183">
        <v>4557</v>
      </c>
      <c r="G32" s="183">
        <v>27308</v>
      </c>
    </row>
    <row r="33" spans="1:7" ht="10.7" customHeight="1" x14ac:dyDescent="0.2">
      <c r="A33" s="182" t="s">
        <v>114</v>
      </c>
      <c r="B33" s="183">
        <v>15420</v>
      </c>
      <c r="C33" s="349"/>
      <c r="D33" s="183">
        <v>3811</v>
      </c>
      <c r="E33" s="183">
        <v>3437</v>
      </c>
      <c r="F33" s="183">
        <v>4103</v>
      </c>
      <c r="G33" s="183">
        <v>26771</v>
      </c>
    </row>
    <row r="34" spans="1:7" ht="10.7" customHeight="1" x14ac:dyDescent="0.2">
      <c r="A34" s="182" t="s">
        <v>115</v>
      </c>
      <c r="B34" s="183">
        <v>15939</v>
      </c>
      <c r="C34" s="349"/>
      <c r="D34" s="183">
        <v>3652</v>
      </c>
      <c r="E34" s="183">
        <v>3640</v>
      </c>
      <c r="F34" s="183">
        <v>3709</v>
      </c>
      <c r="G34" s="183">
        <v>26940</v>
      </c>
    </row>
    <row r="35" spans="1:7" ht="10.7" customHeight="1" x14ac:dyDescent="0.2">
      <c r="A35" s="182" t="s">
        <v>116</v>
      </c>
      <c r="B35" s="183">
        <v>17062</v>
      </c>
      <c r="C35" s="349"/>
      <c r="D35" s="183">
        <v>3575</v>
      </c>
      <c r="E35" s="183">
        <v>3824</v>
      </c>
      <c r="F35" s="183">
        <v>2996</v>
      </c>
      <c r="G35" s="183">
        <v>27457</v>
      </c>
    </row>
    <row r="36" spans="1:7" s="179" customFormat="1" ht="10.7" customHeight="1" x14ac:dyDescent="0.2">
      <c r="A36" s="182" t="s">
        <v>117</v>
      </c>
      <c r="B36" s="185">
        <v>16880</v>
      </c>
      <c r="C36" s="349"/>
      <c r="D36" s="185">
        <v>2969</v>
      </c>
      <c r="E36" s="185">
        <v>4404</v>
      </c>
      <c r="F36" s="183">
        <v>2998</v>
      </c>
      <c r="G36" s="183">
        <v>27251</v>
      </c>
    </row>
    <row r="37" spans="1:7" s="186" customFormat="1" ht="15" customHeight="1" x14ac:dyDescent="0.2">
      <c r="A37" s="182" t="s">
        <v>118</v>
      </c>
      <c r="B37" s="183">
        <v>18159</v>
      </c>
      <c r="C37" s="349"/>
      <c r="D37" s="183">
        <v>2676</v>
      </c>
      <c r="E37" s="183">
        <v>4467</v>
      </c>
      <c r="F37" s="183">
        <v>3902</v>
      </c>
      <c r="G37" s="183">
        <v>29204</v>
      </c>
    </row>
    <row r="38" spans="1:7" s="186" customFormat="1" ht="10.7" customHeight="1" x14ac:dyDescent="0.2">
      <c r="A38" s="182" t="s">
        <v>119</v>
      </c>
      <c r="B38" s="183">
        <v>19717</v>
      </c>
      <c r="C38" s="349"/>
      <c r="D38" s="183">
        <v>2766</v>
      </c>
      <c r="E38" s="183">
        <v>4638</v>
      </c>
      <c r="F38" s="183">
        <v>4025</v>
      </c>
      <c r="G38" s="183">
        <v>31146</v>
      </c>
    </row>
    <row r="39" spans="1:7" s="186" customFormat="1" ht="10.7" customHeight="1" x14ac:dyDescent="0.2">
      <c r="A39" s="182" t="s">
        <v>120</v>
      </c>
      <c r="B39" s="183">
        <v>20936</v>
      </c>
      <c r="C39" s="349"/>
      <c r="D39" s="183">
        <v>2359</v>
      </c>
      <c r="E39" s="183">
        <v>4716</v>
      </c>
      <c r="F39" s="183">
        <v>3706</v>
      </c>
      <c r="G39" s="183">
        <v>31717</v>
      </c>
    </row>
    <row r="40" spans="1:7" s="186" customFormat="1" ht="10.7" customHeight="1" x14ac:dyDescent="0.2">
      <c r="A40" s="182" t="s">
        <v>121</v>
      </c>
      <c r="B40" s="183">
        <v>23121</v>
      </c>
      <c r="C40" s="349"/>
      <c r="D40" s="183">
        <v>2105</v>
      </c>
      <c r="E40" s="183">
        <v>4757</v>
      </c>
      <c r="F40" s="183">
        <v>3315</v>
      </c>
      <c r="G40" s="183">
        <v>33298</v>
      </c>
    </row>
    <row r="41" spans="1:7" s="186" customFormat="1" ht="10.7" customHeight="1" x14ac:dyDescent="0.2">
      <c r="A41" s="187" t="s">
        <v>122</v>
      </c>
      <c r="B41" s="183">
        <v>24759</v>
      </c>
      <c r="C41" s="349"/>
      <c r="D41" s="183">
        <v>2784</v>
      </c>
      <c r="E41" s="183">
        <v>4792</v>
      </c>
      <c r="F41" s="183">
        <v>3434</v>
      </c>
      <c r="G41" s="183">
        <v>35769</v>
      </c>
    </row>
    <row r="42" spans="1:7" s="186" customFormat="1" ht="15" customHeight="1" x14ac:dyDescent="0.2">
      <c r="A42" s="497" t="s">
        <v>123</v>
      </c>
      <c r="B42" s="183">
        <v>25292</v>
      </c>
      <c r="C42" s="349"/>
      <c r="D42" s="183">
        <v>3040</v>
      </c>
      <c r="E42" s="183">
        <v>4848</v>
      </c>
      <c r="F42" s="183">
        <v>3953</v>
      </c>
      <c r="G42" s="183">
        <v>37133</v>
      </c>
    </row>
    <row r="43" spans="1:7" ht="10.7" customHeight="1" x14ac:dyDescent="0.2">
      <c r="A43" s="182" t="s">
        <v>124</v>
      </c>
      <c r="B43" s="39">
        <v>28248</v>
      </c>
      <c r="C43" s="350"/>
      <c r="D43" s="39">
        <v>3278</v>
      </c>
      <c r="E43" s="39">
        <v>4935</v>
      </c>
      <c r="F43" s="39">
        <v>4896</v>
      </c>
      <c r="G43" s="39">
        <v>41357</v>
      </c>
    </row>
    <row r="44" spans="1:7" ht="10.7" customHeight="1" x14ac:dyDescent="0.2">
      <c r="A44" s="497" t="s">
        <v>125</v>
      </c>
      <c r="B44" s="39">
        <v>28286</v>
      </c>
      <c r="C44" s="350"/>
      <c r="D44" s="39">
        <v>2887</v>
      </c>
      <c r="E44" s="39">
        <v>4952</v>
      </c>
      <c r="F44" s="39">
        <v>5240</v>
      </c>
      <c r="G44" s="39">
        <v>41365</v>
      </c>
    </row>
    <row r="45" spans="1:7" ht="10.7" customHeight="1" x14ac:dyDescent="0.2">
      <c r="A45" s="498" t="s">
        <v>126</v>
      </c>
      <c r="B45" s="39">
        <v>29758</v>
      </c>
      <c r="C45" s="350"/>
      <c r="D45" s="39">
        <v>3091</v>
      </c>
      <c r="E45" s="39">
        <v>5054</v>
      </c>
      <c r="F45" s="39">
        <v>4954</v>
      </c>
      <c r="G45" s="39">
        <v>42857</v>
      </c>
    </row>
    <row r="46" spans="1:7" ht="10.7" customHeight="1" x14ac:dyDescent="0.2">
      <c r="A46" s="110" t="s">
        <v>127</v>
      </c>
      <c r="B46" s="39">
        <v>33020</v>
      </c>
      <c r="C46" s="350"/>
      <c r="D46" s="39">
        <v>3330</v>
      </c>
      <c r="E46" s="39">
        <v>5076</v>
      </c>
      <c r="F46" s="39">
        <v>4730</v>
      </c>
      <c r="G46" s="39">
        <v>46156</v>
      </c>
    </row>
    <row r="47" spans="1:7" ht="15" customHeight="1" x14ac:dyDescent="0.2">
      <c r="A47" s="475" t="s">
        <v>128</v>
      </c>
      <c r="B47" s="39">
        <v>31296</v>
      </c>
      <c r="C47" s="350"/>
      <c r="D47" s="39">
        <v>3704</v>
      </c>
      <c r="E47" s="39">
        <v>5128</v>
      </c>
      <c r="F47" s="39">
        <v>5189</v>
      </c>
      <c r="G47" s="39">
        <v>45317</v>
      </c>
    </row>
    <row r="48" spans="1:7" ht="10.7" customHeight="1" x14ac:dyDescent="0.2">
      <c r="A48" s="187" t="s">
        <v>129</v>
      </c>
      <c r="B48" s="39">
        <v>29920</v>
      </c>
      <c r="C48" s="350"/>
      <c r="D48" s="39">
        <v>3903</v>
      </c>
      <c r="E48" s="39">
        <v>5139</v>
      </c>
      <c r="F48" s="39">
        <v>5245</v>
      </c>
      <c r="G48" s="39">
        <v>44207</v>
      </c>
    </row>
    <row r="49" spans="1:11" ht="10.7" customHeight="1" x14ac:dyDescent="0.2">
      <c r="A49" s="187" t="s">
        <v>130</v>
      </c>
      <c r="B49" s="39">
        <v>25740</v>
      </c>
      <c r="C49" s="350"/>
      <c r="D49" s="39">
        <v>4036</v>
      </c>
      <c r="E49" s="39">
        <v>5161</v>
      </c>
      <c r="F49" s="39">
        <v>4869</v>
      </c>
      <c r="G49" s="39">
        <v>39806</v>
      </c>
    </row>
    <row r="50" spans="1:11" ht="10.7" customHeight="1" x14ac:dyDescent="0.2">
      <c r="A50" s="108" t="s">
        <v>131</v>
      </c>
      <c r="B50" s="39">
        <v>26947</v>
      </c>
      <c r="C50" s="350"/>
      <c r="D50" s="39">
        <v>3490</v>
      </c>
      <c r="E50" s="39">
        <v>5178</v>
      </c>
      <c r="F50" s="39">
        <v>4958</v>
      </c>
      <c r="G50" s="39">
        <v>40573</v>
      </c>
    </row>
    <row r="51" spans="1:11" s="139" customFormat="1" ht="10.7" customHeight="1" x14ac:dyDescent="0.2">
      <c r="A51" s="108" t="s">
        <v>362</v>
      </c>
      <c r="B51" s="35">
        <v>28379</v>
      </c>
      <c r="C51" s="35"/>
      <c r="D51" s="35">
        <v>3520</v>
      </c>
      <c r="E51" s="36">
        <v>5342</v>
      </c>
      <c r="F51" s="36">
        <v>5662</v>
      </c>
      <c r="G51" s="36">
        <v>42903</v>
      </c>
      <c r="H51" s="35"/>
      <c r="I51" s="36"/>
      <c r="J51" s="35"/>
      <c r="K51" s="36"/>
    </row>
    <row r="52" spans="1:11" s="139" customFormat="1" ht="15" customHeight="1" x14ac:dyDescent="0.2">
      <c r="A52" s="108" t="s">
        <v>391</v>
      </c>
      <c r="B52" s="39">
        <v>28370</v>
      </c>
      <c r="C52" s="350"/>
      <c r="D52" s="39">
        <v>3862</v>
      </c>
      <c r="E52" s="39">
        <v>5328</v>
      </c>
      <c r="F52" s="39">
        <v>5546</v>
      </c>
      <c r="G52" s="39">
        <v>43106</v>
      </c>
      <c r="H52" s="35"/>
      <c r="I52" s="36"/>
      <c r="J52" s="35"/>
      <c r="K52" s="36"/>
    </row>
    <row r="53" spans="1:11" ht="12.75" x14ac:dyDescent="0.2">
      <c r="A53" s="108" t="s">
        <v>419</v>
      </c>
      <c r="B53" s="39">
        <v>28821</v>
      </c>
      <c r="C53" s="350"/>
      <c r="D53" s="39">
        <v>3979</v>
      </c>
      <c r="E53" s="39">
        <v>5381</v>
      </c>
      <c r="F53" s="39">
        <v>5370</v>
      </c>
      <c r="G53" s="39">
        <v>43551</v>
      </c>
    </row>
    <row r="54" spans="1:11" ht="12.75" x14ac:dyDescent="0.2">
      <c r="A54" s="108" t="s">
        <v>542</v>
      </c>
      <c r="B54" s="39">
        <v>30998</v>
      </c>
      <c r="C54" s="350"/>
      <c r="D54" s="39">
        <v>4239</v>
      </c>
      <c r="E54" s="39">
        <v>5486</v>
      </c>
      <c r="F54" s="39">
        <v>5413</v>
      </c>
      <c r="G54" s="39">
        <v>46136</v>
      </c>
    </row>
    <row r="55" spans="1:11" ht="10.7" customHeight="1" x14ac:dyDescent="0.2">
      <c r="A55" s="108" t="s">
        <v>573</v>
      </c>
      <c r="B55" s="39">
        <v>31349</v>
      </c>
      <c r="C55" s="350"/>
      <c r="D55" s="39">
        <v>4581</v>
      </c>
      <c r="E55" s="39">
        <v>5528</v>
      </c>
      <c r="F55" s="39">
        <v>5724</v>
      </c>
      <c r="G55" s="39">
        <v>47182</v>
      </c>
    </row>
    <row r="56" spans="1:11" x14ac:dyDescent="0.2">
      <c r="A56" s="1082" t="s">
        <v>132</v>
      </c>
      <c r="B56" s="1082"/>
      <c r="C56" s="1082"/>
      <c r="D56" s="1082"/>
      <c r="E56" s="1082"/>
      <c r="F56" s="1082"/>
      <c r="G56" s="1082"/>
    </row>
    <row r="57" spans="1:11" x14ac:dyDescent="0.2">
      <c r="A57" s="1083"/>
      <c r="B57" s="1083"/>
      <c r="C57" s="1083"/>
      <c r="D57" s="1083"/>
      <c r="E57" s="1083"/>
      <c r="F57" s="1083"/>
      <c r="G57" s="1083"/>
    </row>
  </sheetData>
  <customSheetViews>
    <customSheetView guid="{5DA4A147-0C62-4854-A24F-ABFA741E4216}" scale="85" showPageBreaks="1" fitToPage="1" printArea="1">
      <selection activeCell="A54" sqref="A54:XFD54"/>
      <pageMargins left="0.19685039370078741" right="0.19685039370078741" top="0.74803149606299213" bottom="0.35433070866141736" header="0.11811023622047245" footer="0.11811023622047245"/>
      <printOptions horizontalCentered="1"/>
      <pageSetup orientation="portrait" r:id="rId1"/>
      <headerFooter alignWithMargins="0">
        <oddFooter>&amp;C14</oddFooter>
      </headerFooter>
    </customSheetView>
    <customSheetView guid="{A0B2857C-CA65-4357-9749-AF7ED85EB07D}">
      <selection activeCell="A55" sqref="A55:IV55"/>
      <pageMargins left="1" right="1" top="0.75" bottom="0.75" header="0.5" footer="0.5"/>
      <printOptions horizontalCentered="1"/>
      <pageSetup orientation="portrait" horizontalDpi="300" verticalDpi="300" r:id="rId2"/>
      <headerFooter alignWithMargins="0">
        <oddFooter>&amp;C&amp;"Times New Roman,Regular"14</oddFooter>
      </headerFooter>
    </customSheetView>
    <customSheetView guid="{9DE21AFA-D044-4310-8250-E101E93E6FC6}" showPageBreaks="1" fitToPage="1" printArea="1" view="pageBreakPreview">
      <selection activeCell="E7" sqref="E7"/>
      <pageMargins left="0.19685039370078741" right="0.19685039370078741" top="0.74803149606299213" bottom="0.35433070866141736" header="0.11811023622047245" footer="0.11811023622047245"/>
      <printOptions horizontalCentered="1"/>
      <pageSetup orientation="portrait" r:id="rId3"/>
      <headerFooter alignWithMargins="0">
        <oddFooter>&amp;C14</oddFooter>
      </headerFooter>
    </customSheetView>
  </customSheetViews>
  <mergeCells count="2">
    <mergeCell ref="B6:G6"/>
    <mergeCell ref="A56:G57"/>
  </mergeCells>
  <phoneticPr fontId="40"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zoomScale="85" zoomScaleNormal="85" zoomScaleSheetLayoutView="100" workbookViewId="0">
      <selection activeCell="A56" sqref="A56:G56"/>
    </sheetView>
  </sheetViews>
  <sheetFormatPr defaultColWidth="9.140625" defaultRowHeight="12" x14ac:dyDescent="0.2"/>
  <cols>
    <col min="1" max="1" width="9.28515625" style="189" customWidth="1"/>
    <col min="2" max="2" width="10.7109375" style="189" customWidth="1"/>
    <col min="3" max="3" width="13.42578125" style="189" customWidth="1"/>
    <col min="4" max="4" width="9.7109375" style="189" customWidth="1"/>
    <col min="5" max="5" width="10.85546875" style="189" customWidth="1"/>
    <col min="6" max="6" width="11" style="189" customWidth="1"/>
    <col min="7" max="7" width="11.140625" style="189" customWidth="1"/>
    <col min="8" max="16384" width="9.140625" style="189"/>
  </cols>
  <sheetData>
    <row r="1" spans="1:8" ht="12.75" x14ac:dyDescent="0.2">
      <c r="A1" s="508" t="s">
        <v>170</v>
      </c>
      <c r="B1" s="188"/>
      <c r="C1" s="188"/>
      <c r="D1" s="188"/>
      <c r="E1" s="188"/>
      <c r="F1" s="188"/>
      <c r="G1" s="188"/>
      <c r="H1" s="188"/>
    </row>
    <row r="2" spans="1:8" s="191" customFormat="1" ht="15" customHeight="1" x14ac:dyDescent="0.2">
      <c r="A2" s="509" t="s">
        <v>171</v>
      </c>
      <c r="B2" s="188"/>
      <c r="C2" s="188"/>
      <c r="D2" s="188"/>
      <c r="E2" s="188"/>
      <c r="F2" s="188"/>
      <c r="G2" s="188"/>
      <c r="H2" s="190"/>
    </row>
    <row r="3" spans="1:8" s="192" customFormat="1" ht="12" customHeight="1" x14ac:dyDescent="0.2">
      <c r="A3" s="573"/>
      <c r="B3" s="610"/>
      <c r="C3" s="610" t="s">
        <v>172</v>
      </c>
      <c r="D3" s="610"/>
      <c r="E3" s="610"/>
      <c r="F3" s="610"/>
      <c r="G3" s="610"/>
    </row>
    <row r="4" spans="1:8" s="192" customFormat="1" ht="10.7" customHeight="1" x14ac:dyDescent="0.2">
      <c r="A4" s="574"/>
      <c r="B4" s="611" t="s">
        <v>172</v>
      </c>
      <c r="C4" s="611" t="s">
        <v>173</v>
      </c>
      <c r="D4" s="611" t="s">
        <v>52</v>
      </c>
      <c r="E4" s="611" t="s">
        <v>162</v>
      </c>
      <c r="F4" s="611" t="s">
        <v>48</v>
      </c>
      <c r="G4" s="611"/>
    </row>
    <row r="5" spans="1:8" s="192" customFormat="1" ht="10.7" customHeight="1" x14ac:dyDescent="0.2">
      <c r="A5" s="574"/>
      <c r="B5" s="611" t="s">
        <v>174</v>
      </c>
      <c r="C5" s="611" t="s">
        <v>354</v>
      </c>
      <c r="D5" s="611" t="s">
        <v>61</v>
      </c>
      <c r="E5" s="611" t="s">
        <v>175</v>
      </c>
      <c r="F5" s="611" t="s">
        <v>54</v>
      </c>
      <c r="G5" s="611" t="s">
        <v>141</v>
      </c>
    </row>
    <row r="6" spans="1:8" s="192" customFormat="1" ht="10.7" customHeight="1" x14ac:dyDescent="0.2">
      <c r="A6" s="574" t="s">
        <v>59</v>
      </c>
      <c r="B6" s="611" t="s">
        <v>147</v>
      </c>
      <c r="C6" s="611" t="s">
        <v>355</v>
      </c>
      <c r="D6" s="611" t="s">
        <v>543</v>
      </c>
      <c r="E6" s="611" t="s">
        <v>61</v>
      </c>
      <c r="F6" s="611" t="s">
        <v>63</v>
      </c>
      <c r="G6" s="611" t="s">
        <v>1</v>
      </c>
    </row>
    <row r="7" spans="1:8" s="193" customFormat="1" ht="12.95" customHeight="1" x14ac:dyDescent="0.2">
      <c r="A7" s="510"/>
      <c r="B7" s="1084" t="s">
        <v>87</v>
      </c>
      <c r="C7" s="1084"/>
      <c r="D7" s="1084"/>
      <c r="E7" s="1084"/>
      <c r="F7" s="1084"/>
      <c r="G7" s="1084"/>
    </row>
    <row r="8" spans="1:8" ht="15" customHeight="1" x14ac:dyDescent="0.2">
      <c r="A8" s="188" t="s">
        <v>88</v>
      </c>
      <c r="B8" s="42">
        <v>1983</v>
      </c>
      <c r="C8" s="42">
        <v>1016</v>
      </c>
      <c r="D8" s="42">
        <v>6279</v>
      </c>
      <c r="E8" s="42">
        <v>9278</v>
      </c>
      <c r="F8" s="42">
        <v>1182</v>
      </c>
      <c r="G8" s="42">
        <v>10460</v>
      </c>
    </row>
    <row r="9" spans="1:8" ht="10.7" customHeight="1" x14ac:dyDescent="0.2">
      <c r="A9" s="188" t="s">
        <v>89</v>
      </c>
      <c r="B9" s="42">
        <v>2385</v>
      </c>
      <c r="C9" s="42">
        <v>1464</v>
      </c>
      <c r="D9" s="42">
        <v>6832</v>
      </c>
      <c r="E9" s="42">
        <v>10681</v>
      </c>
      <c r="F9" s="42">
        <v>1286</v>
      </c>
      <c r="G9" s="42">
        <v>11967</v>
      </c>
    </row>
    <row r="10" spans="1:8" ht="10.7" customHeight="1" x14ac:dyDescent="0.2">
      <c r="A10" s="188" t="s">
        <v>90</v>
      </c>
      <c r="B10" s="42">
        <v>2612</v>
      </c>
      <c r="C10" s="42">
        <v>1813</v>
      </c>
      <c r="D10" s="42">
        <v>7098</v>
      </c>
      <c r="E10" s="42">
        <v>11523</v>
      </c>
      <c r="F10" s="42">
        <v>1464</v>
      </c>
      <c r="G10" s="42">
        <v>12987</v>
      </c>
    </row>
    <row r="11" spans="1:8" ht="10.7" customHeight="1" x14ac:dyDescent="0.2">
      <c r="A11" s="188" t="s">
        <v>91</v>
      </c>
      <c r="B11" s="42">
        <v>2888</v>
      </c>
      <c r="C11" s="42">
        <v>2237</v>
      </c>
      <c r="D11" s="42">
        <v>7796</v>
      </c>
      <c r="E11" s="42">
        <v>12921</v>
      </c>
      <c r="F11" s="42">
        <v>1694</v>
      </c>
      <c r="G11" s="42">
        <v>14615</v>
      </c>
    </row>
    <row r="12" spans="1:8" ht="10.7" customHeight="1" x14ac:dyDescent="0.2">
      <c r="A12" s="188" t="s">
        <v>92</v>
      </c>
      <c r="B12" s="42">
        <v>3281</v>
      </c>
      <c r="C12" s="42">
        <v>2954</v>
      </c>
      <c r="D12" s="42">
        <v>8281</v>
      </c>
      <c r="E12" s="42">
        <v>14516</v>
      </c>
      <c r="F12" s="42">
        <v>1887</v>
      </c>
      <c r="G12" s="42">
        <v>16403</v>
      </c>
    </row>
    <row r="13" spans="1:8" ht="15" customHeight="1" x14ac:dyDescent="0.2">
      <c r="A13" s="188" t="s">
        <v>93</v>
      </c>
      <c r="B13" s="42">
        <v>3942</v>
      </c>
      <c r="C13" s="42">
        <v>3610</v>
      </c>
      <c r="D13" s="42">
        <v>9243</v>
      </c>
      <c r="E13" s="42">
        <v>16795</v>
      </c>
      <c r="F13" s="42">
        <v>2110</v>
      </c>
      <c r="G13" s="42">
        <v>18905</v>
      </c>
    </row>
    <row r="14" spans="1:8" ht="10.7" customHeight="1" x14ac:dyDescent="0.2">
      <c r="A14" s="188" t="s">
        <v>94</v>
      </c>
      <c r="B14" s="42">
        <v>5153</v>
      </c>
      <c r="C14" s="42">
        <v>4134</v>
      </c>
      <c r="D14" s="42">
        <v>10122</v>
      </c>
      <c r="E14" s="42">
        <v>19409</v>
      </c>
      <c r="F14" s="42">
        <v>2300</v>
      </c>
      <c r="G14" s="42">
        <v>21709</v>
      </c>
    </row>
    <row r="15" spans="1:8" ht="10.7" customHeight="1" x14ac:dyDescent="0.2">
      <c r="A15" s="188" t="s">
        <v>95</v>
      </c>
      <c r="B15" s="42">
        <v>6042</v>
      </c>
      <c r="C15" s="42">
        <v>4585</v>
      </c>
      <c r="D15" s="42">
        <v>12016</v>
      </c>
      <c r="E15" s="42">
        <v>22643</v>
      </c>
      <c r="F15" s="42">
        <v>2565</v>
      </c>
      <c r="G15" s="42">
        <v>25208</v>
      </c>
    </row>
    <row r="16" spans="1:8" ht="10.7" customHeight="1" x14ac:dyDescent="0.2">
      <c r="A16" s="188" t="s">
        <v>96</v>
      </c>
      <c r="B16" s="42">
        <v>7620</v>
      </c>
      <c r="C16" s="42">
        <v>5884</v>
      </c>
      <c r="D16" s="42">
        <v>15448</v>
      </c>
      <c r="E16" s="42">
        <v>28952</v>
      </c>
      <c r="F16" s="42">
        <v>3238</v>
      </c>
      <c r="G16" s="42">
        <v>32190</v>
      </c>
    </row>
    <row r="17" spans="1:7" ht="10.7" customHeight="1" x14ac:dyDescent="0.2">
      <c r="A17" s="188" t="s">
        <v>97</v>
      </c>
      <c r="B17" s="42">
        <v>9233</v>
      </c>
      <c r="C17" s="42">
        <v>6874</v>
      </c>
      <c r="D17" s="42">
        <v>18568</v>
      </c>
      <c r="E17" s="42">
        <v>34675</v>
      </c>
      <c r="F17" s="42">
        <v>3970</v>
      </c>
      <c r="G17" s="42">
        <v>38645</v>
      </c>
    </row>
    <row r="18" spans="1:7" ht="15" customHeight="1" x14ac:dyDescent="0.2">
      <c r="A18" s="188" t="s">
        <v>98</v>
      </c>
      <c r="B18" s="42">
        <v>9873</v>
      </c>
      <c r="C18" s="42">
        <v>8399</v>
      </c>
      <c r="D18" s="42">
        <v>19200</v>
      </c>
      <c r="E18" s="42">
        <v>37472</v>
      </c>
      <c r="F18" s="42">
        <v>4708</v>
      </c>
      <c r="G18" s="42">
        <v>42180</v>
      </c>
    </row>
    <row r="19" spans="1:7" ht="10.7" customHeight="1" x14ac:dyDescent="0.2">
      <c r="A19" s="188" t="s">
        <v>99</v>
      </c>
      <c r="B19" s="42">
        <v>11104</v>
      </c>
      <c r="C19" s="42">
        <v>8512</v>
      </c>
      <c r="D19" s="42">
        <v>21365</v>
      </c>
      <c r="E19" s="42">
        <v>40981</v>
      </c>
      <c r="F19" s="42">
        <v>5531</v>
      </c>
      <c r="G19" s="42">
        <v>46512</v>
      </c>
    </row>
    <row r="20" spans="1:7" ht="10.7" customHeight="1" x14ac:dyDescent="0.2">
      <c r="A20" s="188" t="s">
        <v>100</v>
      </c>
      <c r="B20" s="42">
        <v>12030</v>
      </c>
      <c r="C20" s="42">
        <v>9551</v>
      </c>
      <c r="D20" s="42">
        <v>22638</v>
      </c>
      <c r="E20" s="42">
        <v>44219</v>
      </c>
      <c r="F20" s="42">
        <v>7024</v>
      </c>
      <c r="G20" s="42">
        <v>51243</v>
      </c>
    </row>
    <row r="21" spans="1:7" ht="10.7" customHeight="1" x14ac:dyDescent="0.2">
      <c r="A21" s="188" t="s">
        <v>101</v>
      </c>
      <c r="B21" s="42">
        <v>11967</v>
      </c>
      <c r="C21" s="42">
        <v>10601</v>
      </c>
      <c r="D21" s="42">
        <v>24215</v>
      </c>
      <c r="E21" s="42">
        <v>46783</v>
      </c>
      <c r="F21" s="42">
        <v>8494</v>
      </c>
      <c r="G21" s="42">
        <v>55277</v>
      </c>
    </row>
    <row r="22" spans="1:7" ht="10.7" customHeight="1" x14ac:dyDescent="0.2">
      <c r="A22" s="188" t="s">
        <v>102</v>
      </c>
      <c r="B22" s="42">
        <v>13793</v>
      </c>
      <c r="C22" s="42">
        <v>11578</v>
      </c>
      <c r="D22" s="42">
        <v>31708</v>
      </c>
      <c r="E22" s="42">
        <v>57079</v>
      </c>
      <c r="F22" s="42">
        <v>10658</v>
      </c>
      <c r="G22" s="42">
        <v>67737</v>
      </c>
    </row>
    <row r="23" spans="1:7" ht="15" customHeight="1" x14ac:dyDescent="0.2">
      <c r="A23" s="188" t="s">
        <v>103</v>
      </c>
      <c r="B23" s="42">
        <v>16051</v>
      </c>
      <c r="C23" s="42">
        <v>13088</v>
      </c>
      <c r="D23" s="42">
        <v>38710</v>
      </c>
      <c r="E23" s="42">
        <v>67849</v>
      </c>
      <c r="F23" s="42">
        <v>15114</v>
      </c>
      <c r="G23" s="42">
        <v>82963</v>
      </c>
    </row>
    <row r="24" spans="1:7" ht="10.7" customHeight="1" x14ac:dyDescent="0.2">
      <c r="A24" s="505" t="s">
        <v>104</v>
      </c>
      <c r="B24" s="42">
        <v>21697</v>
      </c>
      <c r="C24" s="42">
        <v>14177</v>
      </c>
      <c r="D24" s="42">
        <v>43702</v>
      </c>
      <c r="E24" s="42">
        <v>79576</v>
      </c>
      <c r="F24" s="42">
        <v>16903</v>
      </c>
      <c r="G24" s="42">
        <v>96479</v>
      </c>
    </row>
    <row r="25" spans="1:7" ht="10.7" customHeight="1" x14ac:dyDescent="0.2">
      <c r="A25" s="188" t="s">
        <v>105</v>
      </c>
      <c r="B25" s="41">
        <v>22514</v>
      </c>
      <c r="C25" s="41">
        <v>17125</v>
      </c>
      <c r="D25" s="865">
        <v>37555</v>
      </c>
      <c r="E25" s="41">
        <v>77194</v>
      </c>
      <c r="F25" s="41">
        <v>20430</v>
      </c>
      <c r="G25" s="41">
        <v>97624</v>
      </c>
    </row>
    <row r="26" spans="1:7" ht="10.7" customHeight="1" x14ac:dyDescent="0.2">
      <c r="A26" s="188" t="s">
        <v>106</v>
      </c>
      <c r="B26" s="42">
        <v>23888</v>
      </c>
      <c r="C26" s="42">
        <v>18548</v>
      </c>
      <c r="D26" s="42">
        <v>41843</v>
      </c>
      <c r="E26" s="42">
        <v>84279</v>
      </c>
      <c r="F26" s="42">
        <v>24887</v>
      </c>
      <c r="G26" s="42">
        <v>109166</v>
      </c>
    </row>
    <row r="27" spans="1:7" ht="10.7" customHeight="1" x14ac:dyDescent="0.2">
      <c r="A27" s="188" t="s">
        <v>107</v>
      </c>
      <c r="B27" s="42">
        <v>25062</v>
      </c>
      <c r="C27" s="42">
        <v>18879</v>
      </c>
      <c r="D27" s="42">
        <v>39533</v>
      </c>
      <c r="E27" s="42">
        <v>83474</v>
      </c>
      <c r="F27" s="42">
        <v>27657</v>
      </c>
      <c r="G27" s="42">
        <v>111131</v>
      </c>
    </row>
    <row r="28" spans="1:7" ht="15" customHeight="1" x14ac:dyDescent="0.2">
      <c r="A28" s="188" t="s">
        <v>108</v>
      </c>
      <c r="B28" s="42">
        <v>26423</v>
      </c>
      <c r="C28" s="42">
        <v>19569</v>
      </c>
      <c r="D28" s="42">
        <v>41878</v>
      </c>
      <c r="E28" s="42">
        <v>87870</v>
      </c>
      <c r="F28" s="42">
        <v>28718</v>
      </c>
      <c r="G28" s="42">
        <v>116588</v>
      </c>
    </row>
    <row r="29" spans="1:7" ht="10.7" customHeight="1" x14ac:dyDescent="0.2">
      <c r="A29" s="188" t="s">
        <v>109</v>
      </c>
      <c r="B29" s="42">
        <v>27400</v>
      </c>
      <c r="C29" s="42">
        <v>20518</v>
      </c>
      <c r="D29" s="42">
        <v>47091</v>
      </c>
      <c r="E29" s="42">
        <v>95009</v>
      </c>
      <c r="F29" s="42">
        <v>31223</v>
      </c>
      <c r="G29" s="42">
        <v>126232</v>
      </c>
    </row>
    <row r="30" spans="1:7" ht="10.7" customHeight="1" x14ac:dyDescent="0.2">
      <c r="A30" s="188" t="s">
        <v>110</v>
      </c>
      <c r="B30" s="42">
        <v>28780</v>
      </c>
      <c r="C30" s="42">
        <v>22145</v>
      </c>
      <c r="D30" s="42">
        <v>47839</v>
      </c>
      <c r="E30" s="42">
        <v>98764</v>
      </c>
      <c r="F30" s="42">
        <v>35532</v>
      </c>
      <c r="G30" s="42">
        <v>134296</v>
      </c>
    </row>
    <row r="31" spans="1:7" ht="10.7" customHeight="1" x14ac:dyDescent="0.2">
      <c r="A31" s="188" t="s">
        <v>111</v>
      </c>
      <c r="B31" s="42">
        <v>30501</v>
      </c>
      <c r="C31" s="42">
        <v>23417</v>
      </c>
      <c r="D31" s="42">
        <v>49866</v>
      </c>
      <c r="E31" s="42">
        <v>103784</v>
      </c>
      <c r="F31" s="42">
        <v>41246</v>
      </c>
      <c r="G31" s="42">
        <v>145030</v>
      </c>
    </row>
    <row r="32" spans="1:7" ht="10.7" customHeight="1" x14ac:dyDescent="0.2">
      <c r="A32" s="188" t="s">
        <v>112</v>
      </c>
      <c r="B32" s="42">
        <v>34343</v>
      </c>
      <c r="C32" s="42">
        <v>22928</v>
      </c>
      <c r="D32" s="42">
        <v>51279</v>
      </c>
      <c r="E32" s="42">
        <v>108550</v>
      </c>
      <c r="F32" s="42">
        <v>45034</v>
      </c>
      <c r="G32" s="42">
        <v>153584</v>
      </c>
    </row>
    <row r="33" spans="1:7" ht="15" customHeight="1" x14ac:dyDescent="0.2">
      <c r="A33" s="188" t="s">
        <v>113</v>
      </c>
      <c r="B33" s="42">
        <v>38900</v>
      </c>
      <c r="C33" s="42">
        <v>24865</v>
      </c>
      <c r="D33" s="42">
        <v>50779</v>
      </c>
      <c r="E33" s="42">
        <v>114544</v>
      </c>
      <c r="F33" s="42">
        <v>43861</v>
      </c>
      <c r="G33" s="42">
        <v>158405</v>
      </c>
    </row>
    <row r="34" spans="1:7" ht="10.7" customHeight="1" x14ac:dyDescent="0.2">
      <c r="A34" s="188" t="s">
        <v>114</v>
      </c>
      <c r="B34" s="42">
        <v>41002</v>
      </c>
      <c r="C34" s="42">
        <v>26544</v>
      </c>
      <c r="D34" s="42">
        <v>54627</v>
      </c>
      <c r="E34" s="42">
        <v>122173</v>
      </c>
      <c r="F34" s="42">
        <v>41332</v>
      </c>
      <c r="G34" s="42">
        <v>163505</v>
      </c>
    </row>
    <row r="35" spans="1:7" ht="10.7" customHeight="1" x14ac:dyDescent="0.2">
      <c r="A35" s="188" t="s">
        <v>115</v>
      </c>
      <c r="B35" s="42">
        <v>42407</v>
      </c>
      <c r="C35" s="42">
        <v>26947</v>
      </c>
      <c r="D35" s="42">
        <v>52950</v>
      </c>
      <c r="E35" s="42">
        <v>122304</v>
      </c>
      <c r="F35" s="42">
        <v>40099</v>
      </c>
      <c r="G35" s="42">
        <v>162403</v>
      </c>
    </row>
    <row r="36" spans="1:7" ht="10.7" customHeight="1" x14ac:dyDescent="0.2">
      <c r="A36" s="188" t="s">
        <v>116</v>
      </c>
      <c r="B36" s="42">
        <v>40280</v>
      </c>
      <c r="C36" s="42">
        <v>26313</v>
      </c>
      <c r="D36" s="42">
        <v>56645</v>
      </c>
      <c r="E36" s="42">
        <v>123238</v>
      </c>
      <c r="F36" s="42">
        <v>44185</v>
      </c>
      <c r="G36" s="42">
        <v>167423</v>
      </c>
    </row>
    <row r="37" spans="1:7" s="191" customFormat="1" ht="10.7" customHeight="1" x14ac:dyDescent="0.2">
      <c r="A37" s="188" t="s">
        <v>117</v>
      </c>
      <c r="B37" s="42">
        <v>39121</v>
      </c>
      <c r="C37" s="42">
        <v>26076</v>
      </c>
      <c r="D37" s="43">
        <v>55659</v>
      </c>
      <c r="E37" s="43">
        <v>120856</v>
      </c>
      <c r="F37" s="43">
        <v>49407</v>
      </c>
      <c r="G37" s="42">
        <v>170263</v>
      </c>
    </row>
    <row r="38" spans="1:7" s="194" customFormat="1" ht="15" customHeight="1" x14ac:dyDescent="0.2">
      <c r="A38" s="188" t="s">
        <v>118</v>
      </c>
      <c r="B38" s="42">
        <v>38826</v>
      </c>
      <c r="C38" s="42">
        <v>22162</v>
      </c>
      <c r="D38" s="42">
        <v>50339</v>
      </c>
      <c r="E38" s="42">
        <v>111327</v>
      </c>
      <c r="F38" s="42">
        <v>47281</v>
      </c>
      <c r="G38" s="42">
        <v>158608</v>
      </c>
    </row>
    <row r="39" spans="1:7" s="194" customFormat="1" ht="10.7" customHeight="1" x14ac:dyDescent="0.2">
      <c r="A39" s="188" t="s">
        <v>119</v>
      </c>
      <c r="B39" s="42">
        <v>38952</v>
      </c>
      <c r="C39" s="42">
        <v>20504</v>
      </c>
      <c r="D39" s="42">
        <v>55329</v>
      </c>
      <c r="E39" s="42">
        <v>114785</v>
      </c>
      <c r="F39" s="42">
        <v>43120</v>
      </c>
      <c r="G39" s="42">
        <v>157905</v>
      </c>
    </row>
    <row r="40" spans="1:7" s="194" customFormat="1" ht="10.7" customHeight="1" x14ac:dyDescent="0.2">
      <c r="A40" s="188" t="s">
        <v>120</v>
      </c>
      <c r="B40" s="42">
        <v>39884</v>
      </c>
      <c r="C40" s="42">
        <v>25523</v>
      </c>
      <c r="D40" s="42">
        <v>51031</v>
      </c>
      <c r="E40" s="42">
        <v>116438</v>
      </c>
      <c r="F40" s="42">
        <v>43303</v>
      </c>
      <c r="G40" s="42">
        <v>159741</v>
      </c>
    </row>
    <row r="41" spans="1:7" s="194" customFormat="1" ht="10.7" customHeight="1" x14ac:dyDescent="0.2">
      <c r="A41" s="188" t="s">
        <v>121</v>
      </c>
      <c r="B41" s="42">
        <v>40157</v>
      </c>
      <c r="C41" s="42">
        <v>23243</v>
      </c>
      <c r="D41" s="42">
        <v>55366</v>
      </c>
      <c r="E41" s="42">
        <v>118766</v>
      </c>
      <c r="F41" s="42">
        <v>43384</v>
      </c>
      <c r="G41" s="42">
        <v>162150</v>
      </c>
    </row>
    <row r="42" spans="1:7" s="194" customFormat="1" ht="10.7" customHeight="1" x14ac:dyDescent="0.2">
      <c r="A42" s="195" t="s">
        <v>122</v>
      </c>
      <c r="B42" s="42">
        <v>43354</v>
      </c>
      <c r="C42" s="42">
        <v>24724</v>
      </c>
      <c r="D42" s="42">
        <v>62488</v>
      </c>
      <c r="E42" s="42">
        <v>130566</v>
      </c>
      <c r="F42" s="42">
        <v>43892</v>
      </c>
      <c r="G42" s="42">
        <v>174458</v>
      </c>
    </row>
    <row r="43" spans="1:7" s="194" customFormat="1" ht="15" customHeight="1" x14ac:dyDescent="0.2">
      <c r="A43" s="506" t="s">
        <v>123</v>
      </c>
      <c r="B43" s="42">
        <v>45880</v>
      </c>
      <c r="C43" s="42">
        <v>26600</v>
      </c>
      <c r="D43" s="42">
        <v>63751</v>
      </c>
      <c r="E43" s="42">
        <v>136231</v>
      </c>
      <c r="F43" s="42">
        <v>39651</v>
      </c>
      <c r="G43" s="42">
        <v>175882</v>
      </c>
    </row>
    <row r="44" spans="1:7" s="196" customFormat="1" ht="10.7" customHeight="1" x14ac:dyDescent="0.2">
      <c r="A44" s="506" t="s">
        <v>124</v>
      </c>
      <c r="B44" s="44">
        <v>48011</v>
      </c>
      <c r="C44" s="44">
        <v>30640</v>
      </c>
      <c r="D44" s="44">
        <v>68028</v>
      </c>
      <c r="E44" s="44">
        <v>146679</v>
      </c>
      <c r="F44" s="44">
        <v>37270</v>
      </c>
      <c r="G44" s="44">
        <v>183949</v>
      </c>
    </row>
    <row r="45" spans="1:7" ht="10.7" customHeight="1" x14ac:dyDescent="0.2">
      <c r="A45" s="506" t="s">
        <v>125</v>
      </c>
      <c r="B45" s="44">
        <v>50022</v>
      </c>
      <c r="C45" s="44">
        <v>29370</v>
      </c>
      <c r="D45" s="44">
        <v>76482</v>
      </c>
      <c r="E45" s="44">
        <v>155874</v>
      </c>
      <c r="F45" s="44">
        <v>35769</v>
      </c>
      <c r="G45" s="44">
        <v>191643</v>
      </c>
    </row>
    <row r="46" spans="1:7" ht="10.7" customHeight="1" x14ac:dyDescent="0.2">
      <c r="A46" s="507" t="s">
        <v>126</v>
      </c>
      <c r="B46" s="44">
        <v>51307</v>
      </c>
      <c r="C46" s="44">
        <v>41927</v>
      </c>
      <c r="D46" s="44">
        <v>85422</v>
      </c>
      <c r="E46" s="44">
        <v>178656</v>
      </c>
      <c r="F46" s="44">
        <v>34118</v>
      </c>
      <c r="G46" s="44">
        <v>212774</v>
      </c>
    </row>
    <row r="47" spans="1:7" ht="10.7" customHeight="1" x14ac:dyDescent="0.2">
      <c r="A47" s="110" t="s">
        <v>127</v>
      </c>
      <c r="B47" s="44">
        <v>52609</v>
      </c>
      <c r="C47" s="44">
        <v>40757</v>
      </c>
      <c r="D47" s="44">
        <v>83987</v>
      </c>
      <c r="E47" s="44">
        <v>177353</v>
      </c>
      <c r="F47" s="44">
        <v>33772</v>
      </c>
      <c r="G47" s="44">
        <v>211125</v>
      </c>
    </row>
    <row r="48" spans="1:7" ht="15" customHeight="1" x14ac:dyDescent="0.2">
      <c r="A48" s="475" t="s">
        <v>128</v>
      </c>
      <c r="B48" s="44">
        <v>55582</v>
      </c>
      <c r="C48" s="44">
        <v>42481</v>
      </c>
      <c r="D48" s="44">
        <v>92637</v>
      </c>
      <c r="E48" s="44">
        <v>190700</v>
      </c>
      <c r="F48" s="44">
        <v>33945</v>
      </c>
      <c r="G48" s="44">
        <v>224645</v>
      </c>
    </row>
    <row r="49" spans="1:7" ht="10.7" customHeight="1" x14ac:dyDescent="0.2">
      <c r="A49" s="195" t="s">
        <v>129</v>
      </c>
      <c r="B49" s="44">
        <v>58147</v>
      </c>
      <c r="C49" s="44">
        <v>46119</v>
      </c>
      <c r="D49" s="44">
        <v>98337</v>
      </c>
      <c r="E49" s="44">
        <v>202603</v>
      </c>
      <c r="F49" s="44">
        <v>33325</v>
      </c>
      <c r="G49" s="44">
        <v>235928</v>
      </c>
    </row>
    <row r="50" spans="1:7" ht="10.7" customHeight="1" x14ac:dyDescent="0.2">
      <c r="A50" s="195" t="s">
        <v>130</v>
      </c>
      <c r="B50" s="44">
        <v>61586</v>
      </c>
      <c r="C50" s="44">
        <v>46476</v>
      </c>
      <c r="D50" s="44">
        <v>103989</v>
      </c>
      <c r="E50" s="44">
        <v>212051</v>
      </c>
      <c r="F50" s="44">
        <v>30990</v>
      </c>
      <c r="G50" s="44">
        <v>243041</v>
      </c>
    </row>
    <row r="51" spans="1:7" ht="10.7" customHeight="1" x14ac:dyDescent="0.2">
      <c r="A51" s="108" t="s">
        <v>131</v>
      </c>
      <c r="B51" s="44">
        <v>68579</v>
      </c>
      <c r="C51" s="44">
        <v>56940</v>
      </c>
      <c r="D51" s="44">
        <v>122768</v>
      </c>
      <c r="E51" s="44">
        <v>248287</v>
      </c>
      <c r="F51" s="44">
        <v>29414</v>
      </c>
      <c r="G51" s="44">
        <v>277701</v>
      </c>
    </row>
    <row r="52" spans="1:7" ht="10.7" customHeight="1" x14ac:dyDescent="0.2">
      <c r="A52" s="108" t="s">
        <v>362</v>
      </c>
      <c r="B52" s="44">
        <v>68135</v>
      </c>
      <c r="C52" s="44">
        <v>52787</v>
      </c>
      <c r="D52" s="44">
        <v>122419</v>
      </c>
      <c r="E52" s="44">
        <v>243341</v>
      </c>
      <c r="F52" s="44">
        <v>30871</v>
      </c>
      <c r="G52" s="44">
        <v>274212</v>
      </c>
    </row>
    <row r="53" spans="1:7" ht="15" customHeight="1" x14ac:dyDescent="0.2">
      <c r="A53" s="108" t="s">
        <v>391</v>
      </c>
      <c r="B53" s="44">
        <v>68418</v>
      </c>
      <c r="C53" s="44">
        <v>56794</v>
      </c>
      <c r="D53" s="44">
        <v>119094</v>
      </c>
      <c r="E53" s="44">
        <v>244306</v>
      </c>
      <c r="F53" s="44">
        <v>31080</v>
      </c>
      <c r="G53" s="44">
        <v>275386</v>
      </c>
    </row>
    <row r="54" spans="1:7" ht="10.7" customHeight="1" x14ac:dyDescent="0.2">
      <c r="A54" s="108" t="s">
        <v>419</v>
      </c>
      <c r="B54" s="44">
        <v>70329</v>
      </c>
      <c r="C54" s="44">
        <v>58370</v>
      </c>
      <c r="D54" s="44">
        <v>117480</v>
      </c>
      <c r="E54" s="44">
        <v>246179</v>
      </c>
      <c r="F54" s="44">
        <v>28871</v>
      </c>
      <c r="G54" s="44">
        <v>275050</v>
      </c>
    </row>
    <row r="55" spans="1:7" ht="10.7" customHeight="1" x14ac:dyDescent="0.2">
      <c r="A55" s="108" t="s">
        <v>542</v>
      </c>
      <c r="B55" s="44">
        <v>72222</v>
      </c>
      <c r="C55" s="44">
        <v>60475</v>
      </c>
      <c r="D55" s="44">
        <v>115910</v>
      </c>
      <c r="E55" s="44">
        <v>248607</v>
      </c>
      <c r="F55" s="44">
        <v>28220</v>
      </c>
      <c r="G55" s="44">
        <v>276827</v>
      </c>
    </row>
    <row r="56" spans="1:7" ht="10.7" customHeight="1" x14ac:dyDescent="0.2">
      <c r="A56" s="108" t="s">
        <v>573</v>
      </c>
      <c r="B56" s="44">
        <v>76458</v>
      </c>
      <c r="C56" s="44">
        <v>63109</v>
      </c>
      <c r="D56" s="44">
        <v>114274</v>
      </c>
      <c r="E56" s="44">
        <v>253841</v>
      </c>
      <c r="F56" s="44">
        <v>26594</v>
      </c>
      <c r="G56" s="44">
        <v>280435</v>
      </c>
    </row>
    <row r="57" spans="1:7" ht="21.75" customHeight="1" x14ac:dyDescent="0.2">
      <c r="A57" s="1082" t="s">
        <v>132</v>
      </c>
      <c r="B57" s="1082"/>
      <c r="C57" s="1082"/>
      <c r="D57" s="1082"/>
      <c r="E57" s="1082"/>
      <c r="F57" s="1082"/>
      <c r="G57" s="1082"/>
    </row>
    <row r="58" spans="1:7" x14ac:dyDescent="0.2">
      <c r="A58" s="158"/>
    </row>
    <row r="59" spans="1:7" x14ac:dyDescent="0.2">
      <c r="A59" s="158"/>
    </row>
  </sheetData>
  <customSheetViews>
    <customSheetView guid="{5DA4A147-0C62-4854-A24F-ABFA741E4216}" scale="85" showPageBreaks="1" fitToPage="1" printArea="1">
      <selection activeCell="A55" sqref="A3:XFD55"/>
      <pageMargins left="0.19685039370078741" right="0.19685039370078741" top="0.74803149606299213" bottom="0.35433070866141736" header="0.11811023622047245" footer="0.11811023622047245"/>
      <printOptions horizontalCentered="1"/>
      <pageSetup orientation="portrait" r:id="rId1"/>
      <headerFooter alignWithMargins="0">
        <oddFooter>&amp;C15</oddFooter>
      </headerFooter>
    </customSheetView>
    <customSheetView guid="{A0B2857C-CA65-4357-9749-AF7ED85EB07D}">
      <selection activeCell="A8" sqref="A8:H57"/>
      <pageMargins left="1" right="1" top="0.75" bottom="0.75" header="0.5" footer="0.5"/>
      <printOptions horizontalCentered="1"/>
      <pageSetup orientation="portrait" horizontalDpi="300" verticalDpi="300" r:id="rId2"/>
      <headerFooter alignWithMargins="0">
        <oddFooter>&amp;C&amp;"Times New Roman,Regular"15</oddFooter>
      </headerFooter>
    </customSheetView>
    <customSheetView guid="{9DE21AFA-D044-4310-8250-E101E93E6FC6}" showPageBreaks="1" fitToPage="1" printArea="1" view="pageBreakPreview">
      <selection activeCell="C8" sqref="C8"/>
      <pageMargins left="0.19685039370078741" right="0.19685039370078741" top="0.74803149606299213" bottom="0.35433070866141736" header="0.11811023622047245" footer="0.11811023622047245"/>
      <printOptions horizontalCentered="1"/>
      <pageSetup orientation="portrait" r:id="rId3"/>
      <headerFooter alignWithMargins="0">
        <oddFooter>&amp;C15</oddFooter>
      </headerFooter>
    </customSheetView>
  </customSheetViews>
  <mergeCells count="2">
    <mergeCell ref="A57:G57"/>
    <mergeCell ref="B7:G7"/>
  </mergeCells>
  <phoneticPr fontId="40"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9"/>
  <sheetViews>
    <sheetView zoomScale="85" zoomScaleNormal="85" zoomScaleSheetLayoutView="100" workbookViewId="0">
      <selection activeCell="A53" sqref="A53:G56"/>
    </sheetView>
  </sheetViews>
  <sheetFormatPr defaultColWidth="9.140625" defaultRowHeight="12" x14ac:dyDescent="0.2"/>
  <cols>
    <col min="1" max="1" width="8.7109375" style="203" customWidth="1"/>
    <col min="2" max="2" width="10.7109375" style="46" customWidth="1"/>
    <col min="3" max="3" width="13.7109375" style="46" customWidth="1"/>
    <col min="4" max="4" width="8.42578125" style="46" customWidth="1"/>
    <col min="5" max="6" width="10.7109375" style="46" customWidth="1"/>
    <col min="7" max="7" width="11.7109375" style="46" customWidth="1"/>
    <col min="8" max="16384" width="9.140625" style="46"/>
  </cols>
  <sheetData>
    <row r="1" spans="1:8" ht="12.75" x14ac:dyDescent="0.2">
      <c r="A1" s="197" t="s">
        <v>177</v>
      </c>
      <c r="B1" s="198"/>
      <c r="C1" s="198"/>
      <c r="D1" s="198"/>
      <c r="E1" s="198"/>
      <c r="F1" s="198"/>
      <c r="G1" s="198"/>
      <c r="H1" s="198"/>
    </row>
    <row r="2" spans="1:8" s="200" customFormat="1" ht="15" customHeight="1" x14ac:dyDescent="0.2">
      <c r="A2" s="511" t="s">
        <v>178</v>
      </c>
      <c r="B2" s="198"/>
      <c r="C2" s="198"/>
      <c r="D2" s="198"/>
      <c r="E2" s="198"/>
      <c r="F2" s="198"/>
      <c r="G2" s="198"/>
      <c r="H2" s="199"/>
    </row>
    <row r="3" spans="1:8" s="200" customFormat="1" ht="12" customHeight="1" x14ac:dyDescent="0.2">
      <c r="A3" s="573"/>
      <c r="B3" s="610"/>
      <c r="C3" s="610" t="s">
        <v>172</v>
      </c>
      <c r="D3" s="610"/>
      <c r="E3" s="610"/>
      <c r="F3" s="610"/>
      <c r="G3" s="610"/>
      <c r="H3" s="199"/>
    </row>
    <row r="4" spans="1:8" s="200" customFormat="1" ht="10.7" customHeight="1" x14ac:dyDescent="0.2">
      <c r="A4" s="574"/>
      <c r="B4" s="611" t="s">
        <v>172</v>
      </c>
      <c r="C4" s="611" t="s">
        <v>173</v>
      </c>
      <c r="D4" s="611" t="s">
        <v>52</v>
      </c>
      <c r="E4" s="611" t="s">
        <v>141</v>
      </c>
      <c r="F4" s="611" t="s">
        <v>48</v>
      </c>
      <c r="G4" s="612"/>
      <c r="H4" s="199"/>
    </row>
    <row r="5" spans="1:8" s="200" customFormat="1" ht="10.7" customHeight="1" x14ac:dyDescent="0.2">
      <c r="A5" s="574"/>
      <c r="B5" s="611" t="s">
        <v>174</v>
      </c>
      <c r="C5" s="611" t="s">
        <v>354</v>
      </c>
      <c r="D5" s="611" t="s">
        <v>61</v>
      </c>
      <c r="E5" s="611" t="s">
        <v>175</v>
      </c>
      <c r="F5" s="611" t="s">
        <v>54</v>
      </c>
      <c r="G5" s="611" t="s">
        <v>141</v>
      </c>
      <c r="H5" s="199"/>
    </row>
    <row r="6" spans="1:8" s="192" customFormat="1" ht="10.7" customHeight="1" x14ac:dyDescent="0.2">
      <c r="A6" s="575" t="s">
        <v>59</v>
      </c>
      <c r="B6" s="613" t="s">
        <v>147</v>
      </c>
      <c r="C6" s="611" t="s">
        <v>355</v>
      </c>
      <c r="D6" s="611" t="s">
        <v>543</v>
      </c>
      <c r="E6" s="613" t="s">
        <v>61</v>
      </c>
      <c r="F6" s="613" t="s">
        <v>63</v>
      </c>
      <c r="G6" s="613" t="s">
        <v>1</v>
      </c>
    </row>
    <row r="7" spans="1:8" s="201" customFormat="1" ht="12.95" customHeight="1" x14ac:dyDescent="0.2">
      <c r="A7" s="512"/>
      <c r="B7" s="1085" t="s">
        <v>135</v>
      </c>
      <c r="C7" s="1085"/>
      <c r="D7" s="1085"/>
      <c r="E7" s="1085"/>
      <c r="F7" s="1085"/>
      <c r="G7" s="1085"/>
    </row>
    <row r="8" spans="1:8" ht="15" customHeight="1" x14ac:dyDescent="0.2">
      <c r="A8" s="188" t="s">
        <v>88</v>
      </c>
      <c r="B8" s="202">
        <v>3.0593353698046841</v>
      </c>
      <c r="C8" s="202">
        <v>1.5674658273936253</v>
      </c>
      <c r="D8" s="202">
        <v>9.6871239470517434</v>
      </c>
      <c r="E8" s="202">
        <v>14.313925144250053</v>
      </c>
      <c r="F8" s="202">
        <v>1.8235675275386467</v>
      </c>
      <c r="G8" s="202">
        <v>16.137492671788699</v>
      </c>
    </row>
    <row r="9" spans="1:8" ht="10.7" customHeight="1" x14ac:dyDescent="0.2">
      <c r="A9" s="188" t="s">
        <v>89</v>
      </c>
      <c r="B9" s="202">
        <v>3.4219059370426699</v>
      </c>
      <c r="C9" s="202">
        <v>2.1004906883985193</v>
      </c>
      <c r="D9" s="202">
        <v>9.8022898791930899</v>
      </c>
      <c r="E9" s="202">
        <v>15.324686504634281</v>
      </c>
      <c r="F9" s="202">
        <v>1.845103159344601</v>
      </c>
      <c r="G9" s="202">
        <v>17.169789663978879</v>
      </c>
    </row>
    <row r="10" spans="1:8" ht="10.7" customHeight="1" x14ac:dyDescent="0.2">
      <c r="A10" s="188" t="s">
        <v>90</v>
      </c>
      <c r="B10" s="202">
        <v>3.4309282683795037</v>
      </c>
      <c r="C10" s="202">
        <v>2.3814214971562175</v>
      </c>
      <c r="D10" s="202">
        <v>9.32340308153052</v>
      </c>
      <c r="E10" s="202">
        <v>15.135752847066241</v>
      </c>
      <c r="F10" s="202">
        <v>1.9230011427670728</v>
      </c>
      <c r="G10" s="202">
        <v>17.058753989833313</v>
      </c>
    </row>
    <row r="11" spans="1:8" ht="10.7" customHeight="1" x14ac:dyDescent="0.2">
      <c r="A11" s="188" t="s">
        <v>91</v>
      </c>
      <c r="B11" s="202">
        <v>3.4452728899492988</v>
      </c>
      <c r="C11" s="202">
        <v>2.668654935878318</v>
      </c>
      <c r="D11" s="202">
        <v>9.3003280644199222</v>
      </c>
      <c r="E11" s="202">
        <v>15.414255890247539</v>
      </c>
      <c r="F11" s="202">
        <v>2.020876826722338</v>
      </c>
      <c r="G11" s="202">
        <v>17.435132716969878</v>
      </c>
    </row>
    <row r="12" spans="1:8" ht="10.7" customHeight="1" x14ac:dyDescent="0.2">
      <c r="A12" s="188" t="s">
        <v>92</v>
      </c>
      <c r="B12" s="202">
        <v>3.6383193426407479</v>
      </c>
      <c r="C12" s="202">
        <v>3.2757072045598199</v>
      </c>
      <c r="D12" s="202">
        <v>9.1828474478537139</v>
      </c>
      <c r="E12" s="202">
        <v>16.096873995054281</v>
      </c>
      <c r="F12" s="202">
        <v>2.0925049069073731</v>
      </c>
      <c r="G12" s="202">
        <v>18.189378901961653</v>
      </c>
    </row>
    <row r="13" spans="1:8" ht="15" customHeight="1" x14ac:dyDescent="0.2">
      <c r="A13" s="188" t="s">
        <v>93</v>
      </c>
      <c r="B13" s="202">
        <v>4.0049172499974608</v>
      </c>
      <c r="C13" s="202">
        <v>3.6676182832295359</v>
      </c>
      <c r="D13" s="202">
        <v>9.3905251501081999</v>
      </c>
      <c r="E13" s="202">
        <v>17.063060683335195</v>
      </c>
      <c r="F13" s="202">
        <v>2.1436771683142166</v>
      </c>
      <c r="G13" s="202">
        <v>19.206737851649414</v>
      </c>
    </row>
    <row r="14" spans="1:8" ht="10.7" customHeight="1" x14ac:dyDescent="0.2">
      <c r="A14" s="188" t="s">
        <v>94</v>
      </c>
      <c r="B14" s="202">
        <v>4.688253436809112</v>
      </c>
      <c r="C14" s="202">
        <v>3.7611565510904077</v>
      </c>
      <c r="D14" s="202">
        <v>9.209101744106702</v>
      </c>
      <c r="E14" s="202">
        <v>17.658511732006225</v>
      </c>
      <c r="F14" s="202">
        <v>2.0925641188940345</v>
      </c>
      <c r="G14" s="202">
        <v>19.751075850900257</v>
      </c>
    </row>
    <row r="15" spans="1:8" ht="10.7" customHeight="1" x14ac:dyDescent="0.2">
      <c r="A15" s="188" t="s">
        <v>95</v>
      </c>
      <c r="B15" s="202">
        <v>4.6853190235429141</v>
      </c>
      <c r="C15" s="202">
        <v>3.5554762864853129</v>
      </c>
      <c r="D15" s="202">
        <v>9.3179068829678346</v>
      </c>
      <c r="E15" s="202">
        <v>17.558702192996062</v>
      </c>
      <c r="F15" s="202">
        <v>1.9890505288625577</v>
      </c>
      <c r="G15" s="202">
        <v>19.547752721858618</v>
      </c>
    </row>
    <row r="16" spans="1:8" ht="10.7" customHeight="1" x14ac:dyDescent="0.2">
      <c r="A16" s="188" t="s">
        <v>96</v>
      </c>
      <c r="B16" s="202">
        <v>4.9468313013671956</v>
      </c>
      <c r="C16" s="202">
        <v>3.8198366636803907</v>
      </c>
      <c r="D16" s="202">
        <v>10.028694218309768</v>
      </c>
      <c r="E16" s="202">
        <v>18.795362183357351</v>
      </c>
      <c r="F16" s="202">
        <v>2.1020787078513092</v>
      </c>
      <c r="G16" s="202">
        <v>20.897440891208664</v>
      </c>
    </row>
    <row r="17" spans="1:7" ht="10.7" customHeight="1" x14ac:dyDescent="0.2">
      <c r="A17" s="188" t="s">
        <v>97</v>
      </c>
      <c r="B17" s="202">
        <v>5.3179050921259527</v>
      </c>
      <c r="C17" s="202">
        <v>3.9591984840543484</v>
      </c>
      <c r="D17" s="202">
        <v>10.694558837928591</v>
      </c>
      <c r="E17" s="202">
        <v>19.971662414108891</v>
      </c>
      <c r="F17" s="202">
        <v>2.2865897558475066</v>
      </c>
      <c r="G17" s="202">
        <v>22.2582521699564</v>
      </c>
    </row>
    <row r="18" spans="1:7" ht="15" customHeight="1" x14ac:dyDescent="0.2">
      <c r="A18" s="188" t="s">
        <v>98</v>
      </c>
      <c r="B18" s="202">
        <v>4.9366480994429836</v>
      </c>
      <c r="C18" s="202">
        <v>4.1996259887796636</v>
      </c>
      <c r="D18" s="202">
        <v>9.6002880086402591</v>
      </c>
      <c r="E18" s="202">
        <v>18.736562096862905</v>
      </c>
      <c r="F18" s="202">
        <v>2.3540706221186638</v>
      </c>
      <c r="G18" s="202">
        <v>21.090632718981571</v>
      </c>
    </row>
    <row r="19" spans="1:7" ht="10.7" customHeight="1" x14ac:dyDescent="0.2">
      <c r="A19" s="188" t="s">
        <v>99</v>
      </c>
      <c r="B19" s="202">
        <v>5.025048309069434</v>
      </c>
      <c r="C19" s="202">
        <v>3.8520543233788742</v>
      </c>
      <c r="D19" s="202">
        <v>9.6686020464038602</v>
      </c>
      <c r="E19" s="202">
        <v>18.545704678852168</v>
      </c>
      <c r="F19" s="202">
        <v>2.5030207310395389</v>
      </c>
      <c r="G19" s="202">
        <v>21.048725409891706</v>
      </c>
    </row>
    <row r="20" spans="1:7" ht="10.7" customHeight="1" x14ac:dyDescent="0.2">
      <c r="A20" s="188" t="s">
        <v>100</v>
      </c>
      <c r="B20" s="202">
        <v>4.9126704427120558</v>
      </c>
      <c r="C20" s="202">
        <v>3.9003254695214333</v>
      </c>
      <c r="D20" s="202">
        <v>9.2446411872082717</v>
      </c>
      <c r="E20" s="202">
        <v>18.057637099441763</v>
      </c>
      <c r="F20" s="202">
        <v>2.868378818753905</v>
      </c>
      <c r="G20" s="202">
        <v>20.926015918195663</v>
      </c>
    </row>
    <row r="21" spans="1:7" ht="10.7" customHeight="1" x14ac:dyDescent="0.2">
      <c r="A21" s="188" t="s">
        <v>101</v>
      </c>
      <c r="B21" s="202">
        <v>4.2803950253418561</v>
      </c>
      <c r="C21" s="202">
        <v>3.7917997546293152</v>
      </c>
      <c r="D21" s="202">
        <v>8.6612990338976381</v>
      </c>
      <c r="E21" s="202">
        <v>16.733493813868808</v>
      </c>
      <c r="F21" s="202">
        <v>3.0381612221320067</v>
      </c>
      <c r="G21" s="202">
        <v>19.771655036000816</v>
      </c>
    </row>
    <row r="22" spans="1:7" ht="10.7" customHeight="1" x14ac:dyDescent="0.2">
      <c r="A22" s="188" t="s">
        <v>102</v>
      </c>
      <c r="B22" s="202">
        <v>4.3872260568084229</v>
      </c>
      <c r="C22" s="202">
        <v>3.6826871083685866</v>
      </c>
      <c r="D22" s="202">
        <v>10.085562517891789</v>
      </c>
      <c r="E22" s="202">
        <v>18.155475683068801</v>
      </c>
      <c r="F22" s="202">
        <v>3.39005693565317</v>
      </c>
      <c r="G22" s="202">
        <v>21.545532618721968</v>
      </c>
    </row>
    <row r="23" spans="1:7" ht="15" customHeight="1" x14ac:dyDescent="0.2">
      <c r="A23" s="188" t="s">
        <v>103</v>
      </c>
      <c r="B23" s="202">
        <v>4.3787954015964559</v>
      </c>
      <c r="C23" s="202">
        <v>3.5704737534168842</v>
      </c>
      <c r="D23" s="202">
        <v>10.560287209257915</v>
      </c>
      <c r="E23" s="202">
        <v>18.509556364271258</v>
      </c>
      <c r="F23" s="202">
        <v>4.1231769796105429</v>
      </c>
      <c r="G23" s="202">
        <v>22.632733343881799</v>
      </c>
    </row>
    <row r="24" spans="1:7" ht="10.7" customHeight="1" x14ac:dyDescent="0.2">
      <c r="A24" s="505" t="s">
        <v>104</v>
      </c>
      <c r="B24" s="202">
        <v>5.6107078485778636</v>
      </c>
      <c r="C24" s="202">
        <v>3.6660831068483377</v>
      </c>
      <c r="D24" s="202">
        <v>11.301062561577629</v>
      </c>
      <c r="E24" s="202">
        <v>20.577853517003831</v>
      </c>
      <c r="F24" s="202">
        <v>4.3710095757252914</v>
      </c>
      <c r="G24" s="202">
        <v>24.94886309272912</v>
      </c>
    </row>
    <row r="25" spans="1:7" ht="10.7" customHeight="1" x14ac:dyDescent="0.2">
      <c r="A25" s="188" t="s">
        <v>105</v>
      </c>
      <c r="B25" s="789">
        <v>5.3680297752313377</v>
      </c>
      <c r="C25" s="789">
        <v>4.0831264946627277</v>
      </c>
      <c r="D25" s="789">
        <v>8.9542665989523353</v>
      </c>
      <c r="E25" s="789">
        <v>18.405422868846401</v>
      </c>
      <c r="F25" s="789">
        <v>4.8711401042896076</v>
      </c>
      <c r="G25" s="789">
        <v>23.276562973136009</v>
      </c>
    </row>
    <row r="26" spans="1:7" ht="10.7" customHeight="1" x14ac:dyDescent="0.2">
      <c r="A26" s="188" t="s">
        <v>106</v>
      </c>
      <c r="B26" s="202">
        <v>5.2120788968406355</v>
      </c>
      <c r="C26" s="202">
        <v>4.0469540932099841</v>
      </c>
      <c r="D26" s="202">
        <v>9.1296474079245939</v>
      </c>
      <c r="E26" s="202">
        <v>18.388680397975214</v>
      </c>
      <c r="F26" s="202">
        <v>5.4300488741490662</v>
      </c>
      <c r="G26" s="202">
        <v>23.81872927212428</v>
      </c>
    </row>
    <row r="27" spans="1:7" ht="10.7" customHeight="1" x14ac:dyDescent="0.2">
      <c r="A27" s="188" t="s">
        <v>107</v>
      </c>
      <c r="B27" s="202">
        <v>5.0566762573089976</v>
      </c>
      <c r="C27" s="202">
        <v>3.8091529431703997</v>
      </c>
      <c r="D27" s="202">
        <v>7.9764417237330063</v>
      </c>
      <c r="E27" s="202">
        <v>16.842270924212404</v>
      </c>
      <c r="F27" s="202">
        <v>5.5802607632429551</v>
      </c>
      <c r="G27" s="202">
        <v>22.422531687455361</v>
      </c>
    </row>
    <row r="28" spans="1:7" ht="15" customHeight="1" x14ac:dyDescent="0.2">
      <c r="A28" s="188" t="s">
        <v>108</v>
      </c>
      <c r="B28" s="202">
        <v>5.0621586256707749</v>
      </c>
      <c r="C28" s="202">
        <v>3.749058855760186</v>
      </c>
      <c r="D28" s="202">
        <v>8.0230510890451772</v>
      </c>
      <c r="E28" s="202">
        <v>16.834268570476137</v>
      </c>
      <c r="F28" s="202">
        <v>5.5018382247289601</v>
      </c>
      <c r="G28" s="202">
        <v>22.336106795205097</v>
      </c>
    </row>
    <row r="29" spans="1:7" ht="10.7" customHeight="1" x14ac:dyDescent="0.2">
      <c r="A29" s="188" t="s">
        <v>109</v>
      </c>
      <c r="B29" s="202">
        <v>4.8164645743757051</v>
      </c>
      <c r="C29" s="202">
        <v>3.6067233626657194</v>
      </c>
      <c r="D29" s="202">
        <v>8.2778150829170194</v>
      </c>
      <c r="E29" s="202">
        <v>16.701003019958442</v>
      </c>
      <c r="F29" s="202">
        <v>5.4884844308661549</v>
      </c>
      <c r="G29" s="202">
        <v>22.189487450824601</v>
      </c>
    </row>
    <row r="30" spans="1:7" ht="10.7" customHeight="1" x14ac:dyDescent="0.2">
      <c r="A30" s="188" t="s">
        <v>110</v>
      </c>
      <c r="B30" s="202">
        <v>4.621392648163968</v>
      </c>
      <c r="C30" s="202">
        <v>3.5559673451560485</v>
      </c>
      <c r="D30" s="202">
        <v>7.6818208094341927</v>
      </c>
      <c r="E30" s="202">
        <v>15.859180802754208</v>
      </c>
      <c r="F30" s="202">
        <v>5.7056054056484404</v>
      </c>
      <c r="G30" s="202">
        <v>21.564786208402648</v>
      </c>
    </row>
    <row r="31" spans="1:7" ht="10.7" customHeight="1" x14ac:dyDescent="0.2">
      <c r="A31" s="188" t="s">
        <v>111</v>
      </c>
      <c r="B31" s="202">
        <v>4.5704721217833546</v>
      </c>
      <c r="C31" s="202">
        <v>3.5089585808924566</v>
      </c>
      <c r="D31" s="202">
        <v>7.472252149924552</v>
      </c>
      <c r="E31" s="202">
        <v>15.551682852600363</v>
      </c>
      <c r="F31" s="202">
        <v>6.1805741823243912</v>
      </c>
      <c r="G31" s="202">
        <v>21.732257034924753</v>
      </c>
    </row>
    <row r="32" spans="1:7" ht="10.7" customHeight="1" x14ac:dyDescent="0.2">
      <c r="A32" s="188" t="s">
        <v>112</v>
      </c>
      <c r="B32" s="202">
        <v>4.9717486315856529</v>
      </c>
      <c r="C32" s="202">
        <v>3.3192281578486402</v>
      </c>
      <c r="D32" s="202">
        <v>7.4235302122435618</v>
      </c>
      <c r="E32" s="202">
        <v>15.714507001677855</v>
      </c>
      <c r="F32" s="202">
        <v>6.5194574694938776</v>
      </c>
      <c r="G32" s="202">
        <v>22.233964471171731</v>
      </c>
    </row>
    <row r="33" spans="1:8" ht="15" customHeight="1" x14ac:dyDescent="0.2">
      <c r="A33" s="188" t="s">
        <v>113</v>
      </c>
      <c r="B33" s="202">
        <v>5.5820067098877573</v>
      </c>
      <c r="C33" s="202">
        <v>3.5680359085182287</v>
      </c>
      <c r="D33" s="202">
        <v>7.2865994529920419</v>
      </c>
      <c r="E33" s="202">
        <v>16.436642071398026</v>
      </c>
      <c r="F33" s="202">
        <v>6.293891935794008</v>
      </c>
      <c r="G33" s="202">
        <v>22.730534007192034</v>
      </c>
    </row>
    <row r="34" spans="1:8" ht="10.7" customHeight="1" x14ac:dyDescent="0.2">
      <c r="A34" s="188" t="s">
        <v>114</v>
      </c>
      <c r="B34" s="202">
        <v>5.7481158315015026</v>
      </c>
      <c r="C34" s="202">
        <v>3.7212327845318733</v>
      </c>
      <c r="D34" s="202">
        <v>7.6582196850746937</v>
      </c>
      <c r="E34" s="202">
        <v>17.12756830110807</v>
      </c>
      <c r="F34" s="202">
        <v>5.794378897312817</v>
      </c>
      <c r="G34" s="202">
        <v>22.921947198420884</v>
      </c>
    </row>
    <row r="35" spans="1:8" ht="10.7" customHeight="1" x14ac:dyDescent="0.2">
      <c r="A35" s="188" t="s">
        <v>115</v>
      </c>
      <c r="B35" s="202">
        <v>5.7183657343043963</v>
      </c>
      <c r="C35" s="202">
        <v>3.6336642875539544</v>
      </c>
      <c r="D35" s="202">
        <v>7.1400350326931346</v>
      </c>
      <c r="E35" s="202">
        <v>16.492065054551485</v>
      </c>
      <c r="F35" s="202">
        <v>5.4071438106886127</v>
      </c>
      <c r="G35" s="202">
        <v>21.899208865240098</v>
      </c>
    </row>
    <row r="36" spans="1:8" ht="10.7" customHeight="1" x14ac:dyDescent="0.2">
      <c r="A36" s="188" t="s">
        <v>116</v>
      </c>
      <c r="B36" s="202">
        <v>5.1208771091199417</v>
      </c>
      <c r="C36" s="202">
        <v>3.3452244134129354</v>
      </c>
      <c r="D36" s="202">
        <v>7.2013923497045456</v>
      </c>
      <c r="E36" s="202">
        <v>15.66749387223742</v>
      </c>
      <c r="F36" s="202">
        <v>5.6173275835765795</v>
      </c>
      <c r="G36" s="202">
        <v>21.284821455814001</v>
      </c>
    </row>
    <row r="37" spans="1:8" s="200" customFormat="1" ht="10.7" customHeight="1" x14ac:dyDescent="0.2">
      <c r="A37" s="188" t="s">
        <v>117</v>
      </c>
      <c r="B37" s="202">
        <v>4.7349718111772496</v>
      </c>
      <c r="C37" s="202">
        <v>3.1560830487016682</v>
      </c>
      <c r="D37" s="202">
        <v>6.7366323979017544</v>
      </c>
      <c r="E37" s="202">
        <v>14.627687257780671</v>
      </c>
      <c r="F37" s="202">
        <v>5.9799277184845572</v>
      </c>
      <c r="G37" s="202">
        <v>20.607614976265229</v>
      </c>
    </row>
    <row r="38" spans="1:8" s="203" customFormat="1" ht="15" customHeight="1" x14ac:dyDescent="0.2">
      <c r="A38" s="188" t="s">
        <v>118</v>
      </c>
      <c r="B38" s="202">
        <v>4.5418653864375731</v>
      </c>
      <c r="C38" s="202">
        <v>2.5925107065942794</v>
      </c>
      <c r="D38" s="202">
        <v>5.8886560986936844</v>
      </c>
      <c r="E38" s="202">
        <v>13.023032191725537</v>
      </c>
      <c r="F38" s="202">
        <v>5.530931266062816</v>
      </c>
      <c r="G38" s="202">
        <v>18.553963457788353</v>
      </c>
    </row>
    <row r="39" spans="1:8" s="203" customFormat="1" ht="10.7" customHeight="1" x14ac:dyDescent="0.2">
      <c r="A39" s="188" t="s">
        <v>119</v>
      </c>
      <c r="B39" s="202">
        <v>4.3213930701505259</v>
      </c>
      <c r="C39" s="202">
        <v>2.2747443907980687</v>
      </c>
      <c r="D39" s="202">
        <v>6.138281915648963</v>
      </c>
      <c r="E39" s="202">
        <v>12.734419376597558</v>
      </c>
      <c r="F39" s="202">
        <v>4.7837972166998011</v>
      </c>
      <c r="G39" s="202">
        <v>17.51821659329736</v>
      </c>
    </row>
    <row r="40" spans="1:8" s="203" customFormat="1" ht="10.7" customHeight="1" x14ac:dyDescent="0.2">
      <c r="A40" s="188" t="s">
        <v>120</v>
      </c>
      <c r="B40" s="202">
        <v>4.25779039851398</v>
      </c>
      <c r="C40" s="202">
        <v>2.7246912130496517</v>
      </c>
      <c r="D40" s="202">
        <v>5.4477811108857406</v>
      </c>
      <c r="E40" s="202">
        <v>12.430262722449372</v>
      </c>
      <c r="F40" s="202">
        <v>4.622783512858561</v>
      </c>
      <c r="G40" s="202">
        <v>17.053046235307935</v>
      </c>
    </row>
    <row r="41" spans="1:8" s="203" customFormat="1" ht="10.7" customHeight="1" x14ac:dyDescent="0.2">
      <c r="A41" s="188" t="s">
        <v>121</v>
      </c>
      <c r="B41" s="202">
        <v>4.0083046778693312</v>
      </c>
      <c r="C41" s="202">
        <v>2.3200195639045962</v>
      </c>
      <c r="D41" s="202">
        <v>5.5264037850166448</v>
      </c>
      <c r="E41" s="202">
        <v>11.854728026790571</v>
      </c>
      <c r="F41" s="202">
        <v>4.3304103928252378</v>
      </c>
      <c r="G41" s="202">
        <v>16.185138419615807</v>
      </c>
    </row>
    <row r="42" spans="1:8" s="203" customFormat="1" ht="10.7" customHeight="1" x14ac:dyDescent="0.2">
      <c r="A42" s="195" t="s">
        <v>122</v>
      </c>
      <c r="B42" s="202">
        <v>3.9478548780421177</v>
      </c>
      <c r="C42" s="202">
        <v>2.2513900448566062</v>
      </c>
      <c r="D42" s="202">
        <v>5.6902144120287819</v>
      </c>
      <c r="E42" s="202">
        <v>11.889459334927507</v>
      </c>
      <c r="F42" s="202">
        <v>3.9968456499290634</v>
      </c>
      <c r="G42" s="202">
        <v>15.886304984856569</v>
      </c>
    </row>
    <row r="43" spans="1:8" s="203" customFormat="1" ht="15" customHeight="1" x14ac:dyDescent="0.2">
      <c r="A43" s="506" t="s">
        <v>123</v>
      </c>
      <c r="B43" s="202">
        <v>4.0428891677358418</v>
      </c>
      <c r="C43" s="202">
        <v>2.3439592820787571</v>
      </c>
      <c r="D43" s="202">
        <v>5.6176597064587535</v>
      </c>
      <c r="E43" s="202">
        <v>12.004508156273351</v>
      </c>
      <c r="F43" s="202">
        <v>3.4939973493873984</v>
      </c>
      <c r="G43" s="202">
        <v>15.49850550566075</v>
      </c>
    </row>
    <row r="44" spans="1:8" ht="10.7" customHeight="1" x14ac:dyDescent="0.2">
      <c r="A44" s="506" t="s">
        <v>124</v>
      </c>
      <c r="B44" s="45">
        <v>4.0654626622001988</v>
      </c>
      <c r="C44" s="45">
        <v>2.5945257538858613</v>
      </c>
      <c r="D44" s="45">
        <v>5.760456853307681</v>
      </c>
      <c r="E44" s="45">
        <v>12.420445269393742</v>
      </c>
      <c r="F44" s="45">
        <v>3.1559391268709547</v>
      </c>
      <c r="G44" s="45">
        <v>15.576384396264695</v>
      </c>
      <c r="H44" s="204"/>
    </row>
    <row r="45" spans="1:8" ht="10.7" customHeight="1" x14ac:dyDescent="0.2">
      <c r="A45" s="506" t="s">
        <v>125</v>
      </c>
      <c r="B45" s="45">
        <v>4.021613903518892</v>
      </c>
      <c r="C45" s="45">
        <v>2.3612570538233149</v>
      </c>
      <c r="D45" s="45">
        <v>6.1489159683525623</v>
      </c>
      <c r="E45" s="45">
        <v>12.531786925694771</v>
      </c>
      <c r="F45" s="45">
        <v>2.8757168388902334</v>
      </c>
      <c r="G45" s="45">
        <v>15.407503764585003</v>
      </c>
    </row>
    <row r="46" spans="1:8" ht="10.7" customHeight="1" x14ac:dyDescent="0.2">
      <c r="A46" s="507" t="s">
        <v>126</v>
      </c>
      <c r="B46" s="45">
        <v>3.8724017691367156</v>
      </c>
      <c r="C46" s="45">
        <v>3.1644451824233553</v>
      </c>
      <c r="D46" s="45">
        <v>6.4472353465062566</v>
      </c>
      <c r="E46" s="45">
        <v>13.484082298066328</v>
      </c>
      <c r="F46" s="45">
        <v>2.575060002717104</v>
      </c>
      <c r="G46" s="45">
        <v>16.059142300783432</v>
      </c>
    </row>
    <row r="47" spans="1:8" ht="10.7" customHeight="1" x14ac:dyDescent="0.2">
      <c r="A47" s="110" t="s">
        <v>127</v>
      </c>
      <c r="B47" s="45">
        <v>3.7292568990083006</v>
      </c>
      <c r="C47" s="45">
        <v>2.8891125745192139</v>
      </c>
      <c r="D47" s="45">
        <v>5.9535269474236374</v>
      </c>
      <c r="E47" s="45">
        <v>12.571896420951154</v>
      </c>
      <c r="F47" s="45">
        <v>2.3939718297878372</v>
      </c>
      <c r="G47" s="45">
        <v>14.965868250738989</v>
      </c>
    </row>
    <row r="48" spans="1:8" ht="15" customHeight="1" x14ac:dyDescent="0.2">
      <c r="A48" s="475" t="s">
        <v>128</v>
      </c>
      <c r="B48" s="45">
        <v>3.7380676002308126</v>
      </c>
      <c r="C48" s="45">
        <v>2.8569833709727099</v>
      </c>
      <c r="D48" s="45">
        <v>6.2301350847861148</v>
      </c>
      <c r="E48" s="45">
        <v>12.825186055989638</v>
      </c>
      <c r="F48" s="45">
        <v>2.2829100192478671</v>
      </c>
      <c r="G48" s="45">
        <v>15.108096075237503</v>
      </c>
    </row>
    <row r="49" spans="1:27" ht="10.7" customHeight="1" x14ac:dyDescent="0.2">
      <c r="A49" s="195" t="s">
        <v>129</v>
      </c>
      <c r="B49" s="45">
        <v>3.7133277987100066</v>
      </c>
      <c r="C49" s="45">
        <v>2.9452072290695446</v>
      </c>
      <c r="D49" s="45">
        <v>6.2799029312216623</v>
      </c>
      <c r="E49" s="45">
        <v>12.938437959001215</v>
      </c>
      <c r="F49" s="45">
        <v>2.1281691040296318</v>
      </c>
      <c r="G49" s="45">
        <v>15.066607063030846</v>
      </c>
    </row>
    <row r="50" spans="1:27" ht="10.7" customHeight="1" x14ac:dyDescent="0.2">
      <c r="A50" s="195" t="s">
        <v>130</v>
      </c>
      <c r="B50" s="45">
        <v>3.7416143875905696</v>
      </c>
      <c r="C50" s="45">
        <v>2.8236168979582912</v>
      </c>
      <c r="D50" s="45">
        <v>6.3177790171655204</v>
      </c>
      <c r="E50" s="45">
        <v>12.883010302714382</v>
      </c>
      <c r="F50" s="45">
        <v>1.8827757911121319</v>
      </c>
      <c r="G50" s="45">
        <v>14.765786093826513</v>
      </c>
    </row>
    <row r="51" spans="1:27" ht="10.7" customHeight="1" x14ac:dyDescent="0.2">
      <c r="A51" s="108" t="s">
        <v>131</v>
      </c>
      <c r="B51" s="45">
        <v>4.376432268649725</v>
      </c>
      <c r="C51" s="45">
        <v>3.6336787263873105</v>
      </c>
      <c r="D51" s="45">
        <v>7.8345533874449824</v>
      </c>
      <c r="E51" s="45">
        <v>15.844664382482017</v>
      </c>
      <c r="F51" s="45">
        <v>1.877081595678896</v>
      </c>
      <c r="G51" s="45">
        <v>17.721745978160914</v>
      </c>
    </row>
    <row r="52" spans="1:27" s="139" customFormat="1" ht="10.7" customHeight="1" x14ac:dyDescent="0.2">
      <c r="A52" s="108" t="s">
        <v>362</v>
      </c>
      <c r="B52" s="45">
        <v>4.0977124137802452</v>
      </c>
      <c r="C52" s="45">
        <v>3.1746671341633204</v>
      </c>
      <c r="D52" s="45">
        <v>7.362410743121214</v>
      </c>
      <c r="E52" s="45">
        <v>14.634790291064782</v>
      </c>
      <c r="F52" s="45">
        <v>1.8566152480488731</v>
      </c>
      <c r="G52" s="45">
        <v>16.49140553911365</v>
      </c>
      <c r="H52" s="36"/>
      <c r="I52" s="35"/>
      <c r="J52" s="36"/>
    </row>
    <row r="53" spans="1:27" s="139" customFormat="1" ht="15" customHeight="1" x14ac:dyDescent="0.2">
      <c r="A53" s="108" t="s">
        <v>391</v>
      </c>
      <c r="B53" s="45">
        <v>3.8653931550823888</v>
      </c>
      <c r="C53" s="45">
        <v>3.2086751856200011</v>
      </c>
      <c r="D53" s="45">
        <v>6.7284213571192089</v>
      </c>
      <c r="E53" s="45">
        <v>13.802489697821599</v>
      </c>
      <c r="F53" s="45">
        <v>1.7559183147703918</v>
      </c>
      <c r="G53" s="45">
        <v>15.55840801259199</v>
      </c>
      <c r="I53" s="35"/>
      <c r="J53" s="36"/>
    </row>
    <row r="54" spans="1:27" ht="12" customHeight="1" x14ac:dyDescent="0.2">
      <c r="A54" s="108" t="s">
        <v>419</v>
      </c>
      <c r="B54" s="45">
        <v>3.840537606458617</v>
      </c>
      <c r="C54" s="45">
        <v>3.1874785662954039</v>
      </c>
      <c r="D54" s="45">
        <v>6.4153671743769749</v>
      </c>
      <c r="E54" s="45">
        <v>13.443383347130997</v>
      </c>
      <c r="F54" s="45">
        <v>1.5765923194708689</v>
      </c>
      <c r="G54" s="45">
        <v>15.019975666601864</v>
      </c>
      <c r="H54" s="45"/>
    </row>
    <row r="55" spans="1:27" ht="12" customHeight="1" x14ac:dyDescent="0.2">
      <c r="A55" s="108" t="s">
        <v>542</v>
      </c>
      <c r="B55" s="45">
        <v>3.8136848458541976</v>
      </c>
      <c r="C55" s="45">
        <v>3.1933841634548008</v>
      </c>
      <c r="D55" s="45">
        <v>6.1206309778593795</v>
      </c>
      <c r="E55" s="45">
        <v>13.127699987168379</v>
      </c>
      <c r="F55" s="45">
        <v>1.4901579345629512</v>
      </c>
      <c r="G55" s="45">
        <v>14.617857921731328</v>
      </c>
      <c r="H55" s="45"/>
    </row>
    <row r="56" spans="1:27" ht="10.7" customHeight="1" x14ac:dyDescent="0.2">
      <c r="A56" s="108" t="s">
        <v>573</v>
      </c>
      <c r="B56" s="45">
        <v>3.8716341954350386</v>
      </c>
      <c r="C56" s="45">
        <v>3.1956755661894092</v>
      </c>
      <c r="D56" s="45">
        <v>5.7865380476751103</v>
      </c>
      <c r="E56" s="45">
        <v>12.853847809299559</v>
      </c>
      <c r="F56" s="45">
        <v>1.3466509690732089</v>
      </c>
      <c r="G56" s="45">
        <v>14.200498778372767</v>
      </c>
      <c r="I56" s="896"/>
      <c r="S56" s="897"/>
      <c r="T56" s="897"/>
      <c r="U56" s="897"/>
      <c r="V56" s="897"/>
      <c r="W56" s="897"/>
      <c r="X56" s="897"/>
      <c r="Y56" s="897"/>
      <c r="Z56" s="897"/>
      <c r="AA56" s="897"/>
    </row>
    <row r="57" spans="1:27" x14ac:dyDescent="0.2">
      <c r="A57" s="1082" t="s">
        <v>132</v>
      </c>
      <c r="B57" s="1082"/>
      <c r="C57" s="1082"/>
      <c r="D57" s="1082"/>
      <c r="E57" s="1082"/>
      <c r="F57" s="1082"/>
      <c r="G57" s="1082"/>
      <c r="H57" s="205"/>
    </row>
    <row r="58" spans="1:27" x14ac:dyDescent="0.2">
      <c r="A58" s="1083"/>
      <c r="B58" s="1083"/>
      <c r="C58" s="1083"/>
      <c r="D58" s="1083"/>
      <c r="E58" s="1083"/>
      <c r="F58" s="1083"/>
      <c r="G58" s="1083"/>
    </row>
    <row r="59" spans="1:27" x14ac:dyDescent="0.2">
      <c r="A59" s="158"/>
    </row>
  </sheetData>
  <customSheetViews>
    <customSheetView guid="{5DA4A147-0C62-4854-A24F-ABFA741E4216}" scale="85" showPageBreaks="1" fitToPage="1" printArea="1">
      <selection activeCell="A3" sqref="A3:XFD55"/>
      <pageMargins left="0.19685039370078741" right="0.19685039370078741" top="0.74803149606299213" bottom="0.35433070866141736" header="0.11811023622047245" footer="0.11811023622047245"/>
      <printOptions horizontalCentered="1"/>
      <pageSetup orientation="portrait" r:id="rId1"/>
      <headerFooter alignWithMargins="0">
        <oddFooter>&amp;C16</oddFooter>
      </headerFooter>
    </customSheetView>
    <customSheetView guid="{A0B2857C-CA65-4357-9749-AF7ED85EB07D}">
      <selection activeCell="A55" sqref="A55:IV56"/>
      <pageMargins left="1" right="1" top="0.75" bottom="0.75" header="0.5" footer="0.5"/>
      <printOptions horizontalCentered="1"/>
      <pageSetup orientation="portrait" horizontalDpi="300" verticalDpi="300" r:id="rId2"/>
      <headerFooter alignWithMargins="0">
        <oddFooter>&amp;C&amp;"Times New Roman,Regular"16</oddFooter>
      </headerFooter>
    </customSheetView>
    <customSheetView guid="{9DE21AFA-D044-4310-8250-E101E93E6FC6}" showPageBreaks="1" fitToPage="1" printArea="1" view="pageBreakPreview">
      <selection activeCell="E3" sqref="E3"/>
      <pageMargins left="0.19685039370078741" right="0.19685039370078741" top="0.74803149606299213" bottom="0.35433070866141736" header="0.11811023622047245" footer="0.11811023622047245"/>
      <printOptions horizontalCentered="1"/>
      <pageSetup orientation="portrait" r:id="rId3"/>
      <headerFooter alignWithMargins="0">
        <oddFooter>&amp;C16</oddFooter>
      </headerFooter>
    </customSheetView>
  </customSheetViews>
  <mergeCells count="2">
    <mergeCell ref="B7:G7"/>
    <mergeCell ref="A57:G58"/>
  </mergeCells>
  <phoneticPr fontId="40"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08"/>
  <sheetViews>
    <sheetView zoomScale="85" zoomScaleNormal="85" zoomScaleSheetLayoutView="100" workbookViewId="0">
      <selection activeCell="B53" sqref="B53"/>
    </sheetView>
  </sheetViews>
  <sheetFormatPr defaultColWidth="9.140625" defaultRowHeight="12" x14ac:dyDescent="0.2"/>
  <cols>
    <col min="1" max="1" width="11.140625" style="207" customWidth="1"/>
    <col min="2" max="2" width="10.7109375" style="207" customWidth="1"/>
    <col min="3" max="3" width="15.7109375" style="207" customWidth="1"/>
    <col min="4" max="6" width="10.7109375" style="207" customWidth="1"/>
    <col min="7" max="7" width="11.7109375" style="207" customWidth="1"/>
    <col min="8" max="16384" width="9.140625" style="207"/>
  </cols>
  <sheetData>
    <row r="1" spans="1:8" ht="12.75" x14ac:dyDescent="0.2">
      <c r="A1" s="513" t="s">
        <v>179</v>
      </c>
      <c r="B1" s="206"/>
      <c r="C1" s="206"/>
      <c r="D1" s="206"/>
      <c r="E1" s="206"/>
      <c r="F1" s="206"/>
      <c r="G1" s="206"/>
      <c r="H1" s="206"/>
    </row>
    <row r="2" spans="1:8" s="209" customFormat="1" ht="15" customHeight="1" x14ac:dyDescent="0.2">
      <c r="A2" s="514" t="s">
        <v>180</v>
      </c>
      <c r="B2" s="206"/>
      <c r="C2" s="206"/>
      <c r="D2" s="206"/>
      <c r="E2" s="206"/>
      <c r="F2" s="206"/>
      <c r="G2" s="206"/>
      <c r="H2" s="208"/>
    </row>
    <row r="3" spans="1:8" s="209" customFormat="1" ht="12" customHeight="1" x14ac:dyDescent="0.2">
      <c r="A3" s="573"/>
      <c r="B3" s="610"/>
      <c r="C3" s="610" t="s">
        <v>172</v>
      </c>
      <c r="D3" s="610"/>
      <c r="E3" s="610"/>
      <c r="F3" s="610"/>
      <c r="G3" s="610"/>
      <c r="H3" s="208"/>
    </row>
    <row r="4" spans="1:8" s="209" customFormat="1" ht="10.7" customHeight="1" x14ac:dyDescent="0.2">
      <c r="A4" s="574"/>
      <c r="B4" s="611" t="s">
        <v>172</v>
      </c>
      <c r="C4" s="611" t="s">
        <v>173</v>
      </c>
      <c r="D4" s="611" t="s">
        <v>52</v>
      </c>
      <c r="E4" s="611" t="s">
        <v>141</v>
      </c>
      <c r="F4" s="611" t="s">
        <v>48</v>
      </c>
      <c r="G4" s="611"/>
      <c r="H4" s="208"/>
    </row>
    <row r="5" spans="1:8" s="209" customFormat="1" ht="10.7" customHeight="1" x14ac:dyDescent="0.2">
      <c r="A5" s="574"/>
      <c r="B5" s="611" t="s">
        <v>174</v>
      </c>
      <c r="C5" s="611" t="s">
        <v>354</v>
      </c>
      <c r="D5" s="611" t="s">
        <v>61</v>
      </c>
      <c r="E5" s="611" t="s">
        <v>175</v>
      </c>
      <c r="F5" s="611" t="s">
        <v>54</v>
      </c>
      <c r="G5" s="611" t="s">
        <v>141</v>
      </c>
      <c r="H5" s="208"/>
    </row>
    <row r="6" spans="1:8" s="192" customFormat="1" ht="10.7" customHeight="1" x14ac:dyDescent="0.2">
      <c r="A6" s="575" t="s">
        <v>59</v>
      </c>
      <c r="B6" s="613" t="s">
        <v>147</v>
      </c>
      <c r="C6" s="611" t="s">
        <v>355</v>
      </c>
      <c r="D6" s="611" t="s">
        <v>543</v>
      </c>
      <c r="E6" s="613" t="s">
        <v>61</v>
      </c>
      <c r="F6" s="613" t="s">
        <v>63</v>
      </c>
      <c r="G6" s="613" t="s">
        <v>1</v>
      </c>
    </row>
    <row r="7" spans="1:8" s="210" customFormat="1" ht="12.95" customHeight="1" x14ac:dyDescent="0.2">
      <c r="A7" s="515"/>
      <c r="B7" s="1086" t="s">
        <v>157</v>
      </c>
      <c r="C7" s="1087"/>
      <c r="D7" s="1087"/>
      <c r="E7" s="1087"/>
      <c r="F7" s="1087"/>
      <c r="G7" s="1087"/>
    </row>
    <row r="8" spans="1:8" ht="15" customHeight="1" x14ac:dyDescent="0.2">
      <c r="A8" s="188" t="s">
        <v>88</v>
      </c>
      <c r="B8" s="211">
        <v>18.957934990439771</v>
      </c>
      <c r="C8" s="211">
        <v>9.7131931166348</v>
      </c>
      <c r="D8" s="211">
        <v>60.028680688336522</v>
      </c>
      <c r="E8" s="211">
        <v>88.699808795411101</v>
      </c>
      <c r="F8" s="211">
        <v>11.300191204588911</v>
      </c>
      <c r="G8" s="211">
        <v>100</v>
      </c>
    </row>
    <row r="9" spans="1:8" ht="10.7" customHeight="1" x14ac:dyDescent="0.2">
      <c r="A9" s="188" t="s">
        <v>89</v>
      </c>
      <c r="B9" s="211">
        <v>19.929806969165202</v>
      </c>
      <c r="C9" s="211">
        <v>12.233642516921535</v>
      </c>
      <c r="D9" s="211">
        <v>57.090331745633826</v>
      </c>
      <c r="E9" s="211">
        <v>89.253781231720566</v>
      </c>
      <c r="F9" s="211">
        <v>10.746218768279435</v>
      </c>
      <c r="G9" s="211">
        <v>100</v>
      </c>
    </row>
    <row r="10" spans="1:8" ht="10.7" customHeight="1" x14ac:dyDescent="0.2">
      <c r="A10" s="188" t="s">
        <v>90</v>
      </c>
      <c r="B10" s="211">
        <v>20.112420112420111</v>
      </c>
      <c r="C10" s="211">
        <v>13.96011396011396</v>
      </c>
      <c r="D10" s="211">
        <v>54.654654654654657</v>
      </c>
      <c r="E10" s="211">
        <v>88.727188727188732</v>
      </c>
      <c r="F10" s="211">
        <v>11.272811272811273</v>
      </c>
      <c r="G10" s="211">
        <v>100</v>
      </c>
    </row>
    <row r="11" spans="1:8" ht="10.7" customHeight="1" x14ac:dyDescent="0.2">
      <c r="A11" s="188" t="s">
        <v>91</v>
      </c>
      <c r="B11" s="211">
        <v>19.76052001368457</v>
      </c>
      <c r="C11" s="211">
        <v>15.306192268217586</v>
      </c>
      <c r="D11" s="211">
        <v>53.342456380431067</v>
      </c>
      <c r="E11" s="211">
        <v>88.409168662333215</v>
      </c>
      <c r="F11" s="211">
        <v>11.590831337666781</v>
      </c>
      <c r="G11" s="211">
        <v>100</v>
      </c>
    </row>
    <row r="12" spans="1:8" ht="10.7" customHeight="1" x14ac:dyDescent="0.2">
      <c r="A12" s="188" t="s">
        <v>92</v>
      </c>
      <c r="B12" s="211">
        <v>20.002438578308844</v>
      </c>
      <c r="C12" s="211">
        <v>18.008900810827289</v>
      </c>
      <c r="D12" s="211">
        <v>50.484667438883136</v>
      </c>
      <c r="E12" s="211">
        <v>88.496006828019276</v>
      </c>
      <c r="F12" s="211">
        <v>11.503993171980735</v>
      </c>
      <c r="G12" s="211">
        <v>100</v>
      </c>
    </row>
    <row r="13" spans="1:8" ht="15" customHeight="1" x14ac:dyDescent="0.2">
      <c r="A13" s="188" t="s">
        <v>93</v>
      </c>
      <c r="B13" s="211">
        <v>20.851626553821738</v>
      </c>
      <c r="C13" s="211">
        <v>19.095477386934672</v>
      </c>
      <c r="D13" s="211">
        <v>48.89182755884687</v>
      </c>
      <c r="E13" s="211">
        <v>88.838931499603277</v>
      </c>
      <c r="F13" s="211">
        <v>11.16106850039672</v>
      </c>
      <c r="G13" s="211">
        <v>100</v>
      </c>
    </row>
    <row r="14" spans="1:8" ht="10.7" customHeight="1" x14ac:dyDescent="0.2">
      <c r="A14" s="188" t="s">
        <v>94</v>
      </c>
      <c r="B14" s="211">
        <v>23.736699064903956</v>
      </c>
      <c r="C14" s="211">
        <v>19.042793311529778</v>
      </c>
      <c r="D14" s="211">
        <v>46.625823391220237</v>
      </c>
      <c r="E14" s="211">
        <v>89.405315767653974</v>
      </c>
      <c r="F14" s="211">
        <v>10.594684232346031</v>
      </c>
      <c r="G14" s="211">
        <v>100</v>
      </c>
    </row>
    <row r="15" spans="1:8" ht="10.7" customHeight="1" x14ac:dyDescent="0.2">
      <c r="A15" s="188" t="s">
        <v>95</v>
      </c>
      <c r="B15" s="211">
        <v>23.968581402729292</v>
      </c>
      <c r="C15" s="211">
        <v>18.18867026340844</v>
      </c>
      <c r="D15" s="211">
        <v>47.66740717232625</v>
      </c>
      <c r="E15" s="211">
        <v>89.824658838463975</v>
      </c>
      <c r="F15" s="211">
        <v>10.175341161536021</v>
      </c>
      <c r="G15" s="211">
        <v>100</v>
      </c>
    </row>
    <row r="16" spans="1:8" ht="10.7" customHeight="1" x14ac:dyDescent="0.2">
      <c r="A16" s="188" t="s">
        <v>96</v>
      </c>
      <c r="B16" s="211">
        <v>23.671947809878844</v>
      </c>
      <c r="C16" s="211">
        <v>18.27896862379621</v>
      </c>
      <c r="D16" s="211">
        <v>47.990059024541779</v>
      </c>
      <c r="E16" s="211">
        <v>89.94097545821684</v>
      </c>
      <c r="F16" s="211">
        <v>10.059024541783163</v>
      </c>
      <c r="G16" s="211">
        <v>100</v>
      </c>
    </row>
    <row r="17" spans="1:7" ht="10.7" customHeight="1" x14ac:dyDescent="0.2">
      <c r="A17" s="188" t="s">
        <v>97</v>
      </c>
      <c r="B17" s="211">
        <v>23.891835942554017</v>
      </c>
      <c r="C17" s="211">
        <v>17.787553370423083</v>
      </c>
      <c r="D17" s="211">
        <v>48.04761288653124</v>
      </c>
      <c r="E17" s="211">
        <v>89.727002199508348</v>
      </c>
      <c r="F17" s="211">
        <v>10.272997800491655</v>
      </c>
      <c r="G17" s="211">
        <v>100</v>
      </c>
    </row>
    <row r="18" spans="1:7" ht="15" customHeight="1" x14ac:dyDescent="0.2">
      <c r="A18" s="188" t="s">
        <v>98</v>
      </c>
      <c r="B18" s="211">
        <v>23.40682788051209</v>
      </c>
      <c r="C18" s="211">
        <v>19.912280701754387</v>
      </c>
      <c r="D18" s="211">
        <v>45.519203413940254</v>
      </c>
      <c r="E18" s="211">
        <v>88.838311996206727</v>
      </c>
      <c r="F18" s="211">
        <v>11.161688003793268</v>
      </c>
      <c r="G18" s="211">
        <v>100</v>
      </c>
    </row>
    <row r="19" spans="1:7" ht="10.7" customHeight="1" x14ac:dyDescent="0.2">
      <c r="A19" s="188" t="s">
        <v>99</v>
      </c>
      <c r="B19" s="211">
        <v>23.873409012727898</v>
      </c>
      <c r="C19" s="211">
        <v>18.300653594771241</v>
      </c>
      <c r="D19" s="211">
        <v>45.934382524939799</v>
      </c>
      <c r="E19" s="211">
        <v>88.108445132438945</v>
      </c>
      <c r="F19" s="211">
        <v>11.891554867561059</v>
      </c>
      <c r="G19" s="211">
        <v>100</v>
      </c>
    </row>
    <row r="20" spans="1:7" ht="10.7" customHeight="1" x14ac:dyDescent="0.2">
      <c r="A20" s="188" t="s">
        <v>100</v>
      </c>
      <c r="B20" s="211">
        <v>23.476377261284469</v>
      </c>
      <c r="C20" s="211">
        <v>18.63864332689343</v>
      </c>
      <c r="D20" s="211">
        <v>44.177741350038055</v>
      </c>
      <c r="E20" s="211">
        <v>86.292761938215961</v>
      </c>
      <c r="F20" s="211">
        <v>13.70723806178405</v>
      </c>
      <c r="G20" s="211">
        <v>100</v>
      </c>
    </row>
    <row r="21" spans="1:7" ht="10.7" customHeight="1" x14ac:dyDescent="0.2">
      <c r="A21" s="188" t="s">
        <v>101</v>
      </c>
      <c r="B21" s="211">
        <v>21.649148832244876</v>
      </c>
      <c r="C21" s="211">
        <v>19.177958282830112</v>
      </c>
      <c r="D21" s="211">
        <v>43.80664652567976</v>
      </c>
      <c r="E21" s="211">
        <v>84.633753640754747</v>
      </c>
      <c r="F21" s="211">
        <v>15.366246359245256</v>
      </c>
      <c r="G21" s="211">
        <v>100</v>
      </c>
    </row>
    <row r="22" spans="1:7" ht="10.7" customHeight="1" x14ac:dyDescent="0.2">
      <c r="A22" s="188" t="s">
        <v>102</v>
      </c>
      <c r="B22" s="211">
        <v>20.362578797407622</v>
      </c>
      <c r="C22" s="211">
        <v>17.092578649777817</v>
      </c>
      <c r="D22" s="211">
        <v>46.810458095280275</v>
      </c>
      <c r="E22" s="211">
        <v>84.26561554246571</v>
      </c>
      <c r="F22" s="211">
        <v>15.734384457534286</v>
      </c>
      <c r="G22" s="211">
        <v>100</v>
      </c>
    </row>
    <row r="23" spans="1:7" ht="15" customHeight="1" x14ac:dyDescent="0.2">
      <c r="A23" s="188" t="s">
        <v>103</v>
      </c>
      <c r="B23" s="211">
        <v>19.347178862866578</v>
      </c>
      <c r="C23" s="211">
        <v>15.775707242987838</v>
      </c>
      <c r="D23" s="211">
        <v>46.65935416993117</v>
      </c>
      <c r="E23" s="211">
        <v>81.782240275785583</v>
      </c>
      <c r="F23" s="211">
        <v>18.217759724214407</v>
      </c>
      <c r="G23" s="211">
        <v>100</v>
      </c>
    </row>
    <row r="24" spans="1:7" ht="10.7" customHeight="1" x14ac:dyDescent="0.2">
      <c r="A24" s="505" t="s">
        <v>104</v>
      </c>
      <c r="B24" s="211">
        <v>22.488831766498411</v>
      </c>
      <c r="C24" s="211">
        <v>14.694389452626996</v>
      </c>
      <c r="D24" s="211">
        <v>45.296903989469214</v>
      </c>
      <c r="E24" s="211">
        <v>82.480125208594615</v>
      </c>
      <c r="F24" s="211">
        <v>17.519874791405385</v>
      </c>
      <c r="G24" s="211">
        <v>100</v>
      </c>
    </row>
    <row r="25" spans="1:7" ht="10.7" customHeight="1" x14ac:dyDescent="0.2">
      <c r="A25" s="188" t="s">
        <v>105</v>
      </c>
      <c r="B25" s="212">
        <v>23.061951979021554</v>
      </c>
      <c r="C25" s="212">
        <v>17.541793001720887</v>
      </c>
      <c r="D25" s="866">
        <v>38.469024010489221</v>
      </c>
      <c r="E25" s="212">
        <v>79.072768991231669</v>
      </c>
      <c r="F25" s="212">
        <v>20.927231008768334</v>
      </c>
      <c r="G25" s="212">
        <v>100</v>
      </c>
    </row>
    <row r="26" spans="1:7" ht="10.7" customHeight="1" x14ac:dyDescent="0.2">
      <c r="A26" s="188" t="s">
        <v>106</v>
      </c>
      <c r="B26" s="211">
        <v>21.882271036769691</v>
      </c>
      <c r="C26" s="211">
        <v>16.99063811076709</v>
      </c>
      <c r="D26" s="211">
        <v>38.329699723357095</v>
      </c>
      <c r="E26" s="211">
        <v>77.202608870893869</v>
      </c>
      <c r="F26" s="211">
        <v>22.797391129106131</v>
      </c>
      <c r="G26" s="211">
        <v>100</v>
      </c>
    </row>
    <row r="27" spans="1:7" ht="10.7" customHeight="1" x14ac:dyDescent="0.2">
      <c r="A27" s="188" t="s">
        <v>107</v>
      </c>
      <c r="B27" s="211">
        <v>22.551763234381045</v>
      </c>
      <c r="C27" s="211">
        <v>16.988059137414403</v>
      </c>
      <c r="D27" s="211">
        <v>35.573332373505139</v>
      </c>
      <c r="E27" s="211">
        <v>75.113154745300591</v>
      </c>
      <c r="F27" s="211">
        <v>24.886845254699409</v>
      </c>
      <c r="G27" s="211">
        <v>100</v>
      </c>
    </row>
    <row r="28" spans="1:7" ht="15" customHeight="1" x14ac:dyDescent="0.2">
      <c r="A28" s="188" t="s">
        <v>108</v>
      </c>
      <c r="B28" s="211">
        <v>22.663567434041241</v>
      </c>
      <c r="C28" s="211">
        <v>16.784746286067175</v>
      </c>
      <c r="D28" s="211">
        <v>35.919648677393901</v>
      </c>
      <c r="E28" s="211">
        <v>75.367962397502325</v>
      </c>
      <c r="F28" s="211">
        <v>24.632037602497682</v>
      </c>
      <c r="G28" s="211">
        <v>100</v>
      </c>
    </row>
    <row r="29" spans="1:7" ht="10.7" customHeight="1" x14ac:dyDescent="0.2">
      <c r="A29" s="188" t="s">
        <v>109</v>
      </c>
      <c r="B29" s="211">
        <v>21.706065023132009</v>
      </c>
      <c r="C29" s="211">
        <v>16.254198618416883</v>
      </c>
      <c r="D29" s="211">
        <v>37.30512073008429</v>
      </c>
      <c r="E29" s="211">
        <v>75.265384371633175</v>
      </c>
      <c r="F29" s="211">
        <v>24.734615628366814</v>
      </c>
      <c r="G29" s="211">
        <v>100</v>
      </c>
    </row>
    <row r="30" spans="1:7" ht="10.7" customHeight="1" x14ac:dyDescent="0.2">
      <c r="A30" s="188" t="s">
        <v>110</v>
      </c>
      <c r="B30" s="211">
        <v>21.430273425865252</v>
      </c>
      <c r="C30" s="211">
        <v>16.489694406385894</v>
      </c>
      <c r="D30" s="211">
        <v>35.622058735926608</v>
      </c>
      <c r="E30" s="211">
        <v>73.542026568177761</v>
      </c>
      <c r="F30" s="211">
        <v>26.457973431822246</v>
      </c>
      <c r="G30" s="211">
        <v>100</v>
      </c>
    </row>
    <row r="31" spans="1:7" ht="10.7" customHeight="1" x14ac:dyDescent="0.2">
      <c r="A31" s="188" t="s">
        <v>111</v>
      </c>
      <c r="B31" s="211">
        <v>21.030821209404952</v>
      </c>
      <c r="C31" s="211">
        <v>16.146314555609184</v>
      </c>
      <c r="D31" s="211">
        <v>34.383231055643662</v>
      </c>
      <c r="E31" s="211">
        <v>71.560366820657791</v>
      </c>
      <c r="F31" s="211">
        <v>28.439633179342206</v>
      </c>
      <c r="G31" s="211">
        <v>100</v>
      </c>
    </row>
    <row r="32" spans="1:7" ht="10.7" customHeight="1" x14ac:dyDescent="0.2">
      <c r="A32" s="188" t="s">
        <v>112</v>
      </c>
      <c r="B32" s="211">
        <v>22.36105323471195</v>
      </c>
      <c r="C32" s="211">
        <v>14.928638399833316</v>
      </c>
      <c r="D32" s="211">
        <v>33.388243567038231</v>
      </c>
      <c r="E32" s="211">
        <v>70.677935201583495</v>
      </c>
      <c r="F32" s="211">
        <v>29.322064798416502</v>
      </c>
      <c r="G32" s="211">
        <v>100</v>
      </c>
    </row>
    <row r="33" spans="1:7" ht="15" customHeight="1" x14ac:dyDescent="0.2">
      <c r="A33" s="188" t="s">
        <v>113</v>
      </c>
      <c r="B33" s="211">
        <v>24.557305640604778</v>
      </c>
      <c r="C33" s="211">
        <v>15.697105520659068</v>
      </c>
      <c r="D33" s="211">
        <v>32.056437612449102</v>
      </c>
      <c r="E33" s="211">
        <v>72.310848773712948</v>
      </c>
      <c r="F33" s="211">
        <v>27.689151226287052</v>
      </c>
      <c r="G33" s="211">
        <v>100</v>
      </c>
    </row>
    <row r="34" spans="1:7" ht="10.7" customHeight="1" x14ac:dyDescent="0.2">
      <c r="A34" s="188" t="s">
        <v>114</v>
      </c>
      <c r="B34" s="211">
        <v>25.076908963028654</v>
      </c>
      <c r="C34" s="211">
        <v>16.234365921531452</v>
      </c>
      <c r="D34" s="211">
        <v>33.409987462157119</v>
      </c>
      <c r="E34" s="211">
        <v>74.721262346717225</v>
      </c>
      <c r="F34" s="211">
        <v>25.278737653282775</v>
      </c>
      <c r="G34" s="211">
        <v>100</v>
      </c>
    </row>
    <row r="35" spans="1:7" ht="10.7" customHeight="1" x14ac:dyDescent="0.2">
      <c r="A35" s="188" t="s">
        <v>115</v>
      </c>
      <c r="B35" s="211">
        <v>26.11220236079383</v>
      </c>
      <c r="C35" s="211">
        <v>16.59267378065676</v>
      </c>
      <c r="D35" s="211">
        <v>32.604077510883414</v>
      </c>
      <c r="E35" s="211">
        <v>75.308953652334012</v>
      </c>
      <c r="F35" s="211">
        <v>24.691046347665988</v>
      </c>
      <c r="G35" s="211">
        <v>100</v>
      </c>
    </row>
    <row r="36" spans="1:7" ht="10.7" customHeight="1" x14ac:dyDescent="0.2">
      <c r="A36" s="188" t="s">
        <v>116</v>
      </c>
      <c r="B36" s="211">
        <v>24.058821069984411</v>
      </c>
      <c r="C36" s="211">
        <v>15.71647862002234</v>
      </c>
      <c r="D36" s="211">
        <v>33.833463741540889</v>
      </c>
      <c r="E36" s="211">
        <v>73.608763431547644</v>
      </c>
      <c r="F36" s="211">
        <v>26.391236568452364</v>
      </c>
      <c r="G36" s="211">
        <v>100</v>
      </c>
    </row>
    <row r="37" spans="1:7" s="209" customFormat="1" ht="10.7" customHeight="1" x14ac:dyDescent="0.2">
      <c r="A37" s="188" t="s">
        <v>117</v>
      </c>
      <c r="B37" s="211">
        <v>22.976806469990542</v>
      </c>
      <c r="C37" s="211">
        <v>15.315130122222678</v>
      </c>
      <c r="D37" s="211">
        <v>32.690014859364631</v>
      </c>
      <c r="E37" s="211">
        <v>70.981951451577856</v>
      </c>
      <c r="F37" s="211">
        <v>29.018048548422147</v>
      </c>
      <c r="G37" s="211">
        <v>100</v>
      </c>
    </row>
    <row r="38" spans="1:7" s="213" customFormat="1" ht="15" customHeight="1" x14ac:dyDescent="0.2">
      <c r="A38" s="188" t="s">
        <v>118</v>
      </c>
      <c r="B38" s="211">
        <v>24.479219207101785</v>
      </c>
      <c r="C38" s="211">
        <v>13.972813477252094</v>
      </c>
      <c r="D38" s="211">
        <v>31.737995561384043</v>
      </c>
      <c r="E38" s="211">
        <v>70.190028245737921</v>
      </c>
      <c r="F38" s="211">
        <v>29.809971754262083</v>
      </c>
      <c r="G38" s="211">
        <v>100</v>
      </c>
    </row>
    <row r="39" spans="1:7" s="213" customFormat="1" ht="10.7" customHeight="1" x14ac:dyDescent="0.2">
      <c r="A39" s="188" t="s">
        <v>119</v>
      </c>
      <c r="B39" s="211">
        <v>24.667996580222283</v>
      </c>
      <c r="C39" s="211">
        <v>12.985022640195055</v>
      </c>
      <c r="D39" s="211">
        <v>35.03942243754156</v>
      </c>
      <c r="E39" s="211">
        <v>72.692441657958895</v>
      </c>
      <c r="F39" s="211">
        <v>27.307558342041098</v>
      </c>
      <c r="G39" s="211">
        <v>100</v>
      </c>
    </row>
    <row r="40" spans="1:7" s="213" customFormat="1" ht="10.7" customHeight="1" x14ac:dyDescent="0.2">
      <c r="A40" s="188" t="s">
        <v>120</v>
      </c>
      <c r="B40" s="211">
        <v>24.967916815344839</v>
      </c>
      <c r="C40" s="211">
        <v>15.977738964949511</v>
      </c>
      <c r="D40" s="211">
        <v>31.946087729512147</v>
      </c>
      <c r="E40" s="211">
        <v>72.891743509806489</v>
      </c>
      <c r="F40" s="211">
        <v>27.108256490193501</v>
      </c>
      <c r="G40" s="211">
        <v>100</v>
      </c>
    </row>
    <row r="41" spans="1:7" s="213" customFormat="1" ht="10.7" customHeight="1" x14ac:dyDescent="0.2">
      <c r="A41" s="188" t="s">
        <v>121</v>
      </c>
      <c r="B41" s="211">
        <v>24.765340733888376</v>
      </c>
      <c r="C41" s="211">
        <v>14.334258402713537</v>
      </c>
      <c r="D41" s="211">
        <v>34.144927536231883</v>
      </c>
      <c r="E41" s="211">
        <v>73.2445266728338</v>
      </c>
      <c r="F41" s="211">
        <v>26.7554733271662</v>
      </c>
      <c r="G41" s="211">
        <v>100</v>
      </c>
    </row>
    <row r="42" spans="1:7" s="213" customFormat="1" ht="10.7" customHeight="1" x14ac:dyDescent="0.2">
      <c r="A42" s="195" t="s">
        <v>122</v>
      </c>
      <c r="B42" s="211">
        <v>24.850680392988568</v>
      </c>
      <c r="C42" s="211">
        <v>14.171892375242178</v>
      </c>
      <c r="D42" s="211">
        <v>35.818363159041141</v>
      </c>
      <c r="E42" s="211">
        <v>74.840935927271886</v>
      </c>
      <c r="F42" s="211">
        <v>25.159064072728103</v>
      </c>
      <c r="G42" s="211">
        <v>100</v>
      </c>
    </row>
    <row r="43" spans="1:7" s="213" customFormat="1" ht="15" customHeight="1" x14ac:dyDescent="0.2">
      <c r="A43" s="506" t="s">
        <v>123</v>
      </c>
      <c r="B43" s="211">
        <v>26.08567107492523</v>
      </c>
      <c r="C43" s="211">
        <v>15.123776168112713</v>
      </c>
      <c r="D43" s="211">
        <v>36.246460695238852</v>
      </c>
      <c r="E43" s="211">
        <v>77.455907938276809</v>
      </c>
      <c r="F43" s="211">
        <v>22.544092061723202</v>
      </c>
      <c r="G43" s="211">
        <v>100</v>
      </c>
    </row>
    <row r="44" spans="1:7" ht="10.7" customHeight="1" x14ac:dyDescent="0.2">
      <c r="A44" s="506" t="s">
        <v>124</v>
      </c>
      <c r="B44" s="47">
        <v>26.100169068600536</v>
      </c>
      <c r="C44" s="47">
        <v>16.656790740911884</v>
      </c>
      <c r="D44" s="47">
        <v>36.981989573196913</v>
      </c>
      <c r="E44" s="47">
        <v>79.738949382709336</v>
      </c>
      <c r="F44" s="47">
        <v>20.261050617290664</v>
      </c>
      <c r="G44" s="47">
        <v>100</v>
      </c>
    </row>
    <row r="45" spans="1:7" ht="10.7" customHeight="1" x14ac:dyDescent="0.2">
      <c r="A45" s="506" t="s">
        <v>125</v>
      </c>
      <c r="B45" s="47">
        <v>26.101657769915938</v>
      </c>
      <c r="C45" s="47">
        <v>15.325370610979791</v>
      </c>
      <c r="D45" s="47">
        <v>39.908580015967189</v>
      </c>
      <c r="E45" s="47">
        <v>81.335608396862909</v>
      </c>
      <c r="F45" s="47">
        <v>18.664391603137084</v>
      </c>
      <c r="G45" s="47">
        <v>100</v>
      </c>
    </row>
    <row r="46" spans="1:7" ht="10.7" customHeight="1" x14ac:dyDescent="0.2">
      <c r="A46" s="507" t="s">
        <v>126</v>
      </c>
      <c r="B46" s="47">
        <v>24.113378514292162</v>
      </c>
      <c r="C46" s="47">
        <v>19.704945153073215</v>
      </c>
      <c r="D46" s="47">
        <v>40.146822450111387</v>
      </c>
      <c r="E46" s="47">
        <v>83.965146117476763</v>
      </c>
      <c r="F46" s="47">
        <v>16.03485388252324</v>
      </c>
      <c r="G46" s="47">
        <v>100</v>
      </c>
    </row>
    <row r="47" spans="1:7" ht="10.7" customHeight="1" x14ac:dyDescent="0.2">
      <c r="A47" s="110" t="s">
        <v>127</v>
      </c>
      <c r="B47" s="47">
        <v>24.918413262285377</v>
      </c>
      <c r="C47" s="47">
        <v>19.304677323860272</v>
      </c>
      <c r="D47" s="47">
        <v>39.780698638247486</v>
      </c>
      <c r="E47" s="47">
        <v>84.003789224393131</v>
      </c>
      <c r="F47" s="47">
        <v>15.996210775606867</v>
      </c>
      <c r="G47" s="47">
        <v>100</v>
      </c>
    </row>
    <row r="48" spans="1:7" ht="15" customHeight="1" x14ac:dyDescent="0.2">
      <c r="A48" s="475" t="s">
        <v>128</v>
      </c>
      <c r="B48" s="47">
        <v>24.742148723541586</v>
      </c>
      <c r="C48" s="47">
        <v>18.910280665049299</v>
      </c>
      <c r="D48" s="47">
        <v>41.237062921498364</v>
      </c>
      <c r="E48" s="47">
        <v>84.889492310089253</v>
      </c>
      <c r="F48" s="47">
        <v>15.110507689910749</v>
      </c>
      <c r="G48" s="47">
        <v>100</v>
      </c>
    </row>
    <row r="49" spans="1:27" ht="10.7" customHeight="1" x14ac:dyDescent="0.2">
      <c r="A49" s="195" t="s">
        <v>129</v>
      </c>
      <c r="B49" s="47">
        <v>24.646078464616323</v>
      </c>
      <c r="C49" s="47">
        <v>19.547912922586551</v>
      </c>
      <c r="D49" s="47">
        <v>41.680936556915668</v>
      </c>
      <c r="E49" s="47">
        <v>85.874927944118539</v>
      </c>
      <c r="F49" s="47">
        <v>14.125072055881455</v>
      </c>
      <c r="G49" s="47">
        <v>100</v>
      </c>
    </row>
    <row r="50" spans="1:27" ht="10.7" customHeight="1" x14ac:dyDescent="0.2">
      <c r="A50" s="195" t="s">
        <v>130</v>
      </c>
      <c r="B50" s="47">
        <v>25.339757489477083</v>
      </c>
      <c r="C50" s="47">
        <v>19.122699462230653</v>
      </c>
      <c r="D50" s="47">
        <v>42.786608020868904</v>
      </c>
      <c r="E50" s="47">
        <v>87.249064972576633</v>
      </c>
      <c r="F50" s="47">
        <v>12.750935027423358</v>
      </c>
      <c r="G50" s="47">
        <v>100</v>
      </c>
    </row>
    <row r="51" spans="1:27" ht="10.7" customHeight="1" x14ac:dyDescent="0.2">
      <c r="A51" s="108" t="s">
        <v>131</v>
      </c>
      <c r="B51" s="47">
        <v>24.695265771459233</v>
      </c>
      <c r="C51" s="47">
        <v>20.50406732420841</v>
      </c>
      <c r="D51" s="47">
        <v>44.208699284482236</v>
      </c>
      <c r="E51" s="47">
        <v>89.408032380149876</v>
      </c>
      <c r="F51" s="47">
        <v>10.591967619850125</v>
      </c>
      <c r="G51" s="47">
        <v>100</v>
      </c>
    </row>
    <row r="52" spans="1:27" ht="10.7" customHeight="1" x14ac:dyDescent="0.2">
      <c r="A52" s="108" t="s">
        <v>362</v>
      </c>
      <c r="B52" s="47">
        <v>24.847563199276472</v>
      </c>
      <c r="C52" s="47">
        <v>19.250433970796319</v>
      </c>
      <c r="D52" s="47">
        <v>44.643925138214229</v>
      </c>
      <c r="E52" s="47">
        <v>88.741922308287016</v>
      </c>
      <c r="F52" s="47">
        <v>11.25807769171298</v>
      </c>
      <c r="G52" s="47">
        <v>100</v>
      </c>
    </row>
    <row r="53" spans="1:27" ht="15" customHeight="1" x14ac:dyDescent="0.2">
      <c r="A53" s="108" t="s">
        <v>391</v>
      </c>
      <c r="B53" s="47">
        <v>24.844400223686026</v>
      </c>
      <c r="C53" s="47">
        <v>20.623415859920257</v>
      </c>
      <c r="D53" s="47">
        <v>43.246207141975262</v>
      </c>
      <c r="E53" s="47">
        <v>88.714023225581556</v>
      </c>
      <c r="F53" s="47">
        <v>11.285976774418453</v>
      </c>
      <c r="G53" s="47">
        <v>100</v>
      </c>
      <c r="T53" s="740"/>
      <c r="U53" s="740"/>
      <c r="V53" s="740"/>
      <c r="W53" s="740"/>
      <c r="X53" s="740"/>
      <c r="Y53" s="740"/>
      <c r="Z53" s="740"/>
      <c r="AA53" s="740"/>
    </row>
    <row r="54" spans="1:27" s="214" customFormat="1" ht="10.7" customHeight="1" x14ac:dyDescent="0.2">
      <c r="A54" s="108" t="s">
        <v>419</v>
      </c>
      <c r="B54" s="47">
        <v>25.569532812215961</v>
      </c>
      <c r="C54" s="47">
        <v>21.221596073441194</v>
      </c>
      <c r="D54" s="47">
        <v>42.712234139247407</v>
      </c>
      <c r="E54" s="47">
        <v>89.503363024904559</v>
      </c>
      <c r="F54" s="47">
        <v>10.496636975095438</v>
      </c>
      <c r="G54" s="47">
        <v>100</v>
      </c>
    </row>
    <row r="55" spans="1:27" s="214" customFormat="1" ht="10.7" customHeight="1" x14ac:dyDescent="0.2">
      <c r="A55" s="108" t="s">
        <v>542</v>
      </c>
      <c r="B55" s="47">
        <v>26.089218175972718</v>
      </c>
      <c r="C55" s="47">
        <v>21.8457737142692</v>
      </c>
      <c r="D55" s="47">
        <v>41.870915770499266</v>
      </c>
      <c r="E55" s="47">
        <v>89.805907660741184</v>
      </c>
      <c r="F55" s="47">
        <v>10.194092339258814</v>
      </c>
      <c r="G55" s="47">
        <v>100</v>
      </c>
    </row>
    <row r="56" spans="1:27" ht="10.7" customHeight="1" x14ac:dyDescent="0.2">
      <c r="A56" s="108" t="s">
        <v>573</v>
      </c>
      <c r="B56" s="47">
        <v>27.264071888316366</v>
      </c>
      <c r="C56" s="47">
        <v>22.503967051188329</v>
      </c>
      <c r="D56" s="47">
        <v>40.748836628808817</v>
      </c>
      <c r="E56" s="47">
        <v>90.516875568313509</v>
      </c>
      <c r="F56" s="47">
        <v>9.4831244316864876</v>
      </c>
      <c r="G56" s="47">
        <v>100</v>
      </c>
      <c r="S56" s="898"/>
      <c r="T56" s="898"/>
      <c r="U56" s="898"/>
      <c r="V56" s="898"/>
      <c r="W56" s="898"/>
      <c r="X56" s="898"/>
      <c r="Y56" s="898"/>
      <c r="Z56" s="898"/>
    </row>
    <row r="57" spans="1:27" ht="24.75" customHeight="1" x14ac:dyDescent="0.2">
      <c r="A57" s="1082" t="s">
        <v>132</v>
      </c>
      <c r="B57" s="1088"/>
      <c r="C57" s="1088"/>
      <c r="D57" s="1088"/>
      <c r="E57" s="1088"/>
      <c r="F57" s="1088"/>
      <c r="G57" s="1088"/>
      <c r="H57" s="214"/>
    </row>
    <row r="58" spans="1:27" x14ac:dyDescent="0.2">
      <c r="A58" s="158"/>
      <c r="B58" s="215"/>
      <c r="C58" s="215"/>
      <c r="D58" s="215"/>
      <c r="E58" s="215"/>
      <c r="F58" s="215"/>
      <c r="G58" s="216"/>
    </row>
    <row r="59" spans="1:27" x14ac:dyDescent="0.2">
      <c r="A59" s="158"/>
      <c r="B59" s="215"/>
      <c r="C59" s="215"/>
      <c r="D59" s="215"/>
      <c r="E59" s="215"/>
      <c r="F59" s="215"/>
      <c r="G59" s="216"/>
    </row>
    <row r="60" spans="1:27" x14ac:dyDescent="0.2">
      <c r="A60" s="215"/>
      <c r="B60" s="215"/>
      <c r="C60" s="215"/>
      <c r="D60" s="215"/>
      <c r="E60" s="215"/>
      <c r="F60" s="215"/>
      <c r="G60" s="216"/>
    </row>
    <row r="61" spans="1:27" x14ac:dyDescent="0.2">
      <c r="A61" s="215"/>
      <c r="B61" s="215"/>
      <c r="C61" s="215"/>
      <c r="D61" s="215"/>
      <c r="E61" s="215"/>
      <c r="F61" s="215"/>
      <c r="G61" s="216"/>
    </row>
    <row r="62" spans="1:27" x14ac:dyDescent="0.2">
      <c r="A62" s="215"/>
      <c r="B62" s="215"/>
      <c r="C62" s="215"/>
      <c r="D62" s="215"/>
      <c r="E62" s="215"/>
      <c r="F62" s="215"/>
      <c r="G62" s="216"/>
    </row>
    <row r="63" spans="1:27" x14ac:dyDescent="0.2">
      <c r="A63" s="215"/>
      <c r="B63" s="215"/>
      <c r="C63" s="215"/>
      <c r="D63" s="215"/>
      <c r="E63" s="215"/>
      <c r="F63" s="215"/>
      <c r="G63" s="216"/>
    </row>
    <row r="64" spans="1:27" x14ac:dyDescent="0.2">
      <c r="A64" s="215"/>
      <c r="B64" s="215"/>
      <c r="C64" s="215"/>
      <c r="D64" s="215"/>
      <c r="E64" s="215"/>
      <c r="F64" s="215"/>
      <c r="G64" s="216"/>
    </row>
    <row r="65" spans="1:7" x14ac:dyDescent="0.2">
      <c r="A65" s="215"/>
      <c r="B65" s="215"/>
      <c r="C65" s="215"/>
      <c r="D65" s="215"/>
      <c r="E65" s="215"/>
      <c r="F65" s="215"/>
      <c r="G65" s="216"/>
    </row>
    <row r="66" spans="1:7" x14ac:dyDescent="0.2">
      <c r="A66" s="215"/>
      <c r="B66" s="215"/>
      <c r="C66" s="215"/>
      <c r="D66" s="215"/>
      <c r="E66" s="215"/>
      <c r="F66" s="215"/>
      <c r="G66" s="216"/>
    </row>
    <row r="67" spans="1:7" x14ac:dyDescent="0.2">
      <c r="A67" s="215"/>
      <c r="B67" s="215"/>
      <c r="C67" s="215"/>
      <c r="D67" s="215"/>
      <c r="E67" s="215"/>
      <c r="F67" s="215"/>
      <c r="G67" s="216"/>
    </row>
    <row r="68" spans="1:7" x14ac:dyDescent="0.2">
      <c r="A68" s="215"/>
      <c r="B68" s="215"/>
      <c r="C68" s="215"/>
      <c r="D68" s="215"/>
      <c r="E68" s="215"/>
      <c r="F68" s="215"/>
      <c r="G68" s="216"/>
    </row>
    <row r="69" spans="1:7" x14ac:dyDescent="0.2">
      <c r="A69" s="215"/>
      <c r="B69" s="215"/>
      <c r="C69" s="215"/>
      <c r="D69" s="215"/>
      <c r="E69" s="215"/>
      <c r="F69" s="215"/>
      <c r="G69" s="216"/>
    </row>
    <row r="70" spans="1:7" x14ac:dyDescent="0.2">
      <c r="A70" s="215"/>
      <c r="B70" s="215"/>
      <c r="C70" s="215"/>
      <c r="D70" s="215"/>
      <c r="E70" s="215"/>
      <c r="F70" s="215"/>
      <c r="G70" s="216"/>
    </row>
    <row r="71" spans="1:7" x14ac:dyDescent="0.2">
      <c r="A71" s="215"/>
      <c r="B71" s="215"/>
      <c r="C71" s="215"/>
      <c r="D71" s="215"/>
      <c r="E71" s="215"/>
      <c r="F71" s="215"/>
      <c r="G71" s="216"/>
    </row>
    <row r="72" spans="1:7" x14ac:dyDescent="0.2">
      <c r="A72" s="215"/>
      <c r="B72" s="215"/>
      <c r="C72" s="215"/>
      <c r="D72" s="215"/>
      <c r="E72" s="215"/>
      <c r="F72" s="215"/>
      <c r="G72" s="216"/>
    </row>
    <row r="73" spans="1:7" x14ac:dyDescent="0.2">
      <c r="A73" s="215"/>
      <c r="B73" s="215"/>
      <c r="C73" s="215"/>
      <c r="D73" s="215"/>
      <c r="E73" s="215"/>
      <c r="F73" s="215"/>
      <c r="G73" s="216"/>
    </row>
    <row r="74" spans="1:7" x14ac:dyDescent="0.2">
      <c r="A74" s="215"/>
      <c r="B74" s="215"/>
      <c r="C74" s="215"/>
      <c r="D74" s="215"/>
      <c r="E74" s="215"/>
      <c r="F74" s="215"/>
      <c r="G74" s="216"/>
    </row>
    <row r="75" spans="1:7" x14ac:dyDescent="0.2">
      <c r="A75" s="215"/>
      <c r="B75" s="215"/>
      <c r="C75" s="215"/>
      <c r="D75" s="215"/>
      <c r="E75" s="215"/>
      <c r="F75" s="215"/>
      <c r="G75" s="216"/>
    </row>
    <row r="76" spans="1:7" x14ac:dyDescent="0.2">
      <c r="A76" s="215"/>
      <c r="B76" s="215"/>
      <c r="C76" s="215"/>
      <c r="D76" s="215"/>
      <c r="E76" s="215"/>
      <c r="F76" s="215"/>
      <c r="G76" s="216"/>
    </row>
    <row r="77" spans="1:7" x14ac:dyDescent="0.2">
      <c r="A77" s="215"/>
      <c r="B77" s="215"/>
      <c r="C77" s="215"/>
      <c r="D77" s="215"/>
      <c r="E77" s="215"/>
      <c r="F77" s="215"/>
      <c r="G77" s="216"/>
    </row>
    <row r="78" spans="1:7" x14ac:dyDescent="0.2">
      <c r="A78" s="215"/>
      <c r="B78" s="215"/>
      <c r="C78" s="215"/>
      <c r="D78" s="215"/>
      <c r="E78" s="215"/>
      <c r="F78" s="215"/>
      <c r="G78" s="216"/>
    </row>
    <row r="79" spans="1:7" x14ac:dyDescent="0.2">
      <c r="A79" s="215"/>
      <c r="B79" s="215"/>
      <c r="C79" s="215"/>
      <c r="D79" s="215"/>
      <c r="E79" s="215"/>
      <c r="F79" s="215"/>
      <c r="G79" s="216"/>
    </row>
    <row r="80" spans="1:7" x14ac:dyDescent="0.2">
      <c r="A80" s="215"/>
      <c r="B80" s="215"/>
      <c r="C80" s="215"/>
      <c r="D80" s="215"/>
      <c r="E80" s="215"/>
      <c r="F80" s="215"/>
      <c r="G80" s="216"/>
    </row>
    <row r="81" spans="1:7" x14ac:dyDescent="0.2">
      <c r="A81" s="215"/>
      <c r="B81" s="215"/>
      <c r="C81" s="215"/>
      <c r="D81" s="215"/>
      <c r="E81" s="215"/>
      <c r="F81" s="215"/>
      <c r="G81" s="216"/>
    </row>
    <row r="82" spans="1:7" x14ac:dyDescent="0.2">
      <c r="A82" s="215"/>
      <c r="B82" s="215"/>
      <c r="C82" s="215"/>
      <c r="D82" s="215"/>
      <c r="E82" s="215"/>
      <c r="F82" s="215"/>
      <c r="G82" s="216"/>
    </row>
    <row r="83" spans="1:7" x14ac:dyDescent="0.2">
      <c r="A83" s="215"/>
      <c r="B83" s="215"/>
      <c r="C83" s="215"/>
      <c r="D83" s="215"/>
      <c r="E83" s="215"/>
      <c r="F83" s="215"/>
      <c r="G83" s="216"/>
    </row>
    <row r="84" spans="1:7" x14ac:dyDescent="0.2">
      <c r="A84" s="215"/>
      <c r="B84" s="215"/>
      <c r="C84" s="215"/>
      <c r="D84" s="215"/>
      <c r="E84" s="215"/>
      <c r="F84" s="215"/>
      <c r="G84" s="216"/>
    </row>
    <row r="85" spans="1:7" x14ac:dyDescent="0.2">
      <c r="A85" s="215"/>
      <c r="B85" s="215"/>
      <c r="C85" s="215"/>
      <c r="D85" s="215"/>
      <c r="E85" s="215"/>
      <c r="F85" s="215"/>
      <c r="G85" s="216"/>
    </row>
    <row r="86" spans="1:7" x14ac:dyDescent="0.2">
      <c r="A86" s="215"/>
      <c r="B86" s="215"/>
      <c r="C86" s="215"/>
      <c r="D86" s="215"/>
      <c r="E86" s="215"/>
      <c r="F86" s="215"/>
      <c r="G86" s="216"/>
    </row>
    <row r="87" spans="1:7" x14ac:dyDescent="0.2">
      <c r="A87" s="215"/>
      <c r="B87" s="215"/>
      <c r="C87" s="215"/>
      <c r="D87" s="215"/>
      <c r="E87" s="215"/>
      <c r="F87" s="215"/>
      <c r="G87" s="216"/>
    </row>
    <row r="88" spans="1:7" x14ac:dyDescent="0.2">
      <c r="A88" s="215"/>
      <c r="B88" s="215"/>
      <c r="C88" s="215"/>
      <c r="D88" s="215"/>
      <c r="E88" s="215"/>
      <c r="F88" s="215"/>
      <c r="G88" s="216"/>
    </row>
    <row r="89" spans="1:7" x14ac:dyDescent="0.2">
      <c r="A89" s="215"/>
      <c r="B89" s="215"/>
      <c r="C89" s="215"/>
      <c r="D89" s="215"/>
      <c r="E89" s="215"/>
      <c r="F89" s="215"/>
      <c r="G89" s="216"/>
    </row>
    <row r="90" spans="1:7" x14ac:dyDescent="0.2">
      <c r="A90" s="215"/>
      <c r="B90" s="215"/>
      <c r="C90" s="215"/>
      <c r="D90" s="215"/>
      <c r="E90" s="215"/>
      <c r="F90" s="215"/>
      <c r="G90" s="216"/>
    </row>
    <row r="91" spans="1:7" x14ac:dyDescent="0.2">
      <c r="A91" s="215"/>
      <c r="B91" s="215"/>
      <c r="C91" s="215"/>
      <c r="D91" s="215"/>
      <c r="E91" s="215"/>
      <c r="F91" s="215"/>
      <c r="G91" s="216"/>
    </row>
    <row r="92" spans="1:7" x14ac:dyDescent="0.2">
      <c r="A92" s="215"/>
      <c r="B92" s="215"/>
      <c r="C92" s="215"/>
      <c r="D92" s="215"/>
      <c r="E92" s="215"/>
      <c r="F92" s="215"/>
      <c r="G92" s="216"/>
    </row>
    <row r="93" spans="1:7" x14ac:dyDescent="0.2">
      <c r="A93" s="215"/>
      <c r="B93" s="215"/>
      <c r="C93" s="215"/>
      <c r="D93" s="215"/>
      <c r="E93" s="215"/>
      <c r="F93" s="215"/>
      <c r="G93" s="216"/>
    </row>
    <row r="94" spans="1:7" x14ac:dyDescent="0.2">
      <c r="A94" s="215"/>
      <c r="B94" s="215"/>
      <c r="C94" s="215"/>
      <c r="D94" s="215"/>
      <c r="E94" s="215"/>
      <c r="F94" s="215"/>
      <c r="G94" s="216"/>
    </row>
    <row r="95" spans="1:7" x14ac:dyDescent="0.2">
      <c r="A95" s="215"/>
      <c r="B95" s="215"/>
      <c r="C95" s="215"/>
      <c r="D95" s="215"/>
      <c r="E95" s="215"/>
      <c r="F95" s="215"/>
      <c r="G95" s="216"/>
    </row>
    <row r="96" spans="1:7" x14ac:dyDescent="0.2">
      <c r="A96" s="215"/>
      <c r="B96" s="215"/>
      <c r="C96" s="215"/>
      <c r="D96" s="215"/>
      <c r="E96" s="215"/>
      <c r="F96" s="215"/>
      <c r="G96" s="216"/>
    </row>
    <row r="97" spans="1:7" x14ac:dyDescent="0.2">
      <c r="A97" s="215"/>
      <c r="B97" s="215"/>
      <c r="C97" s="215"/>
      <c r="D97" s="215"/>
      <c r="E97" s="215"/>
      <c r="F97" s="215"/>
      <c r="G97" s="216"/>
    </row>
    <row r="98" spans="1:7" x14ac:dyDescent="0.2">
      <c r="A98" s="215"/>
      <c r="B98" s="215"/>
      <c r="C98" s="215"/>
      <c r="D98" s="215"/>
      <c r="E98" s="215"/>
      <c r="F98" s="215"/>
      <c r="G98" s="216"/>
    </row>
    <row r="99" spans="1:7" x14ac:dyDescent="0.2">
      <c r="A99" s="215"/>
      <c r="B99" s="215"/>
      <c r="C99" s="215"/>
      <c r="D99" s="215"/>
      <c r="E99" s="215"/>
      <c r="F99" s="215"/>
      <c r="G99" s="216"/>
    </row>
    <row r="100" spans="1:7" x14ac:dyDescent="0.2">
      <c r="A100" s="215"/>
      <c r="B100" s="215"/>
      <c r="C100" s="215"/>
      <c r="D100" s="215"/>
      <c r="E100" s="215"/>
      <c r="F100" s="215"/>
      <c r="G100" s="216"/>
    </row>
    <row r="101" spans="1:7" x14ac:dyDescent="0.2">
      <c r="A101" s="215"/>
      <c r="B101" s="215"/>
      <c r="C101" s="215"/>
      <c r="D101" s="215"/>
      <c r="E101" s="215"/>
      <c r="F101" s="215"/>
      <c r="G101" s="216"/>
    </row>
    <row r="102" spans="1:7" x14ac:dyDescent="0.2">
      <c r="A102" s="215"/>
      <c r="B102" s="215"/>
      <c r="C102" s="215"/>
      <c r="D102" s="215"/>
      <c r="E102" s="215"/>
      <c r="F102" s="215"/>
      <c r="G102" s="216"/>
    </row>
    <row r="103" spans="1:7" x14ac:dyDescent="0.2">
      <c r="A103" s="215"/>
      <c r="B103" s="215"/>
      <c r="C103" s="215"/>
      <c r="D103" s="215"/>
      <c r="E103" s="215"/>
      <c r="F103" s="215"/>
      <c r="G103" s="216"/>
    </row>
    <row r="104" spans="1:7" x14ac:dyDescent="0.2">
      <c r="A104" s="215"/>
      <c r="B104" s="215"/>
      <c r="C104" s="215"/>
      <c r="D104" s="215"/>
      <c r="E104" s="215"/>
      <c r="F104" s="215"/>
      <c r="G104" s="216"/>
    </row>
    <row r="105" spans="1:7" x14ac:dyDescent="0.2">
      <c r="A105" s="215"/>
      <c r="B105" s="215"/>
      <c r="C105" s="215"/>
      <c r="D105" s="215"/>
      <c r="E105" s="215"/>
      <c r="F105" s="215"/>
      <c r="G105" s="216"/>
    </row>
    <row r="106" spans="1:7" x14ac:dyDescent="0.2">
      <c r="A106" s="215"/>
      <c r="B106" s="215"/>
      <c r="C106" s="215"/>
      <c r="D106" s="215"/>
      <c r="E106" s="215"/>
      <c r="F106" s="215"/>
      <c r="G106" s="216"/>
    </row>
    <row r="107" spans="1:7" x14ac:dyDescent="0.2">
      <c r="A107" s="215"/>
      <c r="B107" s="215"/>
      <c r="C107" s="215"/>
      <c r="D107" s="215"/>
      <c r="E107" s="215"/>
      <c r="F107" s="215"/>
      <c r="G107" s="216"/>
    </row>
    <row r="108" spans="1:7" x14ac:dyDescent="0.2">
      <c r="A108" s="215"/>
      <c r="B108" s="215"/>
      <c r="C108" s="215"/>
      <c r="D108" s="215"/>
      <c r="E108" s="215"/>
      <c r="F108" s="215"/>
      <c r="G108" s="216"/>
    </row>
    <row r="109" spans="1:7" x14ac:dyDescent="0.2">
      <c r="A109" s="215"/>
      <c r="B109" s="215"/>
      <c r="C109" s="215"/>
      <c r="D109" s="215"/>
      <c r="E109" s="215"/>
      <c r="F109" s="215"/>
      <c r="G109" s="216"/>
    </row>
    <row r="110" spans="1:7" x14ac:dyDescent="0.2">
      <c r="A110" s="215"/>
      <c r="B110" s="215"/>
      <c r="C110" s="215"/>
      <c r="D110" s="215"/>
      <c r="E110" s="215"/>
      <c r="F110" s="215"/>
      <c r="G110" s="216"/>
    </row>
    <row r="111" spans="1:7" x14ac:dyDescent="0.2">
      <c r="A111" s="215"/>
      <c r="B111" s="215"/>
      <c r="C111" s="215"/>
      <c r="D111" s="215"/>
      <c r="E111" s="215"/>
      <c r="F111" s="215"/>
      <c r="G111" s="216"/>
    </row>
    <row r="112" spans="1:7" x14ac:dyDescent="0.2">
      <c r="A112" s="215"/>
      <c r="B112" s="215"/>
      <c r="C112" s="215"/>
      <c r="D112" s="215"/>
      <c r="E112" s="215"/>
      <c r="F112" s="215"/>
      <c r="G112" s="216"/>
    </row>
    <row r="113" spans="1:7" x14ac:dyDescent="0.2">
      <c r="A113" s="215"/>
      <c r="B113" s="215"/>
      <c r="C113" s="215"/>
      <c r="D113" s="215"/>
      <c r="E113" s="215"/>
      <c r="F113" s="215"/>
      <c r="G113" s="216"/>
    </row>
    <row r="114" spans="1:7" x14ac:dyDescent="0.2">
      <c r="A114" s="215"/>
      <c r="B114" s="215"/>
      <c r="C114" s="215"/>
      <c r="D114" s="215"/>
      <c r="E114" s="215"/>
      <c r="F114" s="215"/>
      <c r="G114" s="216"/>
    </row>
    <row r="115" spans="1:7" x14ac:dyDescent="0.2">
      <c r="A115" s="215"/>
      <c r="B115" s="215"/>
      <c r="C115" s="215"/>
      <c r="D115" s="215"/>
      <c r="E115" s="215"/>
      <c r="F115" s="215"/>
      <c r="G115" s="216"/>
    </row>
    <row r="116" spans="1:7" x14ac:dyDescent="0.2">
      <c r="A116" s="215"/>
      <c r="B116" s="215"/>
      <c r="C116" s="215"/>
      <c r="D116" s="215"/>
      <c r="E116" s="215"/>
      <c r="F116" s="215"/>
      <c r="G116" s="216"/>
    </row>
    <row r="117" spans="1:7" x14ac:dyDescent="0.2">
      <c r="A117" s="215"/>
      <c r="B117" s="215"/>
      <c r="C117" s="215"/>
      <c r="D117" s="215"/>
      <c r="E117" s="215"/>
      <c r="F117" s="215"/>
      <c r="G117" s="216"/>
    </row>
    <row r="118" spans="1:7" x14ac:dyDescent="0.2">
      <c r="A118" s="215"/>
      <c r="B118" s="215"/>
      <c r="C118" s="215"/>
      <c r="D118" s="215"/>
      <c r="E118" s="215"/>
      <c r="F118" s="215"/>
      <c r="G118" s="216"/>
    </row>
    <row r="119" spans="1:7" x14ac:dyDescent="0.2">
      <c r="A119" s="215"/>
      <c r="B119" s="215"/>
      <c r="C119" s="215"/>
      <c r="D119" s="215"/>
      <c r="E119" s="215"/>
      <c r="F119" s="215"/>
      <c r="G119" s="216"/>
    </row>
    <row r="120" spans="1:7" x14ac:dyDescent="0.2">
      <c r="A120" s="215"/>
      <c r="B120" s="215"/>
      <c r="C120" s="215"/>
      <c r="D120" s="215"/>
      <c r="E120" s="215"/>
      <c r="F120" s="215"/>
      <c r="G120" s="216"/>
    </row>
    <row r="121" spans="1:7" x14ac:dyDescent="0.2">
      <c r="A121" s="215"/>
      <c r="B121" s="215"/>
      <c r="C121" s="215"/>
      <c r="D121" s="215"/>
      <c r="E121" s="215"/>
      <c r="F121" s="215"/>
      <c r="G121" s="216"/>
    </row>
    <row r="122" spans="1:7" x14ac:dyDescent="0.2">
      <c r="A122" s="215"/>
      <c r="B122" s="215"/>
      <c r="C122" s="215"/>
      <c r="D122" s="215"/>
      <c r="E122" s="215"/>
      <c r="F122" s="215"/>
      <c r="G122" s="216"/>
    </row>
    <row r="123" spans="1:7" x14ac:dyDescent="0.2">
      <c r="A123" s="215"/>
      <c r="B123" s="215"/>
      <c r="C123" s="215"/>
      <c r="D123" s="215"/>
      <c r="E123" s="215"/>
      <c r="F123" s="215"/>
      <c r="G123" s="216"/>
    </row>
    <row r="124" spans="1:7" x14ac:dyDescent="0.2">
      <c r="A124" s="215"/>
      <c r="B124" s="215"/>
      <c r="C124" s="215"/>
      <c r="D124" s="215"/>
      <c r="E124" s="215"/>
      <c r="F124" s="215"/>
      <c r="G124" s="216"/>
    </row>
    <row r="125" spans="1:7" x14ac:dyDescent="0.2">
      <c r="A125" s="215"/>
      <c r="B125" s="215"/>
      <c r="C125" s="215"/>
      <c r="D125" s="215"/>
      <c r="E125" s="215"/>
      <c r="F125" s="215"/>
      <c r="G125" s="216"/>
    </row>
    <row r="126" spans="1:7" x14ac:dyDescent="0.2">
      <c r="A126" s="215"/>
      <c r="B126" s="215"/>
      <c r="C126" s="215"/>
      <c r="D126" s="215"/>
      <c r="E126" s="215"/>
      <c r="F126" s="215"/>
      <c r="G126" s="216"/>
    </row>
    <row r="127" spans="1:7" x14ac:dyDescent="0.2">
      <c r="A127" s="215"/>
      <c r="B127" s="215"/>
      <c r="C127" s="215"/>
      <c r="D127" s="215"/>
      <c r="E127" s="215"/>
      <c r="F127" s="215"/>
      <c r="G127" s="216"/>
    </row>
    <row r="128" spans="1:7" x14ac:dyDescent="0.2">
      <c r="A128" s="215"/>
      <c r="B128" s="215"/>
      <c r="C128" s="215"/>
      <c r="D128" s="215"/>
      <c r="E128" s="215"/>
      <c r="F128" s="215"/>
      <c r="G128" s="216"/>
    </row>
    <row r="129" spans="1:7" x14ac:dyDescent="0.2">
      <c r="A129" s="215"/>
      <c r="B129" s="215"/>
      <c r="C129" s="215"/>
      <c r="D129" s="215"/>
      <c r="E129" s="215"/>
      <c r="F129" s="215"/>
      <c r="G129" s="216"/>
    </row>
    <row r="130" spans="1:7" x14ac:dyDescent="0.2">
      <c r="A130" s="215"/>
      <c r="B130" s="215"/>
      <c r="C130" s="215"/>
      <c r="D130" s="215"/>
      <c r="E130" s="215"/>
      <c r="F130" s="215"/>
      <c r="G130" s="216"/>
    </row>
    <row r="131" spans="1:7" x14ac:dyDescent="0.2">
      <c r="A131" s="215"/>
      <c r="B131" s="215"/>
      <c r="C131" s="215"/>
      <c r="D131" s="215"/>
      <c r="E131" s="215"/>
      <c r="F131" s="215"/>
      <c r="G131" s="215"/>
    </row>
    <row r="132" spans="1:7" x14ac:dyDescent="0.2">
      <c r="A132" s="215"/>
      <c r="B132" s="215"/>
      <c r="C132" s="215"/>
      <c r="D132" s="215"/>
      <c r="E132" s="215"/>
      <c r="F132" s="215"/>
      <c r="G132" s="215"/>
    </row>
    <row r="133" spans="1:7" x14ac:dyDescent="0.2">
      <c r="A133" s="215"/>
      <c r="B133" s="215"/>
      <c r="C133" s="215"/>
      <c r="D133" s="215"/>
      <c r="E133" s="215"/>
      <c r="F133" s="215"/>
      <c r="G133" s="215"/>
    </row>
    <row r="134" spans="1:7" x14ac:dyDescent="0.2">
      <c r="A134" s="215"/>
      <c r="B134" s="215"/>
      <c r="C134" s="215"/>
      <c r="D134" s="215"/>
      <c r="E134" s="215"/>
      <c r="F134" s="215"/>
      <c r="G134" s="215"/>
    </row>
    <row r="135" spans="1:7" x14ac:dyDescent="0.2">
      <c r="A135" s="215"/>
      <c r="B135" s="215"/>
      <c r="C135" s="215"/>
      <c r="D135" s="215"/>
      <c r="E135" s="215"/>
      <c r="F135" s="215"/>
      <c r="G135" s="215"/>
    </row>
    <row r="136" spans="1:7" x14ac:dyDescent="0.2">
      <c r="A136" s="215"/>
      <c r="B136" s="215"/>
      <c r="C136" s="215"/>
      <c r="D136" s="215"/>
      <c r="E136" s="215"/>
      <c r="F136" s="215"/>
      <c r="G136" s="215"/>
    </row>
    <row r="137" spans="1:7" x14ac:dyDescent="0.2">
      <c r="A137" s="215"/>
      <c r="B137" s="215"/>
      <c r="C137" s="215"/>
      <c r="D137" s="215"/>
      <c r="E137" s="215"/>
      <c r="F137" s="215"/>
      <c r="G137" s="215"/>
    </row>
    <row r="138" spans="1:7" x14ac:dyDescent="0.2">
      <c r="A138" s="215"/>
      <c r="B138" s="215"/>
      <c r="C138" s="215"/>
      <c r="D138" s="215"/>
      <c r="E138" s="215"/>
      <c r="F138" s="215"/>
      <c r="G138" s="215"/>
    </row>
    <row r="139" spans="1:7" x14ac:dyDescent="0.2">
      <c r="A139" s="215"/>
      <c r="B139" s="215"/>
      <c r="C139" s="215"/>
      <c r="D139" s="215"/>
      <c r="E139" s="215"/>
      <c r="F139" s="215"/>
      <c r="G139" s="215"/>
    </row>
    <row r="140" spans="1:7" x14ac:dyDescent="0.2">
      <c r="A140" s="215"/>
      <c r="B140" s="215"/>
      <c r="C140" s="215"/>
      <c r="D140" s="215"/>
      <c r="E140" s="215"/>
      <c r="F140" s="215"/>
      <c r="G140" s="215"/>
    </row>
    <row r="141" spans="1:7" x14ac:dyDescent="0.2">
      <c r="A141" s="215"/>
      <c r="B141" s="215"/>
      <c r="C141" s="215"/>
      <c r="D141" s="215"/>
      <c r="E141" s="215"/>
      <c r="F141" s="215"/>
      <c r="G141" s="215"/>
    </row>
    <row r="142" spans="1:7" x14ac:dyDescent="0.2">
      <c r="A142" s="215"/>
      <c r="B142" s="215"/>
      <c r="C142" s="215"/>
      <c r="D142" s="215"/>
      <c r="E142" s="215"/>
      <c r="F142" s="215"/>
      <c r="G142" s="215"/>
    </row>
    <row r="143" spans="1:7" x14ac:dyDescent="0.2">
      <c r="A143" s="215"/>
      <c r="B143" s="215"/>
      <c r="C143" s="215"/>
      <c r="D143" s="215"/>
      <c r="E143" s="215"/>
      <c r="F143" s="215"/>
      <c r="G143" s="215"/>
    </row>
    <row r="144" spans="1:7" x14ac:dyDescent="0.2">
      <c r="A144" s="215"/>
      <c r="B144" s="215"/>
      <c r="C144" s="215"/>
      <c r="D144" s="215"/>
      <c r="E144" s="215"/>
      <c r="F144" s="215"/>
      <c r="G144" s="215"/>
    </row>
    <row r="145" spans="1:7" x14ac:dyDescent="0.2">
      <c r="A145" s="215"/>
      <c r="B145" s="215"/>
      <c r="C145" s="215"/>
      <c r="D145" s="215"/>
      <c r="E145" s="215"/>
      <c r="F145" s="215"/>
      <c r="G145" s="215"/>
    </row>
    <row r="146" spans="1:7" x14ac:dyDescent="0.2">
      <c r="A146" s="215"/>
      <c r="B146" s="215"/>
      <c r="C146" s="215"/>
      <c r="D146" s="215"/>
      <c r="E146" s="215"/>
      <c r="F146" s="215"/>
      <c r="G146" s="215"/>
    </row>
    <row r="147" spans="1:7" x14ac:dyDescent="0.2">
      <c r="A147" s="215"/>
      <c r="B147" s="215"/>
      <c r="C147" s="215"/>
      <c r="D147" s="215"/>
      <c r="E147" s="215"/>
      <c r="F147" s="215"/>
      <c r="G147" s="215"/>
    </row>
    <row r="148" spans="1:7" x14ac:dyDescent="0.2">
      <c r="A148" s="215"/>
      <c r="B148" s="215"/>
      <c r="C148" s="215"/>
      <c r="D148" s="215"/>
      <c r="E148" s="215"/>
      <c r="F148" s="215"/>
      <c r="G148" s="215"/>
    </row>
    <row r="149" spans="1:7" x14ac:dyDescent="0.2">
      <c r="A149" s="215"/>
      <c r="B149" s="215"/>
      <c r="C149" s="215"/>
      <c r="D149" s="215"/>
      <c r="E149" s="215"/>
      <c r="F149" s="215"/>
      <c r="G149" s="215"/>
    </row>
    <row r="150" spans="1:7" x14ac:dyDescent="0.2">
      <c r="A150" s="215"/>
      <c r="B150" s="215"/>
      <c r="C150" s="215"/>
      <c r="D150" s="215"/>
      <c r="E150" s="215"/>
      <c r="F150" s="215"/>
      <c r="G150" s="215"/>
    </row>
    <row r="151" spans="1:7" x14ac:dyDescent="0.2">
      <c r="A151" s="215"/>
      <c r="B151" s="215"/>
      <c r="C151" s="215"/>
      <c r="D151" s="215"/>
      <c r="E151" s="215"/>
      <c r="F151" s="215"/>
      <c r="G151" s="215"/>
    </row>
    <row r="152" spans="1:7" x14ac:dyDescent="0.2">
      <c r="A152" s="215"/>
      <c r="B152" s="215"/>
      <c r="C152" s="215"/>
      <c r="D152" s="215"/>
      <c r="E152" s="215"/>
      <c r="F152" s="215"/>
      <c r="G152" s="215"/>
    </row>
    <row r="153" spans="1:7" x14ac:dyDescent="0.2">
      <c r="A153" s="215"/>
      <c r="B153" s="215"/>
      <c r="C153" s="215"/>
      <c r="D153" s="215"/>
      <c r="E153" s="215"/>
      <c r="F153" s="215"/>
      <c r="G153" s="215"/>
    </row>
    <row r="154" spans="1:7" x14ac:dyDescent="0.2">
      <c r="A154" s="215"/>
      <c r="B154" s="215"/>
      <c r="C154" s="215"/>
      <c r="D154" s="215"/>
      <c r="E154" s="215"/>
      <c r="F154" s="215"/>
      <c r="G154" s="215"/>
    </row>
    <row r="155" spans="1:7" x14ac:dyDescent="0.2">
      <c r="A155" s="215"/>
      <c r="B155" s="215"/>
      <c r="C155" s="215"/>
      <c r="D155" s="215"/>
      <c r="E155" s="215"/>
      <c r="F155" s="215"/>
      <c r="G155" s="215"/>
    </row>
    <row r="156" spans="1:7" x14ac:dyDescent="0.2">
      <c r="A156" s="215"/>
      <c r="B156" s="215"/>
      <c r="C156" s="215"/>
      <c r="D156" s="215"/>
      <c r="E156" s="215"/>
      <c r="F156" s="215"/>
      <c r="G156" s="215"/>
    </row>
    <row r="157" spans="1:7" x14ac:dyDescent="0.2">
      <c r="A157" s="215"/>
      <c r="B157" s="215"/>
      <c r="C157" s="215"/>
      <c r="D157" s="215"/>
      <c r="E157" s="215"/>
      <c r="F157" s="215"/>
      <c r="G157" s="215"/>
    </row>
    <row r="158" spans="1:7" x14ac:dyDescent="0.2">
      <c r="A158" s="215"/>
      <c r="B158" s="215"/>
      <c r="C158" s="215"/>
      <c r="D158" s="215"/>
      <c r="E158" s="215"/>
      <c r="F158" s="215"/>
      <c r="G158" s="215"/>
    </row>
    <row r="159" spans="1:7" x14ac:dyDescent="0.2">
      <c r="A159" s="215"/>
      <c r="B159" s="215"/>
      <c r="C159" s="215"/>
      <c r="D159" s="215"/>
      <c r="E159" s="215"/>
      <c r="F159" s="215"/>
      <c r="G159" s="215"/>
    </row>
    <row r="160" spans="1:7" x14ac:dyDescent="0.2">
      <c r="A160" s="215"/>
      <c r="B160" s="215"/>
      <c r="C160" s="215"/>
      <c r="D160" s="215"/>
      <c r="E160" s="215"/>
      <c r="F160" s="215"/>
      <c r="G160" s="215"/>
    </row>
    <row r="161" spans="1:7" x14ac:dyDescent="0.2">
      <c r="A161" s="215"/>
      <c r="B161" s="215"/>
      <c r="C161" s="215"/>
      <c r="D161" s="215"/>
      <c r="E161" s="215"/>
      <c r="F161" s="215"/>
      <c r="G161" s="215"/>
    </row>
    <row r="162" spans="1:7" x14ac:dyDescent="0.2">
      <c r="A162" s="215"/>
      <c r="B162" s="215"/>
      <c r="C162" s="215"/>
      <c r="D162" s="215"/>
      <c r="E162" s="215"/>
      <c r="F162" s="215"/>
      <c r="G162" s="215"/>
    </row>
    <row r="163" spans="1:7" x14ac:dyDescent="0.2">
      <c r="A163" s="215"/>
      <c r="B163" s="215"/>
      <c r="C163" s="215"/>
      <c r="D163" s="215"/>
      <c r="E163" s="215"/>
      <c r="F163" s="215"/>
      <c r="G163" s="215"/>
    </row>
    <row r="164" spans="1:7" x14ac:dyDescent="0.2">
      <c r="A164" s="215"/>
      <c r="B164" s="215"/>
      <c r="C164" s="215"/>
      <c r="D164" s="215"/>
      <c r="E164" s="215"/>
      <c r="F164" s="215"/>
      <c r="G164" s="215"/>
    </row>
    <row r="165" spans="1:7" x14ac:dyDescent="0.2">
      <c r="A165" s="215"/>
      <c r="B165" s="215"/>
      <c r="C165" s="215"/>
      <c r="D165" s="215"/>
      <c r="E165" s="215"/>
      <c r="F165" s="215"/>
      <c r="G165" s="215"/>
    </row>
    <row r="166" spans="1:7" x14ac:dyDescent="0.2">
      <c r="A166" s="215"/>
      <c r="B166" s="215"/>
      <c r="C166" s="215"/>
      <c r="D166" s="215"/>
      <c r="E166" s="215"/>
      <c r="F166" s="215"/>
      <c r="G166" s="215"/>
    </row>
    <row r="167" spans="1:7" x14ac:dyDescent="0.2">
      <c r="A167" s="215"/>
      <c r="B167" s="215"/>
      <c r="C167" s="215"/>
      <c r="D167" s="215"/>
      <c r="E167" s="215"/>
      <c r="F167" s="215"/>
      <c r="G167" s="215"/>
    </row>
    <row r="168" spans="1:7" x14ac:dyDescent="0.2">
      <c r="A168" s="215"/>
      <c r="B168" s="215"/>
      <c r="C168" s="215"/>
      <c r="D168" s="215"/>
      <c r="E168" s="215"/>
      <c r="F168" s="215"/>
      <c r="G168" s="215"/>
    </row>
    <row r="169" spans="1:7" x14ac:dyDescent="0.2">
      <c r="A169" s="215"/>
      <c r="B169" s="215"/>
      <c r="C169" s="215"/>
      <c r="D169" s="215"/>
      <c r="E169" s="215"/>
      <c r="F169" s="215"/>
      <c r="G169" s="215"/>
    </row>
    <row r="170" spans="1:7" x14ac:dyDescent="0.2">
      <c r="A170" s="215"/>
      <c r="B170" s="215"/>
      <c r="C170" s="215"/>
      <c r="D170" s="215"/>
      <c r="E170" s="215"/>
      <c r="F170" s="215"/>
      <c r="G170" s="215"/>
    </row>
    <row r="171" spans="1:7" x14ac:dyDescent="0.2">
      <c r="A171" s="215"/>
      <c r="B171" s="215"/>
      <c r="C171" s="215"/>
      <c r="D171" s="215"/>
      <c r="E171" s="215"/>
      <c r="F171" s="215"/>
      <c r="G171" s="215"/>
    </row>
    <row r="172" spans="1:7" x14ac:dyDescent="0.2">
      <c r="A172" s="215"/>
      <c r="B172" s="215"/>
      <c r="C172" s="215"/>
      <c r="D172" s="215"/>
      <c r="E172" s="215"/>
      <c r="F172" s="215"/>
      <c r="G172" s="215"/>
    </row>
    <row r="173" spans="1:7" x14ac:dyDescent="0.2">
      <c r="A173" s="215"/>
      <c r="B173" s="215"/>
      <c r="C173" s="215"/>
      <c r="D173" s="215"/>
      <c r="E173" s="215"/>
      <c r="F173" s="215"/>
      <c r="G173" s="215"/>
    </row>
    <row r="174" spans="1:7" x14ac:dyDescent="0.2">
      <c r="A174" s="215"/>
      <c r="B174" s="215"/>
      <c r="C174" s="215"/>
      <c r="D174" s="215"/>
      <c r="E174" s="215"/>
      <c r="F174" s="215"/>
      <c r="G174" s="215"/>
    </row>
    <row r="175" spans="1:7" x14ac:dyDescent="0.2">
      <c r="A175" s="215"/>
      <c r="B175" s="215"/>
      <c r="C175" s="215"/>
      <c r="D175" s="215"/>
      <c r="E175" s="215"/>
      <c r="F175" s="215"/>
      <c r="G175" s="215"/>
    </row>
    <row r="176" spans="1:7" x14ac:dyDescent="0.2">
      <c r="A176" s="215"/>
      <c r="B176" s="215"/>
      <c r="C176" s="215"/>
      <c r="D176" s="215"/>
      <c r="E176" s="215"/>
      <c r="F176" s="215"/>
      <c r="G176" s="215"/>
    </row>
    <row r="177" spans="1:7" x14ac:dyDescent="0.2">
      <c r="A177" s="215"/>
      <c r="B177" s="215"/>
      <c r="C177" s="215"/>
      <c r="D177" s="215"/>
      <c r="E177" s="215"/>
      <c r="F177" s="215"/>
      <c r="G177" s="215"/>
    </row>
    <row r="178" spans="1:7" x14ac:dyDescent="0.2">
      <c r="A178" s="215"/>
      <c r="B178" s="215"/>
      <c r="C178" s="215"/>
      <c r="D178" s="215"/>
      <c r="E178" s="215"/>
      <c r="F178" s="215"/>
      <c r="G178" s="215"/>
    </row>
    <row r="179" spans="1:7" x14ac:dyDescent="0.2">
      <c r="A179" s="215"/>
      <c r="B179" s="215"/>
      <c r="C179" s="215"/>
      <c r="D179" s="215"/>
      <c r="E179" s="215"/>
      <c r="F179" s="215"/>
      <c r="G179" s="215"/>
    </row>
    <row r="180" spans="1:7" x14ac:dyDescent="0.2">
      <c r="A180" s="215"/>
      <c r="B180" s="215"/>
      <c r="C180" s="215"/>
      <c r="D180" s="215"/>
      <c r="E180" s="215"/>
      <c r="F180" s="215"/>
      <c r="G180" s="215"/>
    </row>
    <row r="181" spans="1:7" x14ac:dyDescent="0.2">
      <c r="A181" s="215"/>
      <c r="B181" s="215"/>
      <c r="C181" s="215"/>
      <c r="D181" s="215"/>
      <c r="E181" s="215"/>
      <c r="F181" s="215"/>
      <c r="G181" s="215"/>
    </row>
    <row r="182" spans="1:7" x14ac:dyDescent="0.2">
      <c r="A182" s="215"/>
      <c r="B182" s="215"/>
      <c r="C182" s="215"/>
      <c r="D182" s="215"/>
      <c r="E182" s="215"/>
      <c r="F182" s="215"/>
      <c r="G182" s="215"/>
    </row>
    <row r="183" spans="1:7" x14ac:dyDescent="0.2">
      <c r="A183" s="215"/>
      <c r="B183" s="215"/>
      <c r="C183" s="215"/>
      <c r="D183" s="215"/>
      <c r="E183" s="215"/>
      <c r="F183" s="215"/>
      <c r="G183" s="215"/>
    </row>
    <row r="184" spans="1:7" x14ac:dyDescent="0.2">
      <c r="A184" s="215"/>
      <c r="B184" s="215"/>
      <c r="C184" s="215"/>
      <c r="D184" s="215"/>
      <c r="E184" s="215"/>
      <c r="F184" s="215"/>
      <c r="G184" s="215"/>
    </row>
    <row r="185" spans="1:7" x14ac:dyDescent="0.2">
      <c r="A185" s="215"/>
      <c r="B185" s="215"/>
      <c r="C185" s="215"/>
      <c r="D185" s="215"/>
      <c r="E185" s="215"/>
      <c r="F185" s="215"/>
      <c r="G185" s="215"/>
    </row>
    <row r="186" spans="1:7" x14ac:dyDescent="0.2">
      <c r="A186" s="215"/>
      <c r="B186" s="215"/>
      <c r="C186" s="215"/>
      <c r="D186" s="215"/>
      <c r="E186" s="215"/>
      <c r="F186" s="215"/>
      <c r="G186" s="215"/>
    </row>
    <row r="187" spans="1:7" x14ac:dyDescent="0.2">
      <c r="A187" s="215"/>
      <c r="B187" s="215"/>
      <c r="C187" s="215"/>
      <c r="D187" s="215"/>
      <c r="E187" s="215"/>
      <c r="F187" s="215"/>
      <c r="G187" s="215"/>
    </row>
    <row r="188" spans="1:7" x14ac:dyDescent="0.2">
      <c r="A188" s="215"/>
      <c r="B188" s="215"/>
      <c r="C188" s="215"/>
      <c r="D188" s="215"/>
      <c r="E188" s="215"/>
      <c r="F188" s="215"/>
      <c r="G188" s="215"/>
    </row>
    <row r="189" spans="1:7" x14ac:dyDescent="0.2">
      <c r="A189" s="215"/>
      <c r="B189" s="215"/>
      <c r="C189" s="215"/>
      <c r="D189" s="215"/>
      <c r="E189" s="215"/>
      <c r="F189" s="215"/>
      <c r="G189" s="215"/>
    </row>
    <row r="190" spans="1:7" x14ac:dyDescent="0.2">
      <c r="A190" s="215"/>
      <c r="B190" s="215"/>
      <c r="C190" s="215"/>
      <c r="D190" s="215"/>
      <c r="E190" s="215"/>
      <c r="F190" s="215"/>
      <c r="G190" s="215"/>
    </row>
    <row r="191" spans="1:7" x14ac:dyDescent="0.2">
      <c r="A191" s="215"/>
      <c r="B191" s="215"/>
      <c r="C191" s="215"/>
      <c r="D191" s="215"/>
      <c r="E191" s="215"/>
      <c r="F191" s="215"/>
      <c r="G191" s="215"/>
    </row>
    <row r="192" spans="1:7" x14ac:dyDescent="0.2">
      <c r="A192" s="215"/>
      <c r="B192" s="215"/>
      <c r="C192" s="215"/>
      <c r="D192" s="215"/>
      <c r="E192" s="215"/>
      <c r="F192" s="215"/>
      <c r="G192" s="215"/>
    </row>
    <row r="193" spans="1:7" x14ac:dyDescent="0.2">
      <c r="A193" s="215"/>
      <c r="B193" s="215"/>
      <c r="C193" s="215"/>
      <c r="D193" s="215"/>
      <c r="E193" s="215"/>
      <c r="F193" s="215"/>
      <c r="G193" s="215"/>
    </row>
    <row r="194" spans="1:7" x14ac:dyDescent="0.2">
      <c r="A194" s="215"/>
      <c r="B194" s="215"/>
      <c r="C194" s="215"/>
      <c r="D194" s="215"/>
      <c r="E194" s="215"/>
      <c r="F194" s="215"/>
      <c r="G194" s="215"/>
    </row>
    <row r="195" spans="1:7" x14ac:dyDescent="0.2">
      <c r="A195" s="215"/>
      <c r="B195" s="215"/>
      <c r="C195" s="215"/>
      <c r="D195" s="215"/>
      <c r="E195" s="215"/>
      <c r="F195" s="215"/>
      <c r="G195" s="215"/>
    </row>
    <row r="196" spans="1:7" x14ac:dyDescent="0.2">
      <c r="A196" s="215"/>
      <c r="B196" s="215"/>
      <c r="C196" s="215"/>
      <c r="D196" s="215"/>
      <c r="E196" s="215"/>
      <c r="F196" s="215"/>
      <c r="G196" s="215"/>
    </row>
    <row r="197" spans="1:7" x14ac:dyDescent="0.2">
      <c r="A197" s="215"/>
      <c r="B197" s="215"/>
      <c r="C197" s="215"/>
      <c r="D197" s="215"/>
      <c r="E197" s="215"/>
      <c r="F197" s="215"/>
      <c r="G197" s="215"/>
    </row>
    <row r="198" spans="1:7" x14ac:dyDescent="0.2">
      <c r="A198" s="215"/>
      <c r="B198" s="215"/>
      <c r="C198" s="215"/>
      <c r="D198" s="215"/>
      <c r="E198" s="215"/>
      <c r="F198" s="215"/>
      <c r="G198" s="215"/>
    </row>
    <row r="199" spans="1:7" x14ac:dyDescent="0.2">
      <c r="A199" s="215"/>
      <c r="B199" s="215"/>
      <c r="C199" s="215"/>
      <c r="D199" s="215"/>
      <c r="E199" s="215"/>
      <c r="F199" s="215"/>
      <c r="G199" s="215"/>
    </row>
    <row r="200" spans="1:7" x14ac:dyDescent="0.2">
      <c r="A200" s="215"/>
      <c r="B200" s="215"/>
      <c r="C200" s="215"/>
      <c r="D200" s="215"/>
      <c r="E200" s="215"/>
      <c r="F200" s="215"/>
      <c r="G200" s="215"/>
    </row>
    <row r="201" spans="1:7" x14ac:dyDescent="0.2">
      <c r="A201" s="215"/>
      <c r="B201" s="215"/>
      <c r="C201" s="215"/>
      <c r="D201" s="215"/>
      <c r="E201" s="215"/>
      <c r="F201" s="215"/>
      <c r="G201" s="215"/>
    </row>
    <row r="202" spans="1:7" x14ac:dyDescent="0.2">
      <c r="A202" s="215"/>
      <c r="B202" s="215"/>
      <c r="C202" s="215"/>
      <c r="D202" s="215"/>
      <c r="E202" s="215"/>
      <c r="F202" s="215"/>
      <c r="G202" s="215"/>
    </row>
    <row r="203" spans="1:7" x14ac:dyDescent="0.2">
      <c r="A203" s="215"/>
      <c r="B203" s="215"/>
      <c r="C203" s="215"/>
      <c r="D203" s="215"/>
      <c r="E203" s="215"/>
      <c r="F203" s="215"/>
      <c r="G203" s="215"/>
    </row>
    <row r="204" spans="1:7" x14ac:dyDescent="0.2">
      <c r="A204" s="215"/>
      <c r="B204" s="215"/>
      <c r="C204" s="215"/>
      <c r="D204" s="215"/>
      <c r="E204" s="215"/>
      <c r="F204" s="215"/>
      <c r="G204" s="215"/>
    </row>
    <row r="205" spans="1:7" x14ac:dyDescent="0.2">
      <c r="A205" s="215"/>
      <c r="B205" s="215"/>
      <c r="C205" s="215"/>
      <c r="D205" s="215"/>
      <c r="E205" s="215"/>
      <c r="F205" s="215"/>
      <c r="G205" s="215"/>
    </row>
    <row r="206" spans="1:7" x14ac:dyDescent="0.2">
      <c r="A206" s="215"/>
      <c r="B206" s="215"/>
      <c r="C206" s="215"/>
      <c r="D206" s="215"/>
      <c r="E206" s="215"/>
      <c r="F206" s="215"/>
      <c r="G206" s="215"/>
    </row>
    <row r="207" spans="1:7" x14ac:dyDescent="0.2">
      <c r="A207" s="215"/>
      <c r="B207" s="215"/>
      <c r="C207" s="215"/>
      <c r="D207" s="215"/>
      <c r="E207" s="215"/>
      <c r="F207" s="215"/>
      <c r="G207" s="215"/>
    </row>
    <row r="208" spans="1:7" x14ac:dyDescent="0.2">
      <c r="A208" s="215"/>
      <c r="B208" s="215"/>
      <c r="C208" s="215"/>
      <c r="D208" s="215"/>
      <c r="E208" s="215"/>
      <c r="F208" s="215"/>
      <c r="G208" s="215"/>
    </row>
    <row r="209" spans="1:7" x14ac:dyDescent="0.2">
      <c r="A209" s="215"/>
      <c r="B209" s="215"/>
      <c r="C209" s="215"/>
      <c r="D209" s="215"/>
      <c r="E209" s="215"/>
      <c r="F209" s="215"/>
      <c r="G209" s="215"/>
    </row>
    <row r="210" spans="1:7" x14ac:dyDescent="0.2">
      <c r="A210" s="215"/>
      <c r="B210" s="215"/>
      <c r="C210" s="215"/>
      <c r="D210" s="215"/>
      <c r="E210" s="215"/>
      <c r="F210" s="215"/>
      <c r="G210" s="215"/>
    </row>
    <row r="211" spans="1:7" x14ac:dyDescent="0.2">
      <c r="A211" s="215"/>
      <c r="B211" s="215"/>
      <c r="C211" s="215"/>
      <c r="D211" s="215"/>
      <c r="E211" s="215"/>
      <c r="F211" s="215"/>
      <c r="G211" s="215"/>
    </row>
    <row r="212" spans="1:7" x14ac:dyDescent="0.2">
      <c r="A212" s="215"/>
      <c r="B212" s="215"/>
      <c r="C212" s="215"/>
      <c r="D212" s="215"/>
      <c r="E212" s="215"/>
      <c r="F212" s="215"/>
      <c r="G212" s="215"/>
    </row>
    <row r="213" spans="1:7" x14ac:dyDescent="0.2">
      <c r="A213" s="215"/>
      <c r="B213" s="215"/>
      <c r="C213" s="215"/>
      <c r="D213" s="215"/>
      <c r="E213" s="215"/>
      <c r="F213" s="215"/>
      <c r="G213" s="215"/>
    </row>
    <row r="214" spans="1:7" x14ac:dyDescent="0.2">
      <c r="A214" s="215"/>
      <c r="B214" s="215"/>
      <c r="C214" s="215"/>
      <c r="D214" s="215"/>
      <c r="E214" s="215"/>
      <c r="F214" s="215"/>
      <c r="G214" s="215"/>
    </row>
    <row r="215" spans="1:7" x14ac:dyDescent="0.2">
      <c r="A215" s="215"/>
      <c r="B215" s="215"/>
      <c r="C215" s="215"/>
      <c r="D215" s="215"/>
      <c r="E215" s="215"/>
      <c r="F215" s="215"/>
      <c r="G215" s="215"/>
    </row>
    <row r="216" spans="1:7" x14ac:dyDescent="0.2">
      <c r="A216" s="215"/>
      <c r="B216" s="215"/>
      <c r="C216" s="215"/>
      <c r="D216" s="215"/>
      <c r="E216" s="215"/>
      <c r="F216" s="215"/>
      <c r="G216" s="215"/>
    </row>
    <row r="217" spans="1:7" x14ac:dyDescent="0.2">
      <c r="A217" s="215"/>
      <c r="B217" s="215"/>
      <c r="C217" s="215"/>
      <c r="D217" s="215"/>
      <c r="E217" s="215"/>
      <c r="F217" s="215"/>
      <c r="G217" s="215"/>
    </row>
    <row r="218" spans="1:7" x14ac:dyDescent="0.2">
      <c r="A218" s="215"/>
      <c r="B218" s="215"/>
      <c r="C218" s="215"/>
      <c r="D218" s="215"/>
      <c r="E218" s="215"/>
      <c r="F218" s="215"/>
      <c r="G218" s="215"/>
    </row>
    <row r="219" spans="1:7" x14ac:dyDescent="0.2">
      <c r="A219" s="215"/>
      <c r="B219" s="215"/>
      <c r="C219" s="215"/>
      <c r="D219" s="215"/>
      <c r="E219" s="215"/>
      <c r="F219" s="215"/>
      <c r="G219" s="215"/>
    </row>
    <row r="220" spans="1:7" x14ac:dyDescent="0.2">
      <c r="A220" s="215"/>
      <c r="B220" s="215"/>
      <c r="C220" s="215"/>
      <c r="D220" s="215"/>
      <c r="E220" s="215"/>
      <c r="F220" s="215"/>
      <c r="G220" s="215"/>
    </row>
    <row r="221" spans="1:7" x14ac:dyDescent="0.2">
      <c r="A221" s="215"/>
      <c r="B221" s="215"/>
      <c r="C221" s="215"/>
      <c r="D221" s="215"/>
      <c r="E221" s="215"/>
      <c r="F221" s="215"/>
      <c r="G221" s="215"/>
    </row>
    <row r="222" spans="1:7" x14ac:dyDescent="0.2">
      <c r="A222" s="215"/>
      <c r="B222" s="215"/>
      <c r="C222" s="215"/>
      <c r="D222" s="215"/>
      <c r="E222" s="215"/>
      <c r="F222" s="215"/>
      <c r="G222" s="215"/>
    </row>
    <row r="223" spans="1:7" x14ac:dyDescent="0.2">
      <c r="A223" s="215"/>
      <c r="B223" s="215"/>
      <c r="C223" s="215"/>
      <c r="D223" s="215"/>
      <c r="E223" s="215"/>
      <c r="F223" s="215"/>
      <c r="G223" s="215"/>
    </row>
    <row r="224" spans="1:7" x14ac:dyDescent="0.2">
      <c r="A224" s="215"/>
      <c r="B224" s="215"/>
      <c r="C224" s="215"/>
      <c r="D224" s="215"/>
      <c r="E224" s="215"/>
      <c r="F224" s="215"/>
      <c r="G224" s="215"/>
    </row>
    <row r="225" spans="1:7" x14ac:dyDescent="0.2">
      <c r="A225" s="215"/>
      <c r="B225" s="215"/>
      <c r="C225" s="215"/>
      <c r="D225" s="215"/>
      <c r="E225" s="215"/>
      <c r="F225" s="215"/>
      <c r="G225" s="215"/>
    </row>
    <row r="226" spans="1:7" x14ac:dyDescent="0.2">
      <c r="A226" s="215"/>
      <c r="B226" s="215"/>
      <c r="C226" s="215"/>
      <c r="D226" s="215"/>
      <c r="E226" s="215"/>
      <c r="F226" s="215"/>
      <c r="G226" s="215"/>
    </row>
    <row r="227" spans="1:7" x14ac:dyDescent="0.2">
      <c r="A227" s="215"/>
      <c r="B227" s="215"/>
      <c r="C227" s="215"/>
      <c r="D227" s="215"/>
      <c r="E227" s="215"/>
      <c r="F227" s="215"/>
      <c r="G227" s="215"/>
    </row>
    <row r="228" spans="1:7" x14ac:dyDescent="0.2">
      <c r="A228" s="215"/>
      <c r="B228" s="215"/>
      <c r="C228" s="215"/>
      <c r="D228" s="215"/>
      <c r="E228" s="215"/>
      <c r="F228" s="215"/>
      <c r="G228" s="215"/>
    </row>
    <row r="229" spans="1:7" x14ac:dyDescent="0.2">
      <c r="A229" s="215"/>
      <c r="B229" s="215"/>
      <c r="C229" s="215"/>
      <c r="D229" s="215"/>
      <c r="E229" s="215"/>
      <c r="F229" s="215"/>
      <c r="G229" s="215"/>
    </row>
    <row r="230" spans="1:7" x14ac:dyDescent="0.2">
      <c r="A230" s="215"/>
      <c r="B230" s="215"/>
      <c r="C230" s="215"/>
      <c r="D230" s="215"/>
      <c r="E230" s="215"/>
      <c r="F230" s="215"/>
      <c r="G230" s="215"/>
    </row>
    <row r="231" spans="1:7" x14ac:dyDescent="0.2">
      <c r="A231" s="215"/>
      <c r="B231" s="215"/>
      <c r="C231" s="215"/>
      <c r="D231" s="215"/>
      <c r="E231" s="215"/>
      <c r="F231" s="215"/>
      <c r="G231" s="215"/>
    </row>
    <row r="232" spans="1:7" x14ac:dyDescent="0.2">
      <c r="A232" s="215"/>
      <c r="B232" s="215"/>
      <c r="C232" s="215"/>
      <c r="D232" s="215"/>
      <c r="E232" s="215"/>
      <c r="F232" s="215"/>
      <c r="G232" s="215"/>
    </row>
    <row r="233" spans="1:7" x14ac:dyDescent="0.2">
      <c r="A233" s="215"/>
      <c r="B233" s="215"/>
      <c r="C233" s="215"/>
      <c r="D233" s="215"/>
      <c r="E233" s="215"/>
      <c r="F233" s="215"/>
      <c r="G233" s="215"/>
    </row>
    <row r="234" spans="1:7" x14ac:dyDescent="0.2">
      <c r="A234" s="215"/>
      <c r="B234" s="215"/>
      <c r="C234" s="215"/>
      <c r="D234" s="215"/>
      <c r="E234" s="215"/>
      <c r="F234" s="215"/>
      <c r="G234" s="215"/>
    </row>
    <row r="235" spans="1:7" x14ac:dyDescent="0.2">
      <c r="A235" s="215"/>
      <c r="B235" s="215"/>
      <c r="C235" s="215"/>
      <c r="D235" s="215"/>
      <c r="E235" s="215"/>
      <c r="F235" s="215"/>
      <c r="G235" s="215"/>
    </row>
    <row r="236" spans="1:7" x14ac:dyDescent="0.2">
      <c r="A236" s="215"/>
      <c r="B236" s="215"/>
      <c r="C236" s="215"/>
      <c r="D236" s="215"/>
      <c r="E236" s="215"/>
      <c r="F236" s="215"/>
      <c r="G236" s="215"/>
    </row>
    <row r="237" spans="1:7" x14ac:dyDescent="0.2">
      <c r="A237" s="215"/>
      <c r="B237" s="215"/>
      <c r="C237" s="215"/>
      <c r="D237" s="215"/>
      <c r="E237" s="215"/>
      <c r="F237" s="215"/>
      <c r="G237" s="215"/>
    </row>
    <row r="238" spans="1:7" x14ac:dyDescent="0.2">
      <c r="A238" s="215"/>
      <c r="B238" s="215"/>
      <c r="C238" s="215"/>
      <c r="D238" s="215"/>
      <c r="E238" s="215"/>
      <c r="F238" s="215"/>
      <c r="G238" s="215"/>
    </row>
    <row r="239" spans="1:7" x14ac:dyDescent="0.2">
      <c r="A239" s="215"/>
      <c r="B239" s="215"/>
      <c r="C239" s="215"/>
      <c r="D239" s="215"/>
      <c r="E239" s="215"/>
      <c r="F239" s="215"/>
      <c r="G239" s="215"/>
    </row>
    <row r="240" spans="1:7" x14ac:dyDescent="0.2">
      <c r="A240" s="215"/>
      <c r="B240" s="215"/>
      <c r="C240" s="215"/>
      <c r="D240" s="215"/>
      <c r="E240" s="215"/>
      <c r="F240" s="215"/>
      <c r="G240" s="215"/>
    </row>
    <row r="241" spans="1:7" x14ac:dyDescent="0.2">
      <c r="A241" s="215"/>
      <c r="B241" s="215"/>
      <c r="C241" s="215"/>
      <c r="D241" s="215"/>
      <c r="E241" s="215"/>
      <c r="F241" s="215"/>
      <c r="G241" s="215"/>
    </row>
    <row r="242" spans="1:7" x14ac:dyDescent="0.2">
      <c r="A242" s="215"/>
      <c r="B242" s="215"/>
      <c r="C242" s="215"/>
      <c r="D242" s="215"/>
      <c r="E242" s="215"/>
      <c r="F242" s="215"/>
      <c r="G242" s="215"/>
    </row>
    <row r="243" spans="1:7" x14ac:dyDescent="0.2">
      <c r="A243" s="215"/>
      <c r="B243" s="215"/>
      <c r="C243" s="215"/>
      <c r="D243" s="215"/>
      <c r="E243" s="215"/>
      <c r="F243" s="215"/>
      <c r="G243" s="215"/>
    </row>
    <row r="244" spans="1:7" x14ac:dyDescent="0.2">
      <c r="A244" s="215"/>
      <c r="B244" s="215"/>
      <c r="C244" s="215"/>
      <c r="D244" s="215"/>
      <c r="E244" s="215"/>
      <c r="F244" s="215"/>
      <c r="G244" s="215"/>
    </row>
    <row r="245" spans="1:7" x14ac:dyDescent="0.2">
      <c r="A245" s="215"/>
      <c r="B245" s="215"/>
      <c r="C245" s="215"/>
      <c r="D245" s="215"/>
      <c r="E245" s="215"/>
      <c r="F245" s="215"/>
      <c r="G245" s="215"/>
    </row>
    <row r="246" spans="1:7" x14ac:dyDescent="0.2">
      <c r="A246" s="215"/>
      <c r="B246" s="215"/>
      <c r="C246" s="215"/>
      <c r="D246" s="215"/>
      <c r="E246" s="215"/>
      <c r="F246" s="215"/>
      <c r="G246" s="215"/>
    </row>
    <row r="247" spans="1:7" x14ac:dyDescent="0.2">
      <c r="A247" s="215"/>
      <c r="B247" s="215"/>
      <c r="C247" s="215"/>
      <c r="D247" s="215"/>
      <c r="E247" s="215"/>
      <c r="F247" s="215"/>
      <c r="G247" s="215"/>
    </row>
    <row r="248" spans="1:7" x14ac:dyDescent="0.2">
      <c r="A248" s="215"/>
      <c r="B248" s="215"/>
      <c r="C248" s="215"/>
      <c r="D248" s="215"/>
      <c r="E248" s="215"/>
      <c r="F248" s="215"/>
      <c r="G248" s="215"/>
    </row>
    <row r="249" spans="1:7" x14ac:dyDescent="0.2">
      <c r="A249" s="215"/>
      <c r="B249" s="215"/>
      <c r="C249" s="215"/>
      <c r="D249" s="215"/>
      <c r="E249" s="215"/>
      <c r="F249" s="215"/>
      <c r="G249" s="215"/>
    </row>
    <row r="250" spans="1:7" x14ac:dyDescent="0.2">
      <c r="A250" s="215"/>
      <c r="B250" s="215"/>
      <c r="C250" s="215"/>
      <c r="D250" s="215"/>
      <c r="E250" s="215"/>
      <c r="F250" s="215"/>
      <c r="G250" s="215"/>
    </row>
    <row r="251" spans="1:7" x14ac:dyDescent="0.2">
      <c r="A251" s="215"/>
      <c r="B251" s="215"/>
      <c r="C251" s="215"/>
      <c r="D251" s="215"/>
      <c r="E251" s="215"/>
      <c r="F251" s="215"/>
      <c r="G251" s="215"/>
    </row>
    <row r="252" spans="1:7" x14ac:dyDescent="0.2">
      <c r="A252" s="215"/>
      <c r="B252" s="215"/>
      <c r="C252" s="215"/>
      <c r="D252" s="215"/>
      <c r="E252" s="215"/>
      <c r="F252" s="215"/>
      <c r="G252" s="215"/>
    </row>
    <row r="253" spans="1:7" x14ac:dyDescent="0.2">
      <c r="A253" s="215"/>
      <c r="B253" s="215"/>
      <c r="C253" s="215"/>
      <c r="D253" s="215"/>
      <c r="E253" s="215"/>
      <c r="F253" s="215"/>
      <c r="G253" s="215"/>
    </row>
    <row r="254" spans="1:7" x14ac:dyDescent="0.2">
      <c r="A254" s="215"/>
      <c r="B254" s="215"/>
      <c r="C254" s="215"/>
      <c r="D254" s="215"/>
      <c r="E254" s="215"/>
      <c r="F254" s="215"/>
      <c r="G254" s="215"/>
    </row>
    <row r="255" spans="1:7" x14ac:dyDescent="0.2">
      <c r="A255" s="215"/>
      <c r="B255" s="215"/>
      <c r="C255" s="215"/>
      <c r="D255" s="215"/>
      <c r="E255" s="215"/>
      <c r="F255" s="215"/>
      <c r="G255" s="215"/>
    </row>
    <row r="256" spans="1:7" x14ac:dyDescent="0.2">
      <c r="A256" s="215"/>
      <c r="B256" s="215"/>
      <c r="C256" s="215"/>
      <c r="D256" s="215"/>
      <c r="E256" s="215"/>
      <c r="F256" s="215"/>
      <c r="G256" s="215"/>
    </row>
    <row r="257" spans="1:7" x14ac:dyDescent="0.2">
      <c r="A257" s="215"/>
      <c r="B257" s="215"/>
      <c r="C257" s="215"/>
      <c r="D257" s="215"/>
      <c r="E257" s="215"/>
      <c r="F257" s="215"/>
      <c r="G257" s="215"/>
    </row>
    <row r="258" spans="1:7" x14ac:dyDescent="0.2">
      <c r="A258" s="215"/>
      <c r="B258" s="215"/>
      <c r="C258" s="215"/>
      <c r="D258" s="215"/>
      <c r="E258" s="215"/>
      <c r="F258" s="215"/>
      <c r="G258" s="215"/>
    </row>
    <row r="259" spans="1:7" x14ac:dyDescent="0.2">
      <c r="A259" s="215"/>
      <c r="B259" s="215"/>
      <c r="C259" s="215"/>
      <c r="D259" s="215"/>
      <c r="E259" s="215"/>
      <c r="F259" s="215"/>
      <c r="G259" s="215"/>
    </row>
    <row r="260" spans="1:7" x14ac:dyDescent="0.2">
      <c r="A260" s="215"/>
      <c r="B260" s="215"/>
      <c r="C260" s="215"/>
      <c r="D260" s="215"/>
      <c r="E260" s="215"/>
      <c r="F260" s="215"/>
      <c r="G260" s="215"/>
    </row>
    <row r="261" spans="1:7" x14ac:dyDescent="0.2">
      <c r="A261" s="215"/>
      <c r="B261" s="215"/>
      <c r="C261" s="215"/>
      <c r="D261" s="215"/>
      <c r="E261" s="215"/>
      <c r="F261" s="215"/>
      <c r="G261" s="215"/>
    </row>
    <row r="262" spans="1:7" x14ac:dyDescent="0.2">
      <c r="A262" s="215"/>
      <c r="B262" s="215"/>
      <c r="C262" s="215"/>
      <c r="D262" s="215"/>
      <c r="E262" s="215"/>
      <c r="F262" s="215"/>
      <c r="G262" s="215"/>
    </row>
    <row r="263" spans="1:7" x14ac:dyDescent="0.2">
      <c r="A263" s="215"/>
      <c r="B263" s="215"/>
      <c r="C263" s="215"/>
      <c r="D263" s="215"/>
      <c r="E263" s="215"/>
      <c r="F263" s="215"/>
      <c r="G263" s="215"/>
    </row>
    <row r="264" spans="1:7" x14ac:dyDescent="0.2">
      <c r="A264" s="215"/>
      <c r="B264" s="215"/>
      <c r="C264" s="215"/>
      <c r="D264" s="215"/>
      <c r="E264" s="215"/>
      <c r="F264" s="215"/>
      <c r="G264" s="215"/>
    </row>
    <row r="265" spans="1:7" x14ac:dyDescent="0.2">
      <c r="A265" s="215"/>
      <c r="B265" s="215"/>
      <c r="C265" s="215"/>
      <c r="D265" s="215"/>
      <c r="E265" s="215"/>
      <c r="F265" s="215"/>
      <c r="G265" s="215"/>
    </row>
    <row r="266" spans="1:7" x14ac:dyDescent="0.2">
      <c r="A266" s="215"/>
      <c r="B266" s="215"/>
      <c r="C266" s="215"/>
      <c r="D266" s="215"/>
      <c r="E266" s="215"/>
      <c r="F266" s="215"/>
      <c r="G266" s="215"/>
    </row>
    <row r="267" spans="1:7" x14ac:dyDescent="0.2">
      <c r="A267" s="215"/>
      <c r="B267" s="215"/>
      <c r="C267" s="215"/>
      <c r="D267" s="215"/>
      <c r="E267" s="215"/>
      <c r="F267" s="215"/>
      <c r="G267" s="215"/>
    </row>
    <row r="268" spans="1:7" x14ac:dyDescent="0.2">
      <c r="A268" s="215"/>
      <c r="B268" s="215"/>
      <c r="C268" s="215"/>
      <c r="D268" s="215"/>
      <c r="E268" s="215"/>
      <c r="F268" s="215"/>
      <c r="G268" s="215"/>
    </row>
    <row r="269" spans="1:7" x14ac:dyDescent="0.2">
      <c r="A269" s="215"/>
      <c r="B269" s="215"/>
      <c r="C269" s="215"/>
      <c r="D269" s="215"/>
      <c r="E269" s="215"/>
      <c r="F269" s="215"/>
      <c r="G269" s="215"/>
    </row>
    <row r="270" spans="1:7" x14ac:dyDescent="0.2">
      <c r="A270" s="215"/>
      <c r="B270" s="215"/>
      <c r="C270" s="215"/>
      <c r="D270" s="215"/>
      <c r="E270" s="215"/>
      <c r="F270" s="215"/>
      <c r="G270" s="215"/>
    </row>
    <row r="271" spans="1:7" x14ac:dyDescent="0.2">
      <c r="A271" s="215"/>
      <c r="B271" s="215"/>
      <c r="C271" s="215"/>
      <c r="D271" s="215"/>
      <c r="E271" s="215"/>
      <c r="F271" s="215"/>
      <c r="G271" s="215"/>
    </row>
    <row r="272" spans="1:7" x14ac:dyDescent="0.2">
      <c r="A272" s="215"/>
      <c r="B272" s="215"/>
      <c r="C272" s="215"/>
      <c r="D272" s="215"/>
      <c r="E272" s="215"/>
      <c r="F272" s="215"/>
      <c r="G272" s="215"/>
    </row>
    <row r="273" spans="1:7" x14ac:dyDescent="0.2">
      <c r="A273" s="215"/>
      <c r="B273" s="215"/>
      <c r="C273" s="215"/>
      <c r="D273" s="215"/>
      <c r="E273" s="215"/>
      <c r="F273" s="215"/>
      <c r="G273" s="215"/>
    </row>
    <row r="274" spans="1:7" x14ac:dyDescent="0.2">
      <c r="A274" s="215"/>
      <c r="B274" s="215"/>
      <c r="C274" s="215"/>
      <c r="D274" s="215"/>
      <c r="E274" s="215"/>
      <c r="F274" s="215"/>
      <c r="G274" s="215"/>
    </row>
    <row r="275" spans="1:7" x14ac:dyDescent="0.2">
      <c r="A275" s="215"/>
      <c r="B275" s="215"/>
      <c r="C275" s="215"/>
      <c r="D275" s="215"/>
      <c r="E275" s="215"/>
      <c r="F275" s="215"/>
      <c r="G275" s="215"/>
    </row>
    <row r="276" spans="1:7" x14ac:dyDescent="0.2">
      <c r="A276" s="215"/>
      <c r="B276" s="215"/>
      <c r="C276" s="215"/>
      <c r="D276" s="215"/>
      <c r="E276" s="215"/>
      <c r="F276" s="215"/>
      <c r="G276" s="215"/>
    </row>
    <row r="277" spans="1:7" x14ac:dyDescent="0.2">
      <c r="A277" s="215"/>
      <c r="B277" s="215"/>
      <c r="C277" s="215"/>
      <c r="D277" s="215"/>
      <c r="E277" s="215"/>
      <c r="F277" s="215"/>
      <c r="G277" s="215"/>
    </row>
    <row r="278" spans="1:7" x14ac:dyDescent="0.2">
      <c r="A278" s="215"/>
      <c r="B278" s="215"/>
      <c r="C278" s="215"/>
      <c r="D278" s="215"/>
      <c r="E278" s="215"/>
      <c r="F278" s="215"/>
      <c r="G278" s="215"/>
    </row>
    <row r="279" spans="1:7" x14ac:dyDescent="0.2">
      <c r="A279" s="215"/>
      <c r="B279" s="215"/>
      <c r="C279" s="215"/>
      <c r="D279" s="215"/>
      <c r="E279" s="215"/>
      <c r="F279" s="215"/>
      <c r="G279" s="215"/>
    </row>
    <row r="280" spans="1:7" x14ac:dyDescent="0.2">
      <c r="A280" s="215"/>
      <c r="B280" s="215"/>
      <c r="C280" s="215"/>
      <c r="D280" s="215"/>
      <c r="E280" s="215"/>
      <c r="F280" s="215"/>
      <c r="G280" s="215"/>
    </row>
    <row r="281" spans="1:7" x14ac:dyDescent="0.2">
      <c r="A281" s="215"/>
      <c r="B281" s="215"/>
      <c r="C281" s="215"/>
      <c r="D281" s="215"/>
      <c r="E281" s="215"/>
      <c r="F281" s="215"/>
      <c r="G281" s="215"/>
    </row>
    <row r="282" spans="1:7" x14ac:dyDescent="0.2">
      <c r="A282" s="215"/>
      <c r="B282" s="215"/>
      <c r="C282" s="215"/>
      <c r="D282" s="215"/>
      <c r="E282" s="215"/>
      <c r="F282" s="215"/>
      <c r="G282" s="215"/>
    </row>
    <row r="283" spans="1:7" x14ac:dyDescent="0.2">
      <c r="A283" s="215"/>
      <c r="B283" s="215"/>
      <c r="C283" s="215"/>
      <c r="D283" s="215"/>
      <c r="E283" s="215"/>
      <c r="F283" s="215"/>
      <c r="G283" s="215"/>
    </row>
    <row r="284" spans="1:7" x14ac:dyDescent="0.2">
      <c r="A284" s="215"/>
      <c r="B284" s="215"/>
      <c r="C284" s="215"/>
      <c r="D284" s="215"/>
      <c r="E284" s="215"/>
      <c r="F284" s="215"/>
      <c r="G284" s="215"/>
    </row>
    <row r="285" spans="1:7" x14ac:dyDescent="0.2">
      <c r="A285" s="215"/>
      <c r="B285" s="215"/>
      <c r="C285" s="215"/>
      <c r="D285" s="215"/>
      <c r="E285" s="215"/>
      <c r="F285" s="215"/>
      <c r="G285" s="215"/>
    </row>
    <row r="286" spans="1:7" x14ac:dyDescent="0.2">
      <c r="A286" s="215"/>
      <c r="B286" s="215"/>
      <c r="C286" s="215"/>
      <c r="D286" s="215"/>
      <c r="E286" s="215"/>
      <c r="F286" s="215"/>
      <c r="G286" s="215"/>
    </row>
    <row r="287" spans="1:7" x14ac:dyDescent="0.2">
      <c r="A287" s="215"/>
      <c r="B287" s="215"/>
      <c r="C287" s="215"/>
      <c r="D287" s="215"/>
      <c r="E287" s="215"/>
      <c r="F287" s="215"/>
      <c r="G287" s="215"/>
    </row>
    <row r="288" spans="1:7" x14ac:dyDescent="0.2">
      <c r="A288" s="215"/>
      <c r="B288" s="215"/>
      <c r="C288" s="215"/>
      <c r="D288" s="215"/>
      <c r="E288" s="215"/>
      <c r="F288" s="215"/>
      <c r="G288" s="215"/>
    </row>
    <row r="289" spans="1:7" x14ac:dyDescent="0.2">
      <c r="A289" s="215"/>
      <c r="B289" s="215"/>
      <c r="C289" s="215"/>
      <c r="D289" s="215"/>
      <c r="E289" s="215"/>
      <c r="F289" s="215"/>
      <c r="G289" s="215"/>
    </row>
    <row r="290" spans="1:7" x14ac:dyDescent="0.2">
      <c r="A290" s="215"/>
      <c r="B290" s="215"/>
      <c r="C290" s="215"/>
      <c r="D290" s="215"/>
      <c r="E290" s="215"/>
      <c r="F290" s="215"/>
      <c r="G290" s="215"/>
    </row>
    <row r="291" spans="1:7" x14ac:dyDescent="0.2">
      <c r="A291" s="215"/>
      <c r="B291" s="215"/>
      <c r="C291" s="215"/>
      <c r="D291" s="215"/>
      <c r="E291" s="215"/>
      <c r="F291" s="215"/>
      <c r="G291" s="215"/>
    </row>
    <row r="292" spans="1:7" x14ac:dyDescent="0.2">
      <c r="A292" s="215"/>
      <c r="B292" s="215"/>
      <c r="C292" s="215"/>
      <c r="D292" s="215"/>
      <c r="E292" s="215"/>
      <c r="F292" s="215"/>
      <c r="G292" s="215"/>
    </row>
    <row r="293" spans="1:7" x14ac:dyDescent="0.2">
      <c r="A293" s="215"/>
      <c r="B293" s="215"/>
      <c r="C293" s="215"/>
      <c r="D293" s="215"/>
      <c r="E293" s="215"/>
      <c r="F293" s="215"/>
      <c r="G293" s="215"/>
    </row>
    <row r="294" spans="1:7" x14ac:dyDescent="0.2">
      <c r="A294" s="215"/>
      <c r="B294" s="215"/>
      <c r="C294" s="215"/>
      <c r="D294" s="215"/>
      <c r="E294" s="215"/>
      <c r="F294" s="215"/>
      <c r="G294" s="215"/>
    </row>
    <row r="295" spans="1:7" x14ac:dyDescent="0.2">
      <c r="A295" s="215"/>
      <c r="B295" s="215"/>
      <c r="C295" s="215"/>
      <c r="D295" s="215"/>
      <c r="E295" s="215"/>
      <c r="F295" s="215"/>
      <c r="G295" s="215"/>
    </row>
    <row r="296" spans="1:7" x14ac:dyDescent="0.2">
      <c r="A296" s="215"/>
      <c r="B296" s="215"/>
      <c r="C296" s="215"/>
      <c r="D296" s="215"/>
      <c r="E296" s="215"/>
      <c r="F296" s="215"/>
      <c r="G296" s="215"/>
    </row>
    <row r="297" spans="1:7" x14ac:dyDescent="0.2">
      <c r="A297" s="215"/>
      <c r="B297" s="215"/>
      <c r="C297" s="215"/>
      <c r="D297" s="215"/>
      <c r="E297" s="215"/>
      <c r="F297" s="215"/>
      <c r="G297" s="215"/>
    </row>
    <row r="298" spans="1:7" x14ac:dyDescent="0.2">
      <c r="A298" s="215"/>
      <c r="B298" s="215"/>
      <c r="C298" s="215"/>
      <c r="D298" s="215"/>
      <c r="E298" s="215"/>
      <c r="F298" s="215"/>
      <c r="G298" s="215"/>
    </row>
    <row r="299" spans="1:7" x14ac:dyDescent="0.2">
      <c r="A299" s="215"/>
      <c r="B299" s="215"/>
      <c r="C299" s="215"/>
      <c r="D299" s="215"/>
      <c r="E299" s="215"/>
      <c r="F299" s="215"/>
      <c r="G299" s="215"/>
    </row>
    <row r="300" spans="1:7" x14ac:dyDescent="0.2">
      <c r="A300" s="215"/>
      <c r="B300" s="215"/>
      <c r="C300" s="215"/>
      <c r="D300" s="215"/>
      <c r="E300" s="215"/>
      <c r="F300" s="215"/>
      <c r="G300" s="215"/>
    </row>
    <row r="301" spans="1:7" x14ac:dyDescent="0.2">
      <c r="A301" s="215"/>
      <c r="B301" s="215"/>
      <c r="C301" s="215"/>
      <c r="D301" s="215"/>
      <c r="E301" s="215"/>
      <c r="F301" s="215"/>
      <c r="G301" s="215"/>
    </row>
    <row r="302" spans="1:7" x14ac:dyDescent="0.2">
      <c r="A302" s="215"/>
      <c r="B302" s="215"/>
      <c r="C302" s="215"/>
      <c r="D302" s="215"/>
      <c r="E302" s="215"/>
      <c r="F302" s="215"/>
      <c r="G302" s="215"/>
    </row>
    <row r="303" spans="1:7" x14ac:dyDescent="0.2">
      <c r="A303" s="215"/>
      <c r="B303" s="215"/>
      <c r="C303" s="215"/>
      <c r="D303" s="215"/>
      <c r="E303" s="215"/>
      <c r="F303" s="215"/>
      <c r="G303" s="215"/>
    </row>
    <row r="304" spans="1:7" x14ac:dyDescent="0.2">
      <c r="A304" s="215"/>
      <c r="B304" s="215"/>
      <c r="C304" s="215"/>
      <c r="D304" s="215"/>
      <c r="E304" s="215"/>
      <c r="F304" s="215"/>
      <c r="G304" s="215"/>
    </row>
    <row r="305" spans="1:7" x14ac:dyDescent="0.2">
      <c r="A305" s="215"/>
      <c r="B305" s="215"/>
      <c r="C305" s="215"/>
      <c r="D305" s="215"/>
      <c r="E305" s="215"/>
      <c r="F305" s="215"/>
      <c r="G305" s="215"/>
    </row>
    <row r="306" spans="1:7" x14ac:dyDescent="0.2">
      <c r="A306" s="215"/>
      <c r="B306" s="215"/>
      <c r="C306" s="215"/>
      <c r="D306" s="215"/>
      <c r="E306" s="215"/>
      <c r="F306" s="215"/>
      <c r="G306" s="215"/>
    </row>
    <row r="307" spans="1:7" x14ac:dyDescent="0.2">
      <c r="A307" s="215"/>
      <c r="B307" s="215"/>
      <c r="C307" s="215"/>
      <c r="D307" s="215"/>
      <c r="E307" s="215"/>
      <c r="F307" s="215"/>
      <c r="G307" s="215"/>
    </row>
    <row r="308" spans="1:7" x14ac:dyDescent="0.2">
      <c r="A308" s="215"/>
      <c r="B308" s="215"/>
      <c r="C308" s="215"/>
      <c r="D308" s="215"/>
      <c r="E308" s="215"/>
      <c r="F308" s="215"/>
      <c r="G308" s="215"/>
    </row>
  </sheetData>
  <customSheetViews>
    <customSheetView guid="{5DA4A147-0C62-4854-A24F-ABFA741E4216}" scale="85" showPageBreaks="1" fitToPage="1" printArea="1">
      <selection activeCell="A3" sqref="A3:XFD55"/>
      <pageMargins left="0.19685039370078741" right="0.19685039370078741" top="0.74803149606299213" bottom="0.35433070866141736" header="0.11811023622047245" footer="0.11811023622047245"/>
      <printOptions horizontalCentered="1"/>
      <pageSetup orientation="portrait" r:id="rId1"/>
      <headerFooter alignWithMargins="0">
        <oddFooter>&amp;C17</oddFooter>
      </headerFooter>
    </customSheetView>
    <customSheetView guid="{A0B2857C-CA65-4357-9749-AF7ED85EB07D}">
      <selection activeCell="A12" sqref="A12:IV58"/>
      <pageMargins left="1" right="1" top="0.75" bottom="0.75" header="0.5" footer="0.5"/>
      <printOptions horizontalCentered="1"/>
      <pageSetup orientation="portrait" horizontalDpi="300" verticalDpi="300" r:id="rId2"/>
      <headerFooter alignWithMargins="0">
        <oddFooter>&amp;C&amp;"Times New Roman,Regular"17</oddFooter>
      </headerFooter>
    </customSheetView>
    <customSheetView guid="{9DE21AFA-D044-4310-8250-E101E93E6FC6}" showPageBreaks="1" fitToPage="1" printArea="1" view="pageBreakPreview">
      <selection activeCell="B9" sqref="B9"/>
      <pageMargins left="0.19685039370078741" right="0.19685039370078741" top="0.74803149606299213" bottom="0.35433070866141736" header="0.11811023622047245" footer="0.11811023622047245"/>
      <printOptions horizontalCentered="1"/>
      <pageSetup orientation="portrait" r:id="rId3"/>
      <headerFooter alignWithMargins="0">
        <oddFooter>&amp;C17</oddFooter>
      </headerFooter>
    </customSheetView>
  </customSheetViews>
  <mergeCells count="2">
    <mergeCell ref="B7:G7"/>
    <mergeCell ref="A57:G57"/>
  </mergeCells>
  <phoneticPr fontId="40"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&amp;C17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4"/>
  <sheetViews>
    <sheetView zoomScale="85" zoomScaleNormal="85" zoomScaleSheetLayoutView="100" workbookViewId="0">
      <selection activeCell="A56" sqref="A56:F56"/>
    </sheetView>
  </sheetViews>
  <sheetFormatPr defaultColWidth="9.140625" defaultRowHeight="12" x14ac:dyDescent="0.2"/>
  <cols>
    <col min="1" max="1" width="8.5703125" style="218" customWidth="1"/>
    <col min="2" max="4" width="14.7109375" style="218" customWidth="1"/>
    <col min="5" max="5" width="9.7109375" style="218" customWidth="1"/>
    <col min="6" max="6" width="12.140625" style="218" customWidth="1"/>
    <col min="7" max="16384" width="9.140625" style="218"/>
  </cols>
  <sheetData>
    <row r="1" spans="1:10" ht="12.75" x14ac:dyDescent="0.2">
      <c r="A1" s="516" t="s">
        <v>181</v>
      </c>
      <c r="B1" s="217"/>
      <c r="C1" s="217"/>
      <c r="D1" s="217"/>
      <c r="E1" s="217"/>
      <c r="F1" s="217"/>
      <c r="G1" s="217"/>
      <c r="H1" s="217"/>
      <c r="I1" s="217"/>
      <c r="J1" s="217"/>
    </row>
    <row r="2" spans="1:10" s="220" customFormat="1" ht="15" customHeight="1" x14ac:dyDescent="0.2">
      <c r="A2" s="517" t="s">
        <v>182</v>
      </c>
      <c r="B2" s="518"/>
      <c r="C2" s="518"/>
      <c r="D2" s="518"/>
      <c r="E2" s="518"/>
      <c r="F2" s="518"/>
      <c r="G2" s="219"/>
      <c r="H2" s="219"/>
      <c r="I2" s="219"/>
      <c r="J2" s="219"/>
    </row>
    <row r="3" spans="1:10" s="221" customFormat="1" ht="12" customHeight="1" x14ac:dyDescent="0.2">
      <c r="A3" s="576"/>
      <c r="B3" s="614"/>
      <c r="C3" s="614" t="s">
        <v>183</v>
      </c>
      <c r="D3" s="614"/>
      <c r="E3" s="614"/>
      <c r="F3" s="614"/>
    </row>
    <row r="4" spans="1:10" s="221" customFormat="1" ht="12" customHeight="1" x14ac:dyDescent="0.2">
      <c r="A4" s="576"/>
      <c r="B4" s="614" t="s">
        <v>184</v>
      </c>
      <c r="C4" s="614" t="s">
        <v>185</v>
      </c>
      <c r="D4" s="614" t="s">
        <v>184</v>
      </c>
      <c r="E4" s="614" t="s">
        <v>186</v>
      </c>
      <c r="F4" s="614"/>
    </row>
    <row r="5" spans="1:10" s="221" customFormat="1" ht="12" customHeight="1" x14ac:dyDescent="0.2">
      <c r="A5" s="576"/>
      <c r="B5" s="614" t="s">
        <v>187</v>
      </c>
      <c r="C5" s="614" t="s">
        <v>188</v>
      </c>
      <c r="D5" s="615" t="s">
        <v>146</v>
      </c>
      <c r="E5" s="614" t="s">
        <v>189</v>
      </c>
      <c r="F5" s="614"/>
    </row>
    <row r="6" spans="1:10" s="222" customFormat="1" ht="12" customHeight="1" x14ac:dyDescent="0.2">
      <c r="A6" s="576" t="s">
        <v>59</v>
      </c>
      <c r="B6" s="614" t="s">
        <v>190</v>
      </c>
      <c r="C6" s="614" t="s">
        <v>191</v>
      </c>
      <c r="D6" s="614" t="s">
        <v>152</v>
      </c>
      <c r="E6" s="614" t="s">
        <v>192</v>
      </c>
      <c r="F6" s="616" t="s">
        <v>0</v>
      </c>
    </row>
    <row r="7" spans="1:10" s="222" customFormat="1" ht="12.95" customHeight="1" x14ac:dyDescent="0.2">
      <c r="A7" s="519"/>
      <c r="B7" s="1089" t="s">
        <v>87</v>
      </c>
      <c r="C7" s="1087"/>
      <c r="D7" s="1087"/>
      <c r="E7" s="1087"/>
      <c r="F7" s="1087"/>
    </row>
    <row r="8" spans="1:10" ht="15" customHeight="1" x14ac:dyDescent="0.2">
      <c r="A8" s="188" t="s">
        <v>88</v>
      </c>
      <c r="B8" s="223">
        <v>1073</v>
      </c>
      <c r="C8" s="223">
        <v>603</v>
      </c>
      <c r="D8" s="223">
        <v>307</v>
      </c>
      <c r="E8" s="223"/>
      <c r="F8" s="223">
        <v>1983</v>
      </c>
    </row>
    <row r="9" spans="1:10" ht="10.7" customHeight="1" x14ac:dyDescent="0.2">
      <c r="A9" s="188" t="s">
        <v>89</v>
      </c>
      <c r="B9" s="223">
        <v>1388</v>
      </c>
      <c r="C9" s="223">
        <v>608</v>
      </c>
      <c r="D9" s="223">
        <v>389</v>
      </c>
      <c r="E9" s="223"/>
      <c r="F9" s="223">
        <v>2385</v>
      </c>
    </row>
    <row r="10" spans="1:10" ht="10.7" customHeight="1" x14ac:dyDescent="0.2">
      <c r="A10" s="188" t="s">
        <v>90</v>
      </c>
      <c r="B10" s="223">
        <v>1541</v>
      </c>
      <c r="C10" s="223">
        <v>612</v>
      </c>
      <c r="D10" s="223">
        <v>459</v>
      </c>
      <c r="E10" s="223"/>
      <c r="F10" s="223">
        <v>2612</v>
      </c>
    </row>
    <row r="11" spans="1:10" ht="10.7" customHeight="1" x14ac:dyDescent="0.2">
      <c r="A11" s="188" t="s">
        <v>91</v>
      </c>
      <c r="B11" s="223">
        <v>1731</v>
      </c>
      <c r="C11" s="223">
        <v>615</v>
      </c>
      <c r="D11" s="223">
        <v>542</v>
      </c>
      <c r="E11" s="223"/>
      <c r="F11" s="223">
        <v>2888</v>
      </c>
    </row>
    <row r="12" spans="1:10" ht="10.7" customHeight="1" x14ac:dyDescent="0.2">
      <c r="A12" s="188" t="s">
        <v>92</v>
      </c>
      <c r="B12" s="223">
        <v>1907</v>
      </c>
      <c r="C12" s="223">
        <v>616</v>
      </c>
      <c r="D12" s="223">
        <v>758</v>
      </c>
      <c r="E12" s="223"/>
      <c r="F12" s="223">
        <v>3281</v>
      </c>
    </row>
    <row r="13" spans="1:10" ht="15" customHeight="1" x14ac:dyDescent="0.2">
      <c r="A13" s="188" t="s">
        <v>93</v>
      </c>
      <c r="B13" s="223">
        <v>2205</v>
      </c>
      <c r="C13" s="223">
        <v>614</v>
      </c>
      <c r="D13" s="223">
        <v>1123</v>
      </c>
      <c r="E13" s="223"/>
      <c r="F13" s="223">
        <v>3942</v>
      </c>
    </row>
    <row r="14" spans="1:10" ht="10.7" customHeight="1" x14ac:dyDescent="0.2">
      <c r="A14" s="188" t="s">
        <v>94</v>
      </c>
      <c r="B14" s="223">
        <v>2524</v>
      </c>
      <c r="C14" s="223">
        <v>608</v>
      </c>
      <c r="D14" s="223">
        <v>2021</v>
      </c>
      <c r="E14" s="223"/>
      <c r="F14" s="223">
        <v>5153</v>
      </c>
    </row>
    <row r="15" spans="1:10" ht="10.7" customHeight="1" x14ac:dyDescent="0.2">
      <c r="A15" s="188" t="s">
        <v>95</v>
      </c>
      <c r="B15" s="223">
        <v>3035</v>
      </c>
      <c r="C15" s="223">
        <v>993</v>
      </c>
      <c r="D15" s="223">
        <v>2014</v>
      </c>
      <c r="E15" s="223"/>
      <c r="F15" s="223">
        <v>6042</v>
      </c>
    </row>
    <row r="16" spans="1:10" ht="10.7" customHeight="1" x14ac:dyDescent="0.2">
      <c r="A16" s="188" t="s">
        <v>96</v>
      </c>
      <c r="B16" s="223">
        <v>3445</v>
      </c>
      <c r="C16" s="223">
        <v>1824</v>
      </c>
      <c r="D16" s="223">
        <v>2351</v>
      </c>
      <c r="E16" s="223"/>
      <c r="F16" s="223">
        <v>7620</v>
      </c>
    </row>
    <row r="17" spans="1:6" ht="10.7" customHeight="1" x14ac:dyDescent="0.2">
      <c r="A17" s="188" t="s">
        <v>97</v>
      </c>
      <c r="B17" s="223">
        <v>3934</v>
      </c>
      <c r="C17" s="223">
        <v>1958</v>
      </c>
      <c r="D17" s="223">
        <v>3341</v>
      </c>
      <c r="E17" s="223"/>
      <c r="F17" s="223">
        <v>9233</v>
      </c>
    </row>
    <row r="18" spans="1:6" ht="15" customHeight="1" x14ac:dyDescent="0.2">
      <c r="A18" s="188" t="s">
        <v>98</v>
      </c>
      <c r="B18" s="223">
        <v>4437</v>
      </c>
      <c r="C18" s="223">
        <v>1980</v>
      </c>
      <c r="D18" s="223">
        <v>3456</v>
      </c>
      <c r="E18" s="223"/>
      <c r="F18" s="223">
        <v>9873</v>
      </c>
    </row>
    <row r="19" spans="1:6" ht="10.7" customHeight="1" x14ac:dyDescent="0.2">
      <c r="A19" s="188" t="s">
        <v>99</v>
      </c>
      <c r="B19" s="223">
        <v>4861</v>
      </c>
      <c r="C19" s="223">
        <v>2122</v>
      </c>
      <c r="D19" s="223">
        <v>4121</v>
      </c>
      <c r="E19" s="223"/>
      <c r="F19" s="223">
        <v>11104</v>
      </c>
    </row>
    <row r="20" spans="1:6" ht="10.7" customHeight="1" x14ac:dyDescent="0.2">
      <c r="A20" s="188" t="s">
        <v>100</v>
      </c>
      <c r="B20" s="223">
        <v>5491</v>
      </c>
      <c r="C20" s="223">
        <v>2093</v>
      </c>
      <c r="D20" s="223">
        <v>4446</v>
      </c>
      <c r="E20" s="223"/>
      <c r="F20" s="223">
        <v>12030</v>
      </c>
    </row>
    <row r="21" spans="1:6" ht="10.7" customHeight="1" x14ac:dyDescent="0.2">
      <c r="A21" s="188" t="s">
        <v>101</v>
      </c>
      <c r="B21" s="223">
        <v>6320</v>
      </c>
      <c r="C21" s="223">
        <v>1725</v>
      </c>
      <c r="D21" s="223">
        <v>3922</v>
      </c>
      <c r="E21" s="223"/>
      <c r="F21" s="223">
        <v>11967</v>
      </c>
    </row>
    <row r="22" spans="1:6" ht="10.7" customHeight="1" x14ac:dyDescent="0.2">
      <c r="A22" s="188" t="s">
        <v>102</v>
      </c>
      <c r="B22" s="223">
        <v>7418</v>
      </c>
      <c r="C22" s="223">
        <v>1851</v>
      </c>
      <c r="D22" s="223">
        <v>4524</v>
      </c>
      <c r="E22" s="223"/>
      <c r="F22" s="223">
        <v>13793</v>
      </c>
    </row>
    <row r="23" spans="1:6" ht="15" customHeight="1" x14ac:dyDescent="0.2">
      <c r="A23" s="188" t="s">
        <v>103</v>
      </c>
      <c r="B23" s="223">
        <v>8585</v>
      </c>
      <c r="C23" s="223">
        <v>2020</v>
      </c>
      <c r="D23" s="223">
        <v>5446</v>
      </c>
      <c r="E23" s="223"/>
      <c r="F23" s="223">
        <v>16051</v>
      </c>
    </row>
    <row r="24" spans="1:6" ht="10.7" customHeight="1" x14ac:dyDescent="0.2">
      <c r="A24" s="505" t="s">
        <v>104</v>
      </c>
      <c r="B24" s="223">
        <v>9643</v>
      </c>
      <c r="C24" s="223">
        <v>2231</v>
      </c>
      <c r="D24" s="223">
        <v>9823</v>
      </c>
      <c r="E24" s="223"/>
      <c r="F24" s="223">
        <v>21697</v>
      </c>
    </row>
    <row r="25" spans="1:6" ht="10.7" customHeight="1" x14ac:dyDescent="0.2">
      <c r="A25" s="188" t="s">
        <v>105</v>
      </c>
      <c r="B25" s="224">
        <v>10406</v>
      </c>
      <c r="C25" s="224">
        <v>2326</v>
      </c>
      <c r="D25" s="224">
        <v>9782</v>
      </c>
      <c r="E25" s="224"/>
      <c r="F25" s="224">
        <v>22514</v>
      </c>
    </row>
    <row r="26" spans="1:6" ht="10.7" customHeight="1" x14ac:dyDescent="0.2">
      <c r="A26" s="188" t="s">
        <v>106</v>
      </c>
      <c r="B26" s="223">
        <v>11418</v>
      </c>
      <c r="C26" s="223">
        <v>2418</v>
      </c>
      <c r="D26" s="223">
        <v>10052</v>
      </c>
      <c r="E26" s="223"/>
      <c r="F26" s="223">
        <v>23888</v>
      </c>
    </row>
    <row r="27" spans="1:6" ht="10.7" customHeight="1" x14ac:dyDescent="0.2">
      <c r="A27" s="188" t="s">
        <v>107</v>
      </c>
      <c r="B27" s="223">
        <v>12525</v>
      </c>
      <c r="C27" s="223">
        <v>2501</v>
      </c>
      <c r="D27" s="223">
        <v>10036</v>
      </c>
      <c r="E27" s="223"/>
      <c r="F27" s="223">
        <v>25062</v>
      </c>
    </row>
    <row r="28" spans="1:6" ht="15" customHeight="1" x14ac:dyDescent="0.2">
      <c r="A28" s="188" t="s">
        <v>108</v>
      </c>
      <c r="B28" s="223">
        <v>13445</v>
      </c>
      <c r="C28" s="223">
        <v>2534</v>
      </c>
      <c r="D28" s="223">
        <v>10444</v>
      </c>
      <c r="E28" s="223"/>
      <c r="F28" s="223">
        <v>26423</v>
      </c>
    </row>
    <row r="29" spans="1:6" ht="10.7" customHeight="1" x14ac:dyDescent="0.2">
      <c r="A29" s="188" t="s">
        <v>109</v>
      </c>
      <c r="B29" s="223">
        <v>14349</v>
      </c>
      <c r="C29" s="223">
        <v>2564</v>
      </c>
      <c r="D29" s="223">
        <v>10487</v>
      </c>
      <c r="E29" s="223"/>
      <c r="F29" s="223">
        <v>27400</v>
      </c>
    </row>
    <row r="30" spans="1:6" ht="10.7" customHeight="1" x14ac:dyDescent="0.2">
      <c r="A30" s="188" t="s">
        <v>110</v>
      </c>
      <c r="B30" s="223">
        <v>15202</v>
      </c>
      <c r="C30" s="223">
        <v>2606</v>
      </c>
      <c r="D30" s="223">
        <v>10972</v>
      </c>
      <c r="E30" s="223"/>
      <c r="F30" s="223">
        <v>28780</v>
      </c>
    </row>
    <row r="31" spans="1:6" ht="10.7" customHeight="1" x14ac:dyDescent="0.2">
      <c r="A31" s="188" t="s">
        <v>111</v>
      </c>
      <c r="B31" s="223">
        <v>16154</v>
      </c>
      <c r="C31" s="223">
        <v>2653</v>
      </c>
      <c r="D31" s="223">
        <v>11694</v>
      </c>
      <c r="E31" s="223"/>
      <c r="F31" s="223">
        <v>30501</v>
      </c>
    </row>
    <row r="32" spans="1:6" ht="10.7" customHeight="1" x14ac:dyDescent="0.2">
      <c r="A32" s="188" t="s">
        <v>112</v>
      </c>
      <c r="B32" s="223">
        <v>17039</v>
      </c>
      <c r="C32" s="223">
        <v>2639</v>
      </c>
      <c r="D32" s="223">
        <v>14665</v>
      </c>
      <c r="E32" s="223"/>
      <c r="F32" s="223">
        <v>34343</v>
      </c>
    </row>
    <row r="33" spans="1:8" ht="15" customHeight="1" x14ac:dyDescent="0.2">
      <c r="A33" s="188" t="s">
        <v>113</v>
      </c>
      <c r="B33" s="223">
        <v>18168</v>
      </c>
      <c r="C33" s="223">
        <v>2606</v>
      </c>
      <c r="D33" s="223">
        <v>18126</v>
      </c>
      <c r="E33" s="223"/>
      <c r="F33" s="223">
        <v>38900</v>
      </c>
    </row>
    <row r="34" spans="1:8" ht="10.7" customHeight="1" x14ac:dyDescent="0.2">
      <c r="A34" s="188" t="s">
        <v>114</v>
      </c>
      <c r="B34" s="223">
        <v>18758</v>
      </c>
      <c r="C34" s="223">
        <v>3179</v>
      </c>
      <c r="D34" s="223">
        <v>19065</v>
      </c>
      <c r="E34" s="223"/>
      <c r="F34" s="223">
        <v>41002</v>
      </c>
    </row>
    <row r="35" spans="1:8" ht="10.7" customHeight="1" x14ac:dyDescent="0.2">
      <c r="A35" s="188" t="s">
        <v>115</v>
      </c>
      <c r="B35" s="223">
        <v>19578</v>
      </c>
      <c r="C35" s="223">
        <v>5203</v>
      </c>
      <c r="D35" s="223">
        <v>17626</v>
      </c>
      <c r="E35" s="223"/>
      <c r="F35" s="223">
        <v>42407</v>
      </c>
    </row>
    <row r="36" spans="1:8" ht="10.7" customHeight="1" x14ac:dyDescent="0.2">
      <c r="A36" s="188" t="s">
        <v>116</v>
      </c>
      <c r="B36" s="223">
        <v>20143</v>
      </c>
      <c r="C36" s="223">
        <v>5322</v>
      </c>
      <c r="D36" s="223">
        <v>14815</v>
      </c>
      <c r="E36" s="223"/>
      <c r="F36" s="223">
        <v>40280</v>
      </c>
    </row>
    <row r="37" spans="1:8" s="220" customFormat="1" ht="10.7" customHeight="1" x14ac:dyDescent="0.2">
      <c r="A37" s="188" t="s">
        <v>117</v>
      </c>
      <c r="B37" s="225">
        <v>20430</v>
      </c>
      <c r="C37" s="225">
        <v>5215</v>
      </c>
      <c r="D37" s="225">
        <v>13476</v>
      </c>
      <c r="E37" s="225"/>
      <c r="F37" s="223">
        <v>39121</v>
      </c>
    </row>
    <row r="38" spans="1:8" s="226" customFormat="1" ht="15" customHeight="1" x14ac:dyDescent="0.2">
      <c r="A38" s="188" t="s">
        <v>118</v>
      </c>
      <c r="B38" s="223">
        <v>21207</v>
      </c>
      <c r="C38" s="223">
        <v>5239</v>
      </c>
      <c r="D38" s="223">
        <v>12380</v>
      </c>
      <c r="E38" s="223"/>
      <c r="F38" s="223">
        <v>38826</v>
      </c>
    </row>
    <row r="39" spans="1:8" s="226" customFormat="1" ht="10.7" customHeight="1" x14ac:dyDescent="0.2">
      <c r="A39" s="188" t="s">
        <v>119</v>
      </c>
      <c r="B39" s="223">
        <v>21758</v>
      </c>
      <c r="C39" s="223">
        <v>5352</v>
      </c>
      <c r="D39" s="223">
        <v>11842</v>
      </c>
      <c r="E39" s="223"/>
      <c r="F39" s="223">
        <v>38952</v>
      </c>
    </row>
    <row r="40" spans="1:8" s="226" customFormat="1" ht="10.7" customHeight="1" x14ac:dyDescent="0.2">
      <c r="A40" s="188" t="s">
        <v>120</v>
      </c>
      <c r="B40" s="223">
        <v>22285</v>
      </c>
      <c r="C40" s="223">
        <v>5715</v>
      </c>
      <c r="D40" s="223">
        <v>11884</v>
      </c>
      <c r="E40" s="223"/>
      <c r="F40" s="223">
        <v>39884</v>
      </c>
    </row>
    <row r="41" spans="1:8" s="226" customFormat="1" ht="10.7" customHeight="1" x14ac:dyDescent="0.2">
      <c r="A41" s="188" t="s">
        <v>121</v>
      </c>
      <c r="B41" s="223">
        <v>22856</v>
      </c>
      <c r="C41" s="223">
        <v>6000</v>
      </c>
      <c r="D41" s="223">
        <v>11301</v>
      </c>
      <c r="E41" s="223"/>
      <c r="F41" s="223">
        <v>40157</v>
      </c>
    </row>
    <row r="42" spans="1:8" s="226" customFormat="1" ht="10.7" customHeight="1" x14ac:dyDescent="0.2">
      <c r="A42" s="195" t="s">
        <v>122</v>
      </c>
      <c r="B42" s="223">
        <v>23668</v>
      </c>
      <c r="C42" s="223">
        <v>6783</v>
      </c>
      <c r="D42" s="223">
        <v>11444</v>
      </c>
      <c r="E42" s="223">
        <v>1459</v>
      </c>
      <c r="F42" s="223">
        <v>43354</v>
      </c>
    </row>
    <row r="43" spans="1:8" s="226" customFormat="1" ht="15" customHeight="1" x14ac:dyDescent="0.2">
      <c r="A43" s="506" t="s">
        <v>123</v>
      </c>
      <c r="B43" s="223">
        <v>24641</v>
      </c>
      <c r="C43" s="223">
        <v>7471</v>
      </c>
      <c r="D43" s="223">
        <v>13726</v>
      </c>
      <c r="E43" s="223">
        <v>42</v>
      </c>
      <c r="F43" s="223">
        <v>45880</v>
      </c>
    </row>
    <row r="44" spans="1:8" ht="10.7" customHeight="1" x14ac:dyDescent="0.2">
      <c r="A44" s="506" t="s">
        <v>124</v>
      </c>
      <c r="B44" s="48">
        <v>25692</v>
      </c>
      <c r="C44" s="48">
        <v>7823</v>
      </c>
      <c r="D44" s="48">
        <v>14496</v>
      </c>
      <c r="E44" s="48"/>
      <c r="F44" s="48">
        <v>48011</v>
      </c>
      <c r="H44" s="227"/>
    </row>
    <row r="45" spans="1:8" ht="10.7" customHeight="1" x14ac:dyDescent="0.2">
      <c r="A45" s="506" t="s">
        <v>125</v>
      </c>
      <c r="B45" s="48">
        <v>26902</v>
      </c>
      <c r="C45" s="48">
        <v>8062</v>
      </c>
      <c r="D45" s="48">
        <v>15058</v>
      </c>
      <c r="E45" s="48"/>
      <c r="F45" s="48">
        <v>50022</v>
      </c>
    </row>
    <row r="46" spans="1:8" ht="10.7" customHeight="1" x14ac:dyDescent="0.2">
      <c r="A46" s="507" t="s">
        <v>126</v>
      </c>
      <c r="B46" s="48">
        <v>27871</v>
      </c>
      <c r="C46" s="48">
        <v>8688</v>
      </c>
      <c r="D46" s="48">
        <v>14748</v>
      </c>
      <c r="E46" s="48"/>
      <c r="F46" s="48">
        <v>51307</v>
      </c>
    </row>
    <row r="47" spans="1:8" ht="10.7" customHeight="1" x14ac:dyDescent="0.2">
      <c r="A47" s="110" t="s">
        <v>127</v>
      </c>
      <c r="B47" s="48">
        <v>28992</v>
      </c>
      <c r="C47" s="48">
        <v>9200</v>
      </c>
      <c r="D47" s="48">
        <v>14417</v>
      </c>
      <c r="E47" s="48"/>
      <c r="F47" s="48">
        <v>52609</v>
      </c>
    </row>
    <row r="48" spans="1:8" ht="15" customHeight="1" x14ac:dyDescent="0.2">
      <c r="A48" s="475" t="s">
        <v>128</v>
      </c>
      <c r="B48" s="48">
        <v>30284</v>
      </c>
      <c r="C48" s="48">
        <v>11214</v>
      </c>
      <c r="D48" s="48">
        <v>14084</v>
      </c>
      <c r="E48" s="48"/>
      <c r="F48" s="48">
        <v>55582</v>
      </c>
    </row>
    <row r="49" spans="1:6" ht="10.7" customHeight="1" x14ac:dyDescent="0.2">
      <c r="A49" s="195" t="s">
        <v>129</v>
      </c>
      <c r="B49" s="48">
        <v>31955</v>
      </c>
      <c r="C49" s="48">
        <v>11894</v>
      </c>
      <c r="D49" s="48">
        <v>14298</v>
      </c>
      <c r="E49" s="48"/>
      <c r="F49" s="48">
        <v>58147</v>
      </c>
    </row>
    <row r="50" spans="1:6" ht="10.7" customHeight="1" x14ac:dyDescent="0.2">
      <c r="A50" s="195" t="s">
        <v>130</v>
      </c>
      <c r="B50" s="48">
        <v>33377</v>
      </c>
      <c r="C50" s="48">
        <v>11901</v>
      </c>
      <c r="D50" s="48">
        <v>16308</v>
      </c>
      <c r="E50" s="48"/>
      <c r="F50" s="48">
        <v>61586</v>
      </c>
    </row>
    <row r="51" spans="1:6" ht="10.7" customHeight="1" x14ac:dyDescent="0.2">
      <c r="A51" s="108" t="s">
        <v>131</v>
      </c>
      <c r="B51" s="48">
        <v>34653</v>
      </c>
      <c r="C51" s="48">
        <v>12340</v>
      </c>
      <c r="D51" s="48">
        <v>21586</v>
      </c>
      <c r="E51" s="48"/>
      <c r="F51" s="48">
        <v>68579</v>
      </c>
    </row>
    <row r="52" spans="1:6" ht="10.7" customHeight="1" x14ac:dyDescent="0.2">
      <c r="A52" s="108" t="s">
        <v>362</v>
      </c>
      <c r="B52" s="48">
        <v>35629</v>
      </c>
      <c r="C52" s="48">
        <v>12656</v>
      </c>
      <c r="D52" s="48">
        <v>19850</v>
      </c>
      <c r="E52" s="48"/>
      <c r="F52" s="48">
        <v>68135</v>
      </c>
    </row>
    <row r="53" spans="1:6" ht="15" customHeight="1" x14ac:dyDescent="0.2">
      <c r="A53" s="108" t="s">
        <v>391</v>
      </c>
      <c r="B53" s="48">
        <v>38045</v>
      </c>
      <c r="C53" s="48">
        <v>12726</v>
      </c>
      <c r="D53" s="48">
        <v>17647</v>
      </c>
      <c r="E53" s="48"/>
      <c r="F53" s="48">
        <v>68418</v>
      </c>
    </row>
    <row r="54" spans="1:6" s="228" customFormat="1" ht="10.7" customHeight="1" x14ac:dyDescent="0.2">
      <c r="A54" s="108" t="s">
        <v>419</v>
      </c>
      <c r="B54" s="48">
        <v>40255</v>
      </c>
      <c r="C54" s="48">
        <v>12975</v>
      </c>
      <c r="D54" s="48">
        <v>17099</v>
      </c>
      <c r="E54" s="48"/>
      <c r="F54" s="48">
        <v>70329</v>
      </c>
    </row>
    <row r="55" spans="1:6" s="228" customFormat="1" ht="10.7" customHeight="1" x14ac:dyDescent="0.2">
      <c r="A55" s="108" t="s">
        <v>542</v>
      </c>
      <c r="B55" s="48">
        <v>41786</v>
      </c>
      <c r="C55" s="48">
        <v>13136</v>
      </c>
      <c r="D55" s="48">
        <v>17300</v>
      </c>
      <c r="E55" s="48"/>
      <c r="F55" s="48">
        <v>72222</v>
      </c>
    </row>
    <row r="56" spans="1:6" ht="10.7" customHeight="1" x14ac:dyDescent="0.2">
      <c r="A56" s="108" t="s">
        <v>573</v>
      </c>
      <c r="B56" s="48">
        <v>44103</v>
      </c>
      <c r="C56" s="48">
        <v>14303</v>
      </c>
      <c r="D56" s="48">
        <v>18052</v>
      </c>
      <c r="E56" s="48"/>
      <c r="F56" s="48">
        <v>76458</v>
      </c>
    </row>
    <row r="57" spans="1:6" ht="24" customHeight="1" x14ac:dyDescent="0.2">
      <c r="A57" s="1082" t="s">
        <v>132</v>
      </c>
      <c r="B57" s="1082"/>
      <c r="C57" s="1082"/>
      <c r="D57" s="1082"/>
      <c r="E57" s="1082"/>
      <c r="F57" s="1082"/>
    </row>
    <row r="58" spans="1:6" x14ac:dyDescent="0.2">
      <c r="A58" s="158"/>
      <c r="B58" s="229"/>
      <c r="C58" s="229"/>
      <c r="D58" s="229"/>
      <c r="E58" s="229"/>
      <c r="F58" s="229"/>
    </row>
    <row r="59" spans="1:6" x14ac:dyDescent="0.2">
      <c r="B59" s="229"/>
      <c r="C59" s="229"/>
      <c r="D59" s="229"/>
      <c r="E59" s="229"/>
      <c r="F59" s="229"/>
    </row>
    <row r="60" spans="1:6" x14ac:dyDescent="0.2">
      <c r="B60" s="229"/>
      <c r="C60" s="229"/>
      <c r="D60" s="229"/>
      <c r="E60" s="229"/>
      <c r="F60" s="229"/>
    </row>
    <row r="61" spans="1:6" x14ac:dyDescent="0.2">
      <c r="B61" s="229"/>
      <c r="C61" s="229"/>
      <c r="D61" s="229"/>
      <c r="E61" s="229"/>
      <c r="F61" s="229"/>
    </row>
    <row r="62" spans="1:6" x14ac:dyDescent="0.2">
      <c r="B62" s="229"/>
      <c r="C62" s="229"/>
      <c r="D62" s="229"/>
      <c r="E62" s="229"/>
      <c r="F62" s="229"/>
    </row>
    <row r="63" spans="1:6" x14ac:dyDescent="0.2">
      <c r="B63" s="229"/>
      <c r="C63" s="229"/>
      <c r="D63" s="229"/>
      <c r="E63" s="229"/>
      <c r="F63" s="229"/>
    </row>
    <row r="64" spans="1:6" x14ac:dyDescent="0.2">
      <c r="B64" s="229"/>
      <c r="C64" s="229"/>
      <c r="D64" s="229"/>
      <c r="E64" s="229"/>
      <c r="F64" s="229"/>
    </row>
    <row r="65" spans="2:6" x14ac:dyDescent="0.2">
      <c r="B65" s="229"/>
      <c r="C65" s="229"/>
      <c r="D65" s="229"/>
      <c r="E65" s="229"/>
      <c r="F65" s="229"/>
    </row>
    <row r="66" spans="2:6" x14ac:dyDescent="0.2">
      <c r="B66" s="229"/>
      <c r="C66" s="229"/>
      <c r="D66" s="229"/>
      <c r="E66" s="229"/>
      <c r="F66" s="229"/>
    </row>
    <row r="67" spans="2:6" x14ac:dyDescent="0.2">
      <c r="B67" s="229"/>
      <c r="C67" s="229"/>
      <c r="D67" s="229"/>
      <c r="E67" s="229"/>
      <c r="F67" s="229"/>
    </row>
    <row r="68" spans="2:6" x14ac:dyDescent="0.2">
      <c r="B68" s="229"/>
      <c r="C68" s="229"/>
      <c r="D68" s="229"/>
      <c r="E68" s="229"/>
      <c r="F68" s="229"/>
    </row>
    <row r="69" spans="2:6" x14ac:dyDescent="0.2">
      <c r="B69" s="229"/>
      <c r="C69" s="229"/>
      <c r="D69" s="229"/>
      <c r="E69" s="229"/>
      <c r="F69" s="229"/>
    </row>
    <row r="70" spans="2:6" x14ac:dyDescent="0.2">
      <c r="B70" s="229"/>
      <c r="C70" s="229"/>
      <c r="D70" s="229"/>
      <c r="E70" s="229"/>
      <c r="F70" s="229"/>
    </row>
    <row r="71" spans="2:6" x14ac:dyDescent="0.2">
      <c r="B71" s="229"/>
      <c r="C71" s="229"/>
      <c r="D71" s="229"/>
      <c r="E71" s="229"/>
      <c r="F71" s="229"/>
    </row>
    <row r="72" spans="2:6" x14ac:dyDescent="0.2">
      <c r="B72" s="229"/>
      <c r="C72" s="229"/>
      <c r="D72" s="229"/>
      <c r="E72" s="229"/>
      <c r="F72" s="229"/>
    </row>
    <row r="73" spans="2:6" x14ac:dyDescent="0.2">
      <c r="B73" s="229"/>
      <c r="C73" s="229"/>
      <c r="D73" s="229"/>
      <c r="E73" s="229"/>
      <c r="F73" s="229"/>
    </row>
    <row r="74" spans="2:6" x14ac:dyDescent="0.2">
      <c r="B74" s="229"/>
      <c r="C74" s="229"/>
      <c r="D74" s="229"/>
      <c r="E74" s="229"/>
      <c r="F74" s="229"/>
    </row>
    <row r="75" spans="2:6" x14ac:dyDescent="0.2">
      <c r="B75" s="229"/>
      <c r="C75" s="229"/>
      <c r="D75" s="229"/>
      <c r="E75" s="229"/>
      <c r="F75" s="229"/>
    </row>
    <row r="76" spans="2:6" x14ac:dyDescent="0.2">
      <c r="B76" s="229"/>
      <c r="C76" s="229"/>
      <c r="D76" s="229"/>
      <c r="E76" s="229"/>
      <c r="F76" s="229"/>
    </row>
    <row r="77" spans="2:6" x14ac:dyDescent="0.2">
      <c r="B77" s="229"/>
      <c r="C77" s="229"/>
      <c r="D77" s="229"/>
      <c r="E77" s="229"/>
      <c r="F77" s="229"/>
    </row>
    <row r="78" spans="2:6" x14ac:dyDescent="0.2">
      <c r="B78" s="229"/>
      <c r="C78" s="229"/>
      <c r="D78" s="229"/>
      <c r="E78" s="229"/>
      <c r="F78" s="229"/>
    </row>
    <row r="79" spans="2:6" x14ac:dyDescent="0.2">
      <c r="B79" s="229"/>
      <c r="C79" s="229"/>
      <c r="D79" s="229"/>
      <c r="E79" s="229"/>
      <c r="F79" s="229"/>
    </row>
    <row r="80" spans="2:6" x14ac:dyDescent="0.2">
      <c r="B80" s="229"/>
      <c r="C80" s="229"/>
      <c r="D80" s="229"/>
      <c r="E80" s="229"/>
      <c r="F80" s="229"/>
    </row>
    <row r="81" spans="2:6" x14ac:dyDescent="0.2">
      <c r="B81" s="229"/>
      <c r="C81" s="229"/>
      <c r="D81" s="229"/>
      <c r="E81" s="229"/>
      <c r="F81" s="229"/>
    </row>
    <row r="82" spans="2:6" x14ac:dyDescent="0.2">
      <c r="B82" s="229"/>
      <c r="C82" s="229"/>
      <c r="D82" s="229"/>
      <c r="E82" s="229"/>
      <c r="F82" s="229"/>
    </row>
    <row r="83" spans="2:6" x14ac:dyDescent="0.2">
      <c r="B83" s="229"/>
      <c r="C83" s="229"/>
      <c r="D83" s="229"/>
      <c r="E83" s="229"/>
      <c r="F83" s="229"/>
    </row>
    <row r="84" spans="2:6" x14ac:dyDescent="0.2">
      <c r="B84" s="229"/>
      <c r="C84" s="229"/>
      <c r="D84" s="229"/>
      <c r="E84" s="229"/>
      <c r="F84" s="229"/>
    </row>
    <row r="85" spans="2:6" x14ac:dyDescent="0.2">
      <c r="B85" s="229"/>
      <c r="C85" s="229"/>
      <c r="D85" s="229"/>
      <c r="E85" s="229"/>
      <c r="F85" s="229"/>
    </row>
    <row r="86" spans="2:6" x14ac:dyDescent="0.2">
      <c r="B86" s="229"/>
      <c r="C86" s="229"/>
      <c r="D86" s="229"/>
      <c r="E86" s="229"/>
      <c r="F86" s="229"/>
    </row>
    <row r="87" spans="2:6" x14ac:dyDescent="0.2">
      <c r="B87" s="229"/>
      <c r="C87" s="229"/>
      <c r="D87" s="229"/>
      <c r="E87" s="229"/>
      <c r="F87" s="229"/>
    </row>
    <row r="88" spans="2:6" x14ac:dyDescent="0.2">
      <c r="B88" s="229"/>
      <c r="C88" s="229"/>
      <c r="D88" s="229"/>
      <c r="E88" s="229"/>
      <c r="F88" s="229"/>
    </row>
    <row r="89" spans="2:6" x14ac:dyDescent="0.2">
      <c r="B89" s="229"/>
      <c r="C89" s="229"/>
      <c r="D89" s="229"/>
      <c r="E89" s="229"/>
      <c r="F89" s="229"/>
    </row>
    <row r="90" spans="2:6" x14ac:dyDescent="0.2">
      <c r="B90" s="229"/>
      <c r="C90" s="229"/>
      <c r="D90" s="229"/>
      <c r="E90" s="229"/>
      <c r="F90" s="229"/>
    </row>
    <row r="91" spans="2:6" x14ac:dyDescent="0.2">
      <c r="B91" s="229"/>
      <c r="C91" s="229"/>
      <c r="D91" s="229"/>
      <c r="E91" s="229"/>
      <c r="F91" s="229"/>
    </row>
    <row r="92" spans="2:6" x14ac:dyDescent="0.2">
      <c r="B92" s="229"/>
      <c r="C92" s="229"/>
      <c r="D92" s="229"/>
      <c r="E92" s="229"/>
      <c r="F92" s="229"/>
    </row>
    <row r="93" spans="2:6" x14ac:dyDescent="0.2">
      <c r="B93" s="229"/>
      <c r="C93" s="229"/>
      <c r="D93" s="229"/>
      <c r="E93" s="229"/>
      <c r="F93" s="229"/>
    </row>
    <row r="94" spans="2:6" x14ac:dyDescent="0.2">
      <c r="B94" s="229"/>
      <c r="C94" s="229"/>
      <c r="D94" s="229"/>
      <c r="E94" s="229"/>
      <c r="F94" s="229"/>
    </row>
    <row r="95" spans="2:6" x14ac:dyDescent="0.2">
      <c r="B95" s="229"/>
      <c r="C95" s="229"/>
      <c r="D95" s="229"/>
      <c r="E95" s="229"/>
      <c r="F95" s="229"/>
    </row>
    <row r="96" spans="2:6" x14ac:dyDescent="0.2">
      <c r="B96" s="229"/>
      <c r="C96" s="229"/>
      <c r="D96" s="229"/>
      <c r="E96" s="229"/>
      <c r="F96" s="229"/>
    </row>
    <row r="97" spans="2:6" x14ac:dyDescent="0.2">
      <c r="B97" s="229"/>
      <c r="C97" s="229"/>
      <c r="D97" s="229"/>
      <c r="E97" s="229"/>
      <c r="F97" s="229"/>
    </row>
    <row r="98" spans="2:6" x14ac:dyDescent="0.2">
      <c r="B98" s="229"/>
      <c r="C98" s="229"/>
      <c r="D98" s="229"/>
      <c r="E98" s="229"/>
      <c r="F98" s="229"/>
    </row>
    <row r="99" spans="2:6" x14ac:dyDescent="0.2">
      <c r="B99" s="229"/>
      <c r="C99" s="229"/>
      <c r="D99" s="229"/>
      <c r="E99" s="229"/>
      <c r="F99" s="229"/>
    </row>
    <row r="100" spans="2:6" x14ac:dyDescent="0.2">
      <c r="B100" s="229"/>
      <c r="C100" s="229"/>
      <c r="D100" s="229"/>
      <c r="E100" s="229"/>
      <c r="F100" s="229"/>
    </row>
    <row r="101" spans="2:6" x14ac:dyDescent="0.2">
      <c r="B101" s="229"/>
      <c r="C101" s="229"/>
      <c r="D101" s="229"/>
      <c r="E101" s="229"/>
      <c r="F101" s="229"/>
    </row>
    <row r="102" spans="2:6" x14ac:dyDescent="0.2">
      <c r="B102" s="229"/>
      <c r="C102" s="229"/>
      <c r="D102" s="229"/>
      <c r="E102" s="229"/>
      <c r="F102" s="229"/>
    </row>
    <row r="103" spans="2:6" x14ac:dyDescent="0.2">
      <c r="B103" s="229"/>
      <c r="C103" s="229"/>
      <c r="D103" s="229"/>
      <c r="E103" s="229"/>
      <c r="F103" s="229"/>
    </row>
    <row r="104" spans="2:6" x14ac:dyDescent="0.2">
      <c r="B104" s="229"/>
      <c r="C104" s="229"/>
      <c r="D104" s="229"/>
      <c r="E104" s="229"/>
      <c r="F104" s="229"/>
    </row>
    <row r="105" spans="2:6" x14ac:dyDescent="0.2">
      <c r="B105" s="229"/>
      <c r="C105" s="229"/>
      <c r="D105" s="229"/>
      <c r="E105" s="229"/>
      <c r="F105" s="229"/>
    </row>
    <row r="106" spans="2:6" x14ac:dyDescent="0.2">
      <c r="B106" s="229"/>
      <c r="C106" s="229"/>
      <c r="D106" s="229"/>
      <c r="E106" s="229"/>
      <c r="F106" s="229"/>
    </row>
    <row r="107" spans="2:6" x14ac:dyDescent="0.2">
      <c r="B107" s="229"/>
      <c r="C107" s="229"/>
      <c r="D107" s="229"/>
      <c r="E107" s="229"/>
      <c r="F107" s="229"/>
    </row>
    <row r="108" spans="2:6" x14ac:dyDescent="0.2">
      <c r="B108" s="229"/>
      <c r="C108" s="229"/>
      <c r="D108" s="229"/>
      <c r="E108" s="229"/>
      <c r="F108" s="229"/>
    </row>
    <row r="109" spans="2:6" x14ac:dyDescent="0.2">
      <c r="B109" s="229"/>
      <c r="C109" s="229"/>
      <c r="D109" s="229"/>
      <c r="E109" s="229"/>
      <c r="F109" s="229"/>
    </row>
    <row r="110" spans="2:6" x14ac:dyDescent="0.2">
      <c r="B110" s="229"/>
      <c r="C110" s="229"/>
      <c r="D110" s="229"/>
      <c r="E110" s="229"/>
      <c r="F110" s="229"/>
    </row>
    <row r="111" spans="2:6" x14ac:dyDescent="0.2">
      <c r="B111" s="229"/>
      <c r="C111" s="229"/>
      <c r="D111" s="229"/>
      <c r="E111" s="229"/>
      <c r="F111" s="229"/>
    </row>
    <row r="112" spans="2:6" x14ac:dyDescent="0.2">
      <c r="B112" s="229"/>
      <c r="C112" s="229"/>
      <c r="D112" s="229"/>
      <c r="E112" s="229"/>
      <c r="F112" s="229"/>
    </row>
    <row r="113" spans="2:6" x14ac:dyDescent="0.2">
      <c r="B113" s="229"/>
      <c r="C113" s="229"/>
      <c r="D113" s="229"/>
      <c r="E113" s="229"/>
      <c r="F113" s="229"/>
    </row>
    <row r="114" spans="2:6" x14ac:dyDescent="0.2">
      <c r="B114" s="229"/>
      <c r="C114" s="229"/>
      <c r="D114" s="229"/>
      <c r="E114" s="229"/>
      <c r="F114" s="229"/>
    </row>
    <row r="115" spans="2:6" x14ac:dyDescent="0.2">
      <c r="B115" s="229"/>
      <c r="C115" s="229"/>
      <c r="D115" s="229"/>
      <c r="E115" s="229"/>
      <c r="F115" s="229"/>
    </row>
    <row r="116" spans="2:6" x14ac:dyDescent="0.2">
      <c r="B116" s="229"/>
      <c r="C116" s="229"/>
      <c r="D116" s="229"/>
      <c r="E116" s="229"/>
      <c r="F116" s="229"/>
    </row>
    <row r="117" spans="2:6" x14ac:dyDescent="0.2">
      <c r="B117" s="229"/>
      <c r="C117" s="229"/>
      <c r="D117" s="229"/>
      <c r="E117" s="229"/>
      <c r="F117" s="229"/>
    </row>
    <row r="118" spans="2:6" x14ac:dyDescent="0.2">
      <c r="B118" s="229"/>
      <c r="C118" s="229"/>
      <c r="D118" s="229"/>
      <c r="E118" s="229"/>
      <c r="F118" s="229"/>
    </row>
    <row r="119" spans="2:6" x14ac:dyDescent="0.2">
      <c r="B119" s="229"/>
      <c r="C119" s="229"/>
      <c r="D119" s="229"/>
      <c r="E119" s="229"/>
      <c r="F119" s="229"/>
    </row>
    <row r="120" spans="2:6" x14ac:dyDescent="0.2">
      <c r="B120" s="229"/>
      <c r="C120" s="229"/>
      <c r="D120" s="229"/>
      <c r="E120" s="229"/>
      <c r="F120" s="229"/>
    </row>
    <row r="121" spans="2:6" x14ac:dyDescent="0.2">
      <c r="B121" s="229"/>
      <c r="C121" s="229"/>
      <c r="D121" s="229"/>
      <c r="E121" s="229"/>
      <c r="F121" s="229"/>
    </row>
    <row r="122" spans="2:6" x14ac:dyDescent="0.2">
      <c r="B122" s="229"/>
      <c r="C122" s="229"/>
      <c r="D122" s="229"/>
      <c r="E122" s="229"/>
      <c r="F122" s="229"/>
    </row>
    <row r="123" spans="2:6" x14ac:dyDescent="0.2">
      <c r="B123" s="229"/>
      <c r="C123" s="229"/>
      <c r="D123" s="229"/>
      <c r="E123" s="229"/>
      <c r="F123" s="229"/>
    </row>
    <row r="124" spans="2:6" x14ac:dyDescent="0.2">
      <c r="B124" s="229"/>
      <c r="C124" s="229"/>
      <c r="D124" s="229"/>
      <c r="E124" s="229"/>
      <c r="F124" s="229"/>
    </row>
    <row r="125" spans="2:6" x14ac:dyDescent="0.2">
      <c r="B125" s="229"/>
      <c r="C125" s="229"/>
      <c r="D125" s="229"/>
      <c r="E125" s="229"/>
      <c r="F125" s="229"/>
    </row>
    <row r="126" spans="2:6" x14ac:dyDescent="0.2">
      <c r="B126" s="229"/>
      <c r="C126" s="229"/>
      <c r="D126" s="229"/>
      <c r="E126" s="229"/>
      <c r="F126" s="229"/>
    </row>
    <row r="127" spans="2:6" x14ac:dyDescent="0.2">
      <c r="B127" s="229"/>
      <c r="C127" s="229"/>
      <c r="D127" s="229"/>
      <c r="E127" s="229"/>
      <c r="F127" s="229"/>
    </row>
    <row r="128" spans="2:6" x14ac:dyDescent="0.2">
      <c r="B128" s="229"/>
      <c r="C128" s="229"/>
      <c r="D128" s="229"/>
      <c r="E128" s="229"/>
      <c r="F128" s="229"/>
    </row>
    <row r="129" spans="2:6" x14ac:dyDescent="0.2">
      <c r="B129" s="229"/>
      <c r="C129" s="229"/>
      <c r="D129" s="229"/>
      <c r="E129" s="229"/>
      <c r="F129" s="229"/>
    </row>
    <row r="130" spans="2:6" x14ac:dyDescent="0.2">
      <c r="B130" s="229"/>
      <c r="C130" s="229"/>
      <c r="D130" s="229"/>
      <c r="E130" s="229"/>
      <c r="F130" s="229"/>
    </row>
    <row r="131" spans="2:6" x14ac:dyDescent="0.2">
      <c r="B131" s="229"/>
      <c r="C131" s="229"/>
      <c r="D131" s="229"/>
      <c r="E131" s="229"/>
      <c r="F131" s="229"/>
    </row>
    <row r="132" spans="2:6" x14ac:dyDescent="0.2">
      <c r="B132" s="229"/>
      <c r="C132" s="229"/>
      <c r="D132" s="229"/>
      <c r="E132" s="229"/>
      <c r="F132" s="229"/>
    </row>
    <row r="133" spans="2:6" x14ac:dyDescent="0.2">
      <c r="B133" s="229"/>
      <c r="C133" s="229"/>
      <c r="D133" s="229"/>
      <c r="E133" s="229"/>
      <c r="F133" s="229"/>
    </row>
    <row r="134" spans="2:6" x14ac:dyDescent="0.2">
      <c r="B134" s="229"/>
      <c r="C134" s="229"/>
      <c r="D134" s="229"/>
      <c r="E134" s="229"/>
      <c r="F134" s="229"/>
    </row>
    <row r="135" spans="2:6" x14ac:dyDescent="0.2">
      <c r="B135" s="229"/>
      <c r="C135" s="229"/>
      <c r="D135" s="229"/>
      <c r="E135" s="229"/>
      <c r="F135" s="229"/>
    </row>
    <row r="136" spans="2:6" x14ac:dyDescent="0.2">
      <c r="B136" s="229"/>
      <c r="C136" s="229"/>
      <c r="D136" s="229"/>
      <c r="E136" s="229"/>
      <c r="F136" s="229"/>
    </row>
    <row r="137" spans="2:6" x14ac:dyDescent="0.2">
      <c r="B137" s="229"/>
      <c r="C137" s="229"/>
      <c r="D137" s="229"/>
      <c r="E137" s="229"/>
      <c r="F137" s="229"/>
    </row>
    <row r="138" spans="2:6" x14ac:dyDescent="0.2">
      <c r="B138" s="229"/>
      <c r="C138" s="229"/>
      <c r="D138" s="229"/>
      <c r="E138" s="229"/>
      <c r="F138" s="229"/>
    </row>
    <row r="139" spans="2:6" x14ac:dyDescent="0.2">
      <c r="B139" s="229"/>
      <c r="C139" s="229"/>
      <c r="D139" s="229"/>
      <c r="E139" s="229"/>
      <c r="F139" s="229"/>
    </row>
    <row r="140" spans="2:6" x14ac:dyDescent="0.2">
      <c r="B140" s="229"/>
      <c r="C140" s="229"/>
      <c r="D140" s="229"/>
      <c r="E140" s="229"/>
      <c r="F140" s="229"/>
    </row>
    <row r="141" spans="2:6" x14ac:dyDescent="0.2">
      <c r="B141" s="229"/>
      <c r="C141" s="229"/>
      <c r="D141" s="229"/>
      <c r="E141" s="229"/>
      <c r="F141" s="229"/>
    </row>
    <row r="142" spans="2:6" x14ac:dyDescent="0.2">
      <c r="B142" s="229"/>
      <c r="C142" s="229"/>
      <c r="D142" s="229"/>
      <c r="E142" s="229"/>
      <c r="F142" s="229"/>
    </row>
    <row r="143" spans="2:6" x14ac:dyDescent="0.2">
      <c r="B143" s="229"/>
      <c r="C143" s="229"/>
      <c r="D143" s="229"/>
      <c r="E143" s="229"/>
      <c r="F143" s="229"/>
    </row>
    <row r="144" spans="2:6" x14ac:dyDescent="0.2">
      <c r="B144" s="229"/>
      <c r="C144" s="229"/>
      <c r="D144" s="229"/>
      <c r="E144" s="229"/>
      <c r="F144" s="229"/>
    </row>
    <row r="145" spans="2:6" x14ac:dyDescent="0.2">
      <c r="B145" s="229"/>
      <c r="C145" s="229"/>
      <c r="D145" s="229"/>
      <c r="E145" s="229"/>
      <c r="F145" s="229"/>
    </row>
    <row r="146" spans="2:6" x14ac:dyDescent="0.2">
      <c r="B146" s="229"/>
      <c r="C146" s="229"/>
      <c r="D146" s="229"/>
      <c r="E146" s="229"/>
      <c r="F146" s="229"/>
    </row>
    <row r="147" spans="2:6" x14ac:dyDescent="0.2">
      <c r="B147" s="229"/>
      <c r="C147" s="229"/>
      <c r="D147" s="229"/>
      <c r="E147" s="229"/>
      <c r="F147" s="229"/>
    </row>
    <row r="148" spans="2:6" x14ac:dyDescent="0.2">
      <c r="B148" s="229"/>
      <c r="C148" s="229"/>
      <c r="D148" s="229"/>
      <c r="E148" s="229"/>
      <c r="F148" s="229"/>
    </row>
    <row r="149" spans="2:6" x14ac:dyDescent="0.2">
      <c r="B149" s="229"/>
      <c r="C149" s="229"/>
      <c r="D149" s="229"/>
      <c r="E149" s="229"/>
      <c r="F149" s="229"/>
    </row>
    <row r="150" spans="2:6" x14ac:dyDescent="0.2">
      <c r="B150" s="229"/>
      <c r="C150" s="229"/>
      <c r="D150" s="229"/>
      <c r="E150" s="229"/>
      <c r="F150" s="229"/>
    </row>
    <row r="151" spans="2:6" x14ac:dyDescent="0.2">
      <c r="B151" s="229"/>
      <c r="C151" s="229"/>
      <c r="D151" s="229"/>
      <c r="E151" s="229"/>
      <c r="F151" s="229"/>
    </row>
    <row r="152" spans="2:6" x14ac:dyDescent="0.2">
      <c r="B152" s="229"/>
      <c r="C152" s="229"/>
      <c r="D152" s="229"/>
      <c r="E152" s="229"/>
      <c r="F152" s="229"/>
    </row>
    <row r="153" spans="2:6" x14ac:dyDescent="0.2">
      <c r="B153" s="229"/>
      <c r="C153" s="229"/>
      <c r="D153" s="229"/>
      <c r="E153" s="229"/>
      <c r="F153" s="229"/>
    </row>
    <row r="154" spans="2:6" x14ac:dyDescent="0.2">
      <c r="B154" s="229"/>
      <c r="C154" s="229"/>
      <c r="D154" s="229"/>
      <c r="E154" s="229"/>
      <c r="F154" s="229"/>
    </row>
    <row r="155" spans="2:6" x14ac:dyDescent="0.2">
      <c r="B155" s="229"/>
      <c r="C155" s="229"/>
      <c r="D155" s="229"/>
      <c r="E155" s="229"/>
      <c r="F155" s="229"/>
    </row>
    <row r="156" spans="2:6" x14ac:dyDescent="0.2">
      <c r="B156" s="229"/>
      <c r="C156" s="229"/>
      <c r="D156" s="229"/>
      <c r="E156" s="229"/>
      <c r="F156" s="229"/>
    </row>
    <row r="157" spans="2:6" x14ac:dyDescent="0.2">
      <c r="B157" s="229"/>
      <c r="C157" s="229"/>
      <c r="D157" s="229"/>
      <c r="E157" s="229"/>
      <c r="F157" s="229"/>
    </row>
    <row r="158" spans="2:6" x14ac:dyDescent="0.2">
      <c r="B158" s="229"/>
      <c r="C158" s="229"/>
      <c r="D158" s="229"/>
      <c r="E158" s="229"/>
      <c r="F158" s="229"/>
    </row>
    <row r="159" spans="2:6" x14ac:dyDescent="0.2">
      <c r="B159" s="229"/>
      <c r="C159" s="229"/>
      <c r="D159" s="229"/>
      <c r="E159" s="229"/>
      <c r="F159" s="229"/>
    </row>
    <row r="160" spans="2:6" x14ac:dyDescent="0.2">
      <c r="B160" s="229"/>
      <c r="C160" s="229"/>
      <c r="D160" s="229"/>
      <c r="E160" s="229"/>
      <c r="F160" s="229"/>
    </row>
    <row r="161" spans="2:6" x14ac:dyDescent="0.2">
      <c r="B161" s="229"/>
      <c r="C161" s="229"/>
      <c r="D161" s="229"/>
      <c r="E161" s="229"/>
      <c r="F161" s="229"/>
    </row>
    <row r="162" spans="2:6" x14ac:dyDescent="0.2">
      <c r="B162" s="229"/>
      <c r="C162" s="229"/>
      <c r="D162" s="229"/>
      <c r="E162" s="229"/>
      <c r="F162" s="229"/>
    </row>
    <row r="163" spans="2:6" x14ac:dyDescent="0.2">
      <c r="B163" s="229"/>
      <c r="C163" s="229"/>
      <c r="D163" s="229"/>
      <c r="E163" s="229"/>
      <c r="F163" s="229"/>
    </row>
    <row r="164" spans="2:6" x14ac:dyDescent="0.2">
      <c r="B164" s="229"/>
      <c r="C164" s="229"/>
      <c r="D164" s="229"/>
      <c r="E164" s="229"/>
      <c r="F164" s="229"/>
    </row>
    <row r="165" spans="2:6" x14ac:dyDescent="0.2">
      <c r="B165" s="229"/>
      <c r="C165" s="229"/>
      <c r="D165" s="229"/>
      <c r="E165" s="229"/>
      <c r="F165" s="229"/>
    </row>
    <row r="166" spans="2:6" x14ac:dyDescent="0.2">
      <c r="B166" s="229"/>
      <c r="C166" s="229"/>
      <c r="D166" s="229"/>
      <c r="E166" s="229"/>
      <c r="F166" s="229"/>
    </row>
    <row r="167" spans="2:6" x14ac:dyDescent="0.2">
      <c r="B167" s="229"/>
      <c r="C167" s="229"/>
      <c r="D167" s="229"/>
      <c r="E167" s="229"/>
      <c r="F167" s="229"/>
    </row>
    <row r="168" spans="2:6" x14ac:dyDescent="0.2">
      <c r="B168" s="229"/>
      <c r="C168" s="229"/>
      <c r="D168" s="229"/>
      <c r="E168" s="229"/>
      <c r="F168" s="229"/>
    </row>
    <row r="169" spans="2:6" x14ac:dyDescent="0.2">
      <c r="B169" s="229"/>
      <c r="C169" s="229"/>
      <c r="D169" s="229"/>
      <c r="E169" s="229"/>
      <c r="F169" s="229"/>
    </row>
    <row r="170" spans="2:6" x14ac:dyDescent="0.2">
      <c r="B170" s="229"/>
      <c r="C170" s="229"/>
      <c r="D170" s="229"/>
      <c r="E170" s="229"/>
      <c r="F170" s="229"/>
    </row>
    <row r="171" spans="2:6" x14ac:dyDescent="0.2">
      <c r="B171" s="229"/>
      <c r="C171" s="229"/>
      <c r="D171" s="229"/>
      <c r="E171" s="229"/>
      <c r="F171" s="229"/>
    </row>
    <row r="172" spans="2:6" x14ac:dyDescent="0.2">
      <c r="B172" s="229"/>
      <c r="C172" s="229"/>
      <c r="D172" s="229"/>
      <c r="E172" s="229"/>
      <c r="F172" s="229"/>
    </row>
    <row r="173" spans="2:6" x14ac:dyDescent="0.2">
      <c r="B173" s="229"/>
      <c r="C173" s="229"/>
      <c r="D173" s="229"/>
      <c r="E173" s="229"/>
      <c r="F173" s="229"/>
    </row>
    <row r="174" spans="2:6" x14ac:dyDescent="0.2">
      <c r="B174" s="229"/>
      <c r="C174" s="229"/>
      <c r="D174" s="229"/>
      <c r="E174" s="229"/>
      <c r="F174" s="229"/>
    </row>
    <row r="175" spans="2:6" x14ac:dyDescent="0.2">
      <c r="B175" s="229"/>
      <c r="C175" s="229"/>
      <c r="D175" s="229"/>
      <c r="E175" s="229"/>
      <c r="F175" s="229"/>
    </row>
    <row r="176" spans="2:6" x14ac:dyDescent="0.2">
      <c r="B176" s="229"/>
      <c r="C176" s="229"/>
      <c r="D176" s="229"/>
      <c r="E176" s="229"/>
      <c r="F176" s="229"/>
    </row>
    <row r="177" spans="2:6" x14ac:dyDescent="0.2">
      <c r="B177" s="229"/>
      <c r="C177" s="229"/>
      <c r="D177" s="229"/>
      <c r="E177" s="229"/>
      <c r="F177" s="229"/>
    </row>
    <row r="178" spans="2:6" x14ac:dyDescent="0.2">
      <c r="B178" s="229"/>
      <c r="C178" s="229"/>
      <c r="D178" s="229"/>
      <c r="E178" s="229"/>
      <c r="F178" s="229"/>
    </row>
    <row r="179" spans="2:6" x14ac:dyDescent="0.2">
      <c r="B179" s="229"/>
      <c r="C179" s="229"/>
      <c r="D179" s="229"/>
      <c r="E179" s="229"/>
      <c r="F179" s="229"/>
    </row>
    <row r="180" spans="2:6" x14ac:dyDescent="0.2">
      <c r="B180" s="229"/>
      <c r="C180" s="229"/>
      <c r="D180" s="229"/>
      <c r="E180" s="229"/>
      <c r="F180" s="229"/>
    </row>
    <row r="181" spans="2:6" x14ac:dyDescent="0.2">
      <c r="B181" s="229"/>
      <c r="C181" s="229"/>
      <c r="D181" s="229"/>
      <c r="E181" s="229"/>
      <c r="F181" s="229"/>
    </row>
    <row r="182" spans="2:6" x14ac:dyDescent="0.2">
      <c r="B182" s="229"/>
      <c r="C182" s="229"/>
      <c r="D182" s="229"/>
      <c r="E182" s="229"/>
      <c r="F182" s="229"/>
    </row>
    <row r="183" spans="2:6" x14ac:dyDescent="0.2">
      <c r="B183" s="229"/>
      <c r="C183" s="229"/>
      <c r="D183" s="229"/>
      <c r="E183" s="229"/>
      <c r="F183" s="229"/>
    </row>
    <row r="184" spans="2:6" x14ac:dyDescent="0.2">
      <c r="B184" s="229"/>
      <c r="C184" s="229"/>
      <c r="D184" s="229"/>
      <c r="E184" s="229"/>
      <c r="F184" s="229"/>
    </row>
    <row r="185" spans="2:6" x14ac:dyDescent="0.2">
      <c r="B185" s="229"/>
      <c r="C185" s="229"/>
      <c r="D185" s="229"/>
      <c r="E185" s="229"/>
      <c r="F185" s="229"/>
    </row>
    <row r="186" spans="2:6" x14ac:dyDescent="0.2">
      <c r="B186" s="229"/>
      <c r="C186" s="229"/>
      <c r="D186" s="229"/>
      <c r="E186" s="229"/>
      <c r="F186" s="229"/>
    </row>
    <row r="187" spans="2:6" x14ac:dyDescent="0.2">
      <c r="B187" s="229"/>
      <c r="C187" s="229"/>
      <c r="D187" s="229"/>
      <c r="E187" s="229"/>
      <c r="F187" s="229"/>
    </row>
    <row r="188" spans="2:6" x14ac:dyDescent="0.2">
      <c r="B188" s="229"/>
      <c r="C188" s="229"/>
      <c r="D188" s="229"/>
      <c r="E188" s="229"/>
      <c r="F188" s="229"/>
    </row>
    <row r="189" spans="2:6" x14ac:dyDescent="0.2">
      <c r="B189" s="229"/>
      <c r="C189" s="229"/>
      <c r="D189" s="229"/>
      <c r="E189" s="229"/>
      <c r="F189" s="229"/>
    </row>
    <row r="190" spans="2:6" x14ac:dyDescent="0.2">
      <c r="B190" s="229"/>
      <c r="C190" s="229"/>
      <c r="D190" s="229"/>
      <c r="E190" s="229"/>
      <c r="F190" s="229"/>
    </row>
    <row r="191" spans="2:6" x14ac:dyDescent="0.2">
      <c r="B191" s="229"/>
      <c r="C191" s="229"/>
      <c r="D191" s="229"/>
      <c r="E191" s="229"/>
      <c r="F191" s="229"/>
    </row>
    <row r="192" spans="2:6" x14ac:dyDescent="0.2">
      <c r="B192" s="229"/>
      <c r="C192" s="229"/>
      <c r="D192" s="229"/>
      <c r="E192" s="229"/>
      <c r="F192" s="229"/>
    </row>
    <row r="193" spans="2:6" x14ac:dyDescent="0.2">
      <c r="B193" s="229"/>
      <c r="C193" s="229"/>
      <c r="D193" s="229"/>
      <c r="E193" s="229"/>
      <c r="F193" s="229"/>
    </row>
    <row r="194" spans="2:6" x14ac:dyDescent="0.2">
      <c r="B194" s="229"/>
      <c r="C194" s="229"/>
      <c r="D194" s="229"/>
      <c r="E194" s="229"/>
      <c r="F194" s="229"/>
    </row>
    <row r="195" spans="2:6" x14ac:dyDescent="0.2">
      <c r="B195" s="229"/>
      <c r="C195" s="229"/>
      <c r="D195" s="229"/>
      <c r="E195" s="229"/>
      <c r="F195" s="229"/>
    </row>
    <row r="196" spans="2:6" x14ac:dyDescent="0.2">
      <c r="B196" s="229"/>
      <c r="C196" s="229"/>
      <c r="D196" s="229"/>
      <c r="E196" s="229"/>
      <c r="F196" s="229"/>
    </row>
    <row r="197" spans="2:6" x14ac:dyDescent="0.2">
      <c r="B197" s="229"/>
      <c r="C197" s="229"/>
      <c r="D197" s="229"/>
      <c r="E197" s="229"/>
      <c r="F197" s="229"/>
    </row>
    <row r="198" spans="2:6" x14ac:dyDescent="0.2">
      <c r="B198" s="229"/>
      <c r="C198" s="229"/>
      <c r="D198" s="229"/>
      <c r="E198" s="229"/>
      <c r="F198" s="229"/>
    </row>
    <row r="199" spans="2:6" x14ac:dyDescent="0.2">
      <c r="B199" s="229"/>
      <c r="C199" s="229"/>
      <c r="D199" s="229"/>
      <c r="E199" s="229"/>
      <c r="F199" s="229"/>
    </row>
    <row r="200" spans="2:6" x14ac:dyDescent="0.2">
      <c r="B200" s="229"/>
      <c r="C200" s="229"/>
      <c r="D200" s="229"/>
      <c r="E200" s="229"/>
      <c r="F200" s="229"/>
    </row>
    <row r="201" spans="2:6" x14ac:dyDescent="0.2">
      <c r="B201" s="229"/>
      <c r="C201" s="229"/>
      <c r="D201" s="229"/>
      <c r="E201" s="229"/>
      <c r="F201" s="229"/>
    </row>
    <row r="202" spans="2:6" x14ac:dyDescent="0.2">
      <c r="B202" s="229"/>
      <c r="C202" s="229"/>
      <c r="D202" s="229"/>
      <c r="E202" s="229"/>
      <c r="F202" s="229"/>
    </row>
    <row r="203" spans="2:6" x14ac:dyDescent="0.2">
      <c r="B203" s="229"/>
      <c r="C203" s="229"/>
      <c r="D203" s="229"/>
      <c r="E203" s="229"/>
      <c r="F203" s="229"/>
    </row>
    <row r="204" spans="2:6" x14ac:dyDescent="0.2">
      <c r="B204" s="229"/>
      <c r="C204" s="229"/>
      <c r="D204" s="229"/>
      <c r="E204" s="229"/>
      <c r="F204" s="229"/>
    </row>
    <row r="205" spans="2:6" x14ac:dyDescent="0.2">
      <c r="B205" s="229"/>
      <c r="C205" s="229"/>
      <c r="D205" s="229"/>
      <c r="E205" s="229"/>
      <c r="F205" s="229"/>
    </row>
    <row r="206" spans="2:6" x14ac:dyDescent="0.2">
      <c r="B206" s="229"/>
      <c r="C206" s="229"/>
      <c r="D206" s="229"/>
      <c r="E206" s="229"/>
      <c r="F206" s="229"/>
    </row>
    <row r="207" spans="2:6" x14ac:dyDescent="0.2">
      <c r="B207" s="229"/>
      <c r="C207" s="229"/>
      <c r="D207" s="229"/>
      <c r="E207" s="229"/>
      <c r="F207" s="229"/>
    </row>
    <row r="208" spans="2:6" x14ac:dyDescent="0.2">
      <c r="B208" s="229"/>
      <c r="C208" s="229"/>
      <c r="D208" s="229"/>
      <c r="E208" s="229"/>
      <c r="F208" s="229"/>
    </row>
    <row r="209" spans="2:6" x14ac:dyDescent="0.2">
      <c r="B209" s="229"/>
      <c r="C209" s="229"/>
      <c r="D209" s="229"/>
      <c r="E209" s="229"/>
      <c r="F209" s="229"/>
    </row>
    <row r="210" spans="2:6" x14ac:dyDescent="0.2">
      <c r="B210" s="229"/>
      <c r="C210" s="229"/>
      <c r="D210" s="229"/>
      <c r="E210" s="229"/>
      <c r="F210" s="229"/>
    </row>
    <row r="211" spans="2:6" x14ac:dyDescent="0.2">
      <c r="B211" s="229"/>
      <c r="C211" s="229"/>
      <c r="D211" s="229"/>
      <c r="E211" s="229"/>
      <c r="F211" s="229"/>
    </row>
    <row r="212" spans="2:6" x14ac:dyDescent="0.2">
      <c r="B212" s="229"/>
      <c r="C212" s="229"/>
      <c r="D212" s="229"/>
      <c r="E212" s="229"/>
      <c r="F212" s="229"/>
    </row>
    <row r="213" spans="2:6" x14ac:dyDescent="0.2">
      <c r="B213" s="229"/>
      <c r="C213" s="229"/>
      <c r="D213" s="229"/>
      <c r="E213" s="229"/>
      <c r="F213" s="229"/>
    </row>
    <row r="214" spans="2:6" x14ac:dyDescent="0.2">
      <c r="B214" s="229"/>
      <c r="C214" s="229"/>
      <c r="D214" s="229"/>
      <c r="E214" s="229"/>
      <c r="F214" s="229"/>
    </row>
    <row r="215" spans="2:6" x14ac:dyDescent="0.2">
      <c r="B215" s="229"/>
      <c r="C215" s="229"/>
      <c r="D215" s="229"/>
      <c r="E215" s="229"/>
      <c r="F215" s="229"/>
    </row>
    <row r="216" spans="2:6" x14ac:dyDescent="0.2">
      <c r="B216" s="229"/>
      <c r="C216" s="229"/>
      <c r="D216" s="229"/>
      <c r="E216" s="229"/>
      <c r="F216" s="229"/>
    </row>
    <row r="217" spans="2:6" x14ac:dyDescent="0.2">
      <c r="B217" s="229"/>
      <c r="C217" s="229"/>
      <c r="D217" s="229"/>
      <c r="E217" s="229"/>
      <c r="F217" s="229"/>
    </row>
    <row r="218" spans="2:6" x14ac:dyDescent="0.2">
      <c r="B218" s="229"/>
      <c r="C218" s="229"/>
      <c r="D218" s="229"/>
      <c r="E218" s="229"/>
      <c r="F218" s="229"/>
    </row>
    <row r="219" spans="2:6" x14ac:dyDescent="0.2">
      <c r="B219" s="229"/>
      <c r="C219" s="229"/>
      <c r="D219" s="229"/>
      <c r="E219" s="229"/>
      <c r="F219" s="229"/>
    </row>
    <row r="220" spans="2:6" x14ac:dyDescent="0.2">
      <c r="B220" s="229"/>
      <c r="C220" s="229"/>
      <c r="D220" s="229"/>
      <c r="E220" s="229"/>
      <c r="F220" s="229"/>
    </row>
    <row r="221" spans="2:6" x14ac:dyDescent="0.2">
      <c r="B221" s="229"/>
      <c r="C221" s="229"/>
      <c r="D221" s="229"/>
      <c r="E221" s="229"/>
      <c r="F221" s="229"/>
    </row>
    <row r="222" spans="2:6" x14ac:dyDescent="0.2">
      <c r="B222" s="229"/>
      <c r="C222" s="229"/>
      <c r="D222" s="229"/>
      <c r="E222" s="229"/>
      <c r="F222" s="229"/>
    </row>
    <row r="223" spans="2:6" x14ac:dyDescent="0.2">
      <c r="B223" s="229"/>
      <c r="C223" s="229"/>
      <c r="D223" s="229"/>
      <c r="E223" s="229"/>
      <c r="F223" s="229"/>
    </row>
    <row r="224" spans="2:6" x14ac:dyDescent="0.2">
      <c r="B224" s="229"/>
      <c r="C224" s="229"/>
      <c r="D224" s="229"/>
      <c r="E224" s="229"/>
      <c r="F224" s="229"/>
    </row>
    <row r="225" spans="2:6" x14ac:dyDescent="0.2">
      <c r="B225" s="229"/>
      <c r="C225" s="229"/>
      <c r="D225" s="229"/>
      <c r="E225" s="229"/>
      <c r="F225" s="229"/>
    </row>
    <row r="226" spans="2:6" x14ac:dyDescent="0.2">
      <c r="B226" s="229"/>
      <c r="C226" s="229"/>
      <c r="D226" s="229"/>
      <c r="E226" s="229"/>
      <c r="F226" s="229"/>
    </row>
    <row r="227" spans="2:6" x14ac:dyDescent="0.2">
      <c r="B227" s="229"/>
      <c r="C227" s="229"/>
      <c r="D227" s="229"/>
      <c r="E227" s="229"/>
      <c r="F227" s="229"/>
    </row>
    <row r="228" spans="2:6" x14ac:dyDescent="0.2">
      <c r="B228" s="229"/>
      <c r="C228" s="229"/>
      <c r="D228" s="229"/>
      <c r="E228" s="229"/>
      <c r="F228" s="229"/>
    </row>
    <row r="229" spans="2:6" x14ac:dyDescent="0.2">
      <c r="B229" s="229"/>
      <c r="C229" s="229"/>
      <c r="D229" s="229"/>
      <c r="E229" s="229"/>
      <c r="F229" s="229"/>
    </row>
    <row r="230" spans="2:6" x14ac:dyDescent="0.2">
      <c r="B230" s="229"/>
      <c r="C230" s="229"/>
      <c r="D230" s="229"/>
      <c r="E230" s="229"/>
      <c r="F230" s="229"/>
    </row>
    <row r="231" spans="2:6" x14ac:dyDescent="0.2">
      <c r="B231" s="229"/>
      <c r="C231" s="229"/>
      <c r="D231" s="229"/>
      <c r="E231" s="229"/>
      <c r="F231" s="229"/>
    </row>
    <row r="232" spans="2:6" x14ac:dyDescent="0.2">
      <c r="B232" s="229"/>
      <c r="C232" s="229"/>
      <c r="D232" s="229"/>
      <c r="E232" s="229"/>
      <c r="F232" s="229"/>
    </row>
    <row r="233" spans="2:6" x14ac:dyDescent="0.2">
      <c r="B233" s="229"/>
      <c r="C233" s="229"/>
      <c r="D233" s="229"/>
      <c r="E233" s="229"/>
      <c r="F233" s="229"/>
    </row>
    <row r="234" spans="2:6" x14ac:dyDescent="0.2">
      <c r="B234" s="229"/>
      <c r="C234" s="229"/>
      <c r="D234" s="229"/>
      <c r="E234" s="229"/>
      <c r="F234" s="229"/>
    </row>
    <row r="235" spans="2:6" x14ac:dyDescent="0.2">
      <c r="B235" s="229"/>
      <c r="C235" s="229"/>
      <c r="D235" s="229"/>
      <c r="E235" s="229"/>
      <c r="F235" s="229"/>
    </row>
    <row r="236" spans="2:6" x14ac:dyDescent="0.2">
      <c r="B236" s="229"/>
      <c r="C236" s="229"/>
      <c r="D236" s="229"/>
      <c r="E236" s="229"/>
      <c r="F236" s="229"/>
    </row>
    <row r="237" spans="2:6" x14ac:dyDescent="0.2">
      <c r="B237" s="229"/>
      <c r="C237" s="229"/>
      <c r="D237" s="229"/>
      <c r="E237" s="229"/>
      <c r="F237" s="229"/>
    </row>
    <row r="238" spans="2:6" x14ac:dyDescent="0.2">
      <c r="B238" s="229"/>
      <c r="C238" s="229"/>
      <c r="D238" s="229"/>
      <c r="E238" s="229"/>
      <c r="F238" s="229"/>
    </row>
    <row r="239" spans="2:6" x14ac:dyDescent="0.2">
      <c r="B239" s="229"/>
      <c r="C239" s="229"/>
      <c r="D239" s="229"/>
      <c r="E239" s="229"/>
      <c r="F239" s="229"/>
    </row>
    <row r="240" spans="2:6" x14ac:dyDescent="0.2">
      <c r="B240" s="229"/>
      <c r="C240" s="229"/>
      <c r="D240" s="229"/>
      <c r="E240" s="229"/>
      <c r="F240" s="229"/>
    </row>
    <row r="241" spans="2:6" x14ac:dyDescent="0.2">
      <c r="B241" s="229"/>
      <c r="C241" s="229"/>
      <c r="D241" s="229"/>
      <c r="E241" s="229"/>
      <c r="F241" s="229"/>
    </row>
    <row r="242" spans="2:6" x14ac:dyDescent="0.2">
      <c r="B242" s="229"/>
      <c r="C242" s="229"/>
      <c r="D242" s="229"/>
      <c r="E242" s="229"/>
      <c r="F242" s="229"/>
    </row>
    <row r="243" spans="2:6" x14ac:dyDescent="0.2">
      <c r="B243" s="229"/>
      <c r="C243" s="229"/>
      <c r="D243" s="229"/>
      <c r="E243" s="229"/>
      <c r="F243" s="229"/>
    </row>
    <row r="244" spans="2:6" x14ac:dyDescent="0.2">
      <c r="B244" s="229"/>
      <c r="C244" s="229"/>
      <c r="D244" s="229"/>
      <c r="E244" s="229"/>
      <c r="F244" s="229"/>
    </row>
    <row r="245" spans="2:6" x14ac:dyDescent="0.2">
      <c r="B245" s="229"/>
      <c r="C245" s="229"/>
      <c r="D245" s="229"/>
      <c r="E245" s="229"/>
      <c r="F245" s="229"/>
    </row>
    <row r="246" spans="2:6" x14ac:dyDescent="0.2">
      <c r="B246" s="229"/>
      <c r="C246" s="229"/>
      <c r="D246" s="229"/>
      <c r="E246" s="229"/>
      <c r="F246" s="229"/>
    </row>
    <row r="247" spans="2:6" x14ac:dyDescent="0.2">
      <c r="B247" s="229"/>
      <c r="C247" s="229"/>
      <c r="D247" s="229"/>
      <c r="E247" s="229"/>
      <c r="F247" s="229"/>
    </row>
    <row r="248" spans="2:6" x14ac:dyDescent="0.2">
      <c r="B248" s="229"/>
      <c r="C248" s="229"/>
      <c r="D248" s="229"/>
      <c r="E248" s="229"/>
      <c r="F248" s="229"/>
    </row>
    <row r="249" spans="2:6" x14ac:dyDescent="0.2">
      <c r="B249" s="229"/>
      <c r="C249" s="229"/>
      <c r="D249" s="229"/>
      <c r="E249" s="229"/>
      <c r="F249" s="229"/>
    </row>
    <row r="250" spans="2:6" x14ac:dyDescent="0.2">
      <c r="B250" s="229"/>
      <c r="C250" s="229"/>
      <c r="D250" s="229"/>
      <c r="E250" s="229"/>
      <c r="F250" s="229"/>
    </row>
    <row r="251" spans="2:6" x14ac:dyDescent="0.2">
      <c r="B251" s="229"/>
      <c r="C251" s="229"/>
      <c r="D251" s="229"/>
      <c r="E251" s="229"/>
      <c r="F251" s="229"/>
    </row>
    <row r="252" spans="2:6" x14ac:dyDescent="0.2">
      <c r="B252" s="229"/>
      <c r="C252" s="229"/>
      <c r="D252" s="229"/>
      <c r="E252" s="229"/>
      <c r="F252" s="229"/>
    </row>
    <row r="253" spans="2:6" x14ac:dyDescent="0.2">
      <c r="B253" s="229"/>
      <c r="C253" s="229"/>
      <c r="D253" s="229"/>
      <c r="E253" s="229"/>
      <c r="F253" s="229"/>
    </row>
    <row r="254" spans="2:6" x14ac:dyDescent="0.2">
      <c r="B254" s="229"/>
      <c r="C254" s="229"/>
      <c r="D254" s="229"/>
      <c r="E254" s="229"/>
      <c r="F254" s="229"/>
    </row>
    <row r="255" spans="2:6" x14ac:dyDescent="0.2">
      <c r="B255" s="229"/>
      <c r="C255" s="229"/>
      <c r="D255" s="229"/>
      <c r="E255" s="229"/>
      <c r="F255" s="229"/>
    </row>
    <row r="256" spans="2:6" x14ac:dyDescent="0.2">
      <c r="B256" s="229"/>
      <c r="C256" s="229"/>
      <c r="D256" s="229"/>
      <c r="E256" s="229"/>
      <c r="F256" s="229"/>
    </row>
    <row r="257" spans="2:6" x14ac:dyDescent="0.2">
      <c r="B257" s="229"/>
      <c r="C257" s="229"/>
      <c r="D257" s="229"/>
      <c r="E257" s="229"/>
      <c r="F257" s="229"/>
    </row>
    <row r="258" spans="2:6" x14ac:dyDescent="0.2">
      <c r="B258" s="229"/>
      <c r="C258" s="229"/>
      <c r="D258" s="229"/>
      <c r="E258" s="229"/>
      <c r="F258" s="229"/>
    </row>
    <row r="259" spans="2:6" x14ac:dyDescent="0.2">
      <c r="B259" s="229"/>
      <c r="C259" s="229"/>
      <c r="D259" s="229"/>
      <c r="E259" s="229"/>
      <c r="F259" s="229"/>
    </row>
    <row r="260" spans="2:6" x14ac:dyDescent="0.2">
      <c r="B260" s="229"/>
      <c r="C260" s="229"/>
      <c r="D260" s="229"/>
      <c r="E260" s="229"/>
      <c r="F260" s="229"/>
    </row>
    <row r="261" spans="2:6" x14ac:dyDescent="0.2">
      <c r="B261" s="229"/>
      <c r="C261" s="229"/>
      <c r="D261" s="229"/>
      <c r="E261" s="229"/>
      <c r="F261" s="229"/>
    </row>
    <row r="262" spans="2:6" x14ac:dyDescent="0.2">
      <c r="B262" s="229"/>
      <c r="C262" s="229"/>
      <c r="D262" s="229"/>
      <c r="E262" s="229"/>
      <c r="F262" s="229"/>
    </row>
    <row r="263" spans="2:6" x14ac:dyDescent="0.2">
      <c r="B263" s="229"/>
      <c r="C263" s="229"/>
      <c r="D263" s="229"/>
      <c r="E263" s="229"/>
      <c r="F263" s="229"/>
    </row>
    <row r="264" spans="2:6" x14ac:dyDescent="0.2">
      <c r="B264" s="229"/>
      <c r="C264" s="229"/>
      <c r="D264" s="229"/>
      <c r="E264" s="229"/>
      <c r="F264" s="229"/>
    </row>
    <row r="265" spans="2:6" x14ac:dyDescent="0.2">
      <c r="B265" s="229"/>
      <c r="C265" s="229"/>
      <c r="D265" s="229"/>
      <c r="E265" s="229"/>
      <c r="F265" s="229"/>
    </row>
    <row r="266" spans="2:6" x14ac:dyDescent="0.2">
      <c r="B266" s="229"/>
      <c r="C266" s="229"/>
      <c r="D266" s="229"/>
      <c r="E266" s="229"/>
      <c r="F266" s="229"/>
    </row>
    <row r="267" spans="2:6" x14ac:dyDescent="0.2">
      <c r="B267" s="229"/>
      <c r="C267" s="229"/>
      <c r="D267" s="229"/>
      <c r="E267" s="229"/>
      <c r="F267" s="229"/>
    </row>
    <row r="268" spans="2:6" x14ac:dyDescent="0.2">
      <c r="B268" s="229"/>
      <c r="C268" s="229"/>
      <c r="D268" s="229"/>
      <c r="E268" s="229"/>
      <c r="F268" s="229"/>
    </row>
    <row r="269" spans="2:6" x14ac:dyDescent="0.2">
      <c r="B269" s="229"/>
      <c r="C269" s="229"/>
      <c r="D269" s="229"/>
      <c r="E269" s="229"/>
      <c r="F269" s="229"/>
    </row>
    <row r="270" spans="2:6" x14ac:dyDescent="0.2">
      <c r="B270" s="229"/>
      <c r="C270" s="229"/>
      <c r="D270" s="229"/>
      <c r="E270" s="229"/>
      <c r="F270" s="229"/>
    </row>
    <row r="271" spans="2:6" x14ac:dyDescent="0.2">
      <c r="B271" s="229"/>
      <c r="C271" s="229"/>
      <c r="D271" s="229"/>
      <c r="E271" s="229"/>
      <c r="F271" s="229"/>
    </row>
    <row r="272" spans="2:6" x14ac:dyDescent="0.2">
      <c r="B272" s="229"/>
      <c r="C272" s="229"/>
      <c r="D272" s="229"/>
      <c r="E272" s="229"/>
      <c r="F272" s="229"/>
    </row>
    <row r="273" spans="2:6" x14ac:dyDescent="0.2">
      <c r="B273" s="229"/>
      <c r="C273" s="229"/>
      <c r="D273" s="229"/>
      <c r="E273" s="229"/>
      <c r="F273" s="229"/>
    </row>
    <row r="274" spans="2:6" x14ac:dyDescent="0.2">
      <c r="B274" s="229"/>
      <c r="C274" s="229"/>
      <c r="D274" s="229"/>
      <c r="E274" s="229"/>
      <c r="F274" s="229"/>
    </row>
    <row r="275" spans="2:6" x14ac:dyDescent="0.2">
      <c r="B275" s="229"/>
      <c r="C275" s="229"/>
      <c r="D275" s="229"/>
      <c r="E275" s="229"/>
      <c r="F275" s="229"/>
    </row>
    <row r="276" spans="2:6" x14ac:dyDescent="0.2">
      <c r="B276" s="229"/>
      <c r="C276" s="229"/>
      <c r="D276" s="229"/>
      <c r="E276" s="229"/>
      <c r="F276" s="229"/>
    </row>
    <row r="277" spans="2:6" x14ac:dyDescent="0.2">
      <c r="B277" s="229"/>
      <c r="C277" s="229"/>
      <c r="D277" s="229"/>
      <c r="E277" s="229"/>
      <c r="F277" s="229"/>
    </row>
    <row r="278" spans="2:6" x14ac:dyDescent="0.2">
      <c r="B278" s="229"/>
      <c r="C278" s="229"/>
      <c r="D278" s="229"/>
      <c r="E278" s="229"/>
      <c r="F278" s="229"/>
    </row>
    <row r="279" spans="2:6" x14ac:dyDescent="0.2">
      <c r="B279" s="229"/>
      <c r="C279" s="229"/>
      <c r="D279" s="229"/>
      <c r="E279" s="229"/>
      <c r="F279" s="229"/>
    </row>
    <row r="280" spans="2:6" x14ac:dyDescent="0.2">
      <c r="B280" s="229"/>
      <c r="C280" s="229"/>
      <c r="D280" s="229"/>
      <c r="E280" s="229"/>
      <c r="F280" s="229"/>
    </row>
    <row r="281" spans="2:6" x14ac:dyDescent="0.2">
      <c r="B281" s="229"/>
      <c r="C281" s="229"/>
      <c r="D281" s="229"/>
      <c r="E281" s="229"/>
      <c r="F281" s="229"/>
    </row>
    <row r="282" spans="2:6" x14ac:dyDescent="0.2">
      <c r="B282" s="229"/>
      <c r="C282" s="229"/>
      <c r="D282" s="229"/>
      <c r="E282" s="229"/>
      <c r="F282" s="229"/>
    </row>
    <row r="283" spans="2:6" x14ac:dyDescent="0.2">
      <c r="B283" s="229"/>
      <c r="C283" s="229"/>
      <c r="D283" s="229"/>
      <c r="E283" s="229"/>
      <c r="F283" s="229"/>
    </row>
    <row r="284" spans="2:6" x14ac:dyDescent="0.2">
      <c r="B284" s="229"/>
      <c r="C284" s="229"/>
      <c r="D284" s="229"/>
      <c r="E284" s="229"/>
      <c r="F284" s="229"/>
    </row>
    <row r="285" spans="2:6" x14ac:dyDescent="0.2">
      <c r="B285" s="229"/>
      <c r="C285" s="229"/>
      <c r="D285" s="229"/>
      <c r="E285" s="229"/>
      <c r="F285" s="229"/>
    </row>
    <row r="286" spans="2:6" x14ac:dyDescent="0.2">
      <c r="B286" s="229"/>
      <c r="C286" s="229"/>
      <c r="D286" s="229"/>
      <c r="E286" s="229"/>
      <c r="F286" s="229"/>
    </row>
    <row r="287" spans="2:6" x14ac:dyDescent="0.2">
      <c r="B287" s="229"/>
      <c r="C287" s="229"/>
      <c r="D287" s="229"/>
      <c r="E287" s="229"/>
      <c r="F287" s="229"/>
    </row>
    <row r="288" spans="2:6" x14ac:dyDescent="0.2">
      <c r="B288" s="229"/>
      <c r="C288" s="229"/>
      <c r="D288" s="229"/>
      <c r="E288" s="229"/>
      <c r="F288" s="229"/>
    </row>
    <row r="289" spans="2:6" x14ac:dyDescent="0.2">
      <c r="B289" s="229"/>
      <c r="C289" s="229"/>
      <c r="D289" s="229"/>
      <c r="E289" s="229"/>
      <c r="F289" s="229"/>
    </row>
    <row r="290" spans="2:6" x14ac:dyDescent="0.2">
      <c r="B290" s="229"/>
      <c r="C290" s="229"/>
      <c r="D290" s="229"/>
      <c r="E290" s="229"/>
      <c r="F290" s="229"/>
    </row>
    <row r="291" spans="2:6" x14ac:dyDescent="0.2">
      <c r="B291" s="229"/>
      <c r="C291" s="229"/>
      <c r="D291" s="229"/>
      <c r="E291" s="229"/>
      <c r="F291" s="229"/>
    </row>
    <row r="292" spans="2:6" x14ac:dyDescent="0.2">
      <c r="B292" s="229"/>
      <c r="C292" s="229"/>
      <c r="D292" s="229"/>
      <c r="E292" s="229"/>
      <c r="F292" s="229"/>
    </row>
    <row r="293" spans="2:6" x14ac:dyDescent="0.2">
      <c r="B293" s="229"/>
      <c r="C293" s="229"/>
      <c r="D293" s="229"/>
      <c r="E293" s="229"/>
      <c r="F293" s="229"/>
    </row>
    <row r="294" spans="2:6" x14ac:dyDescent="0.2">
      <c r="B294" s="229"/>
      <c r="C294" s="229"/>
      <c r="D294" s="229"/>
      <c r="E294" s="229"/>
      <c r="F294" s="229"/>
    </row>
    <row r="295" spans="2:6" x14ac:dyDescent="0.2">
      <c r="B295" s="229"/>
      <c r="C295" s="229"/>
      <c r="D295" s="229"/>
      <c r="E295" s="229"/>
      <c r="F295" s="229"/>
    </row>
    <row r="296" spans="2:6" x14ac:dyDescent="0.2">
      <c r="B296" s="229"/>
      <c r="C296" s="229"/>
      <c r="D296" s="229"/>
      <c r="E296" s="229"/>
      <c r="F296" s="229"/>
    </row>
    <row r="297" spans="2:6" x14ac:dyDescent="0.2">
      <c r="B297" s="229"/>
      <c r="C297" s="229"/>
      <c r="D297" s="229"/>
      <c r="E297" s="229"/>
      <c r="F297" s="229"/>
    </row>
    <row r="298" spans="2:6" x14ac:dyDescent="0.2">
      <c r="B298" s="229"/>
      <c r="C298" s="229"/>
      <c r="D298" s="229"/>
      <c r="E298" s="229"/>
      <c r="F298" s="229"/>
    </row>
    <row r="299" spans="2:6" x14ac:dyDescent="0.2">
      <c r="B299" s="229"/>
      <c r="C299" s="229"/>
      <c r="D299" s="229"/>
      <c r="E299" s="229"/>
      <c r="F299" s="229"/>
    </row>
    <row r="300" spans="2:6" x14ac:dyDescent="0.2">
      <c r="B300" s="229"/>
      <c r="C300" s="229"/>
      <c r="D300" s="229"/>
      <c r="E300" s="229"/>
      <c r="F300" s="229"/>
    </row>
    <row r="301" spans="2:6" x14ac:dyDescent="0.2">
      <c r="B301" s="229"/>
      <c r="C301" s="229"/>
      <c r="D301" s="229"/>
      <c r="E301" s="229"/>
      <c r="F301" s="229"/>
    </row>
    <row r="302" spans="2:6" x14ac:dyDescent="0.2">
      <c r="B302" s="229"/>
      <c r="C302" s="229"/>
      <c r="D302" s="229"/>
      <c r="E302" s="229"/>
      <c r="F302" s="229"/>
    </row>
    <row r="303" spans="2:6" x14ac:dyDescent="0.2">
      <c r="B303" s="229"/>
      <c r="C303" s="229"/>
      <c r="D303" s="229"/>
      <c r="E303" s="229"/>
      <c r="F303" s="229"/>
    </row>
    <row r="304" spans="2:6" x14ac:dyDescent="0.2">
      <c r="B304" s="229"/>
      <c r="C304" s="229"/>
      <c r="D304" s="229"/>
      <c r="E304" s="229"/>
      <c r="F304" s="229"/>
    </row>
    <row r="305" spans="2:6" x14ac:dyDescent="0.2">
      <c r="B305" s="229"/>
      <c r="C305" s="229"/>
      <c r="D305" s="229"/>
      <c r="E305" s="229"/>
      <c r="F305" s="229"/>
    </row>
    <row r="306" spans="2:6" x14ac:dyDescent="0.2">
      <c r="B306" s="229"/>
      <c r="C306" s="229"/>
      <c r="D306" s="229"/>
      <c r="E306" s="229"/>
      <c r="F306" s="229"/>
    </row>
    <row r="307" spans="2:6" x14ac:dyDescent="0.2">
      <c r="B307" s="229"/>
      <c r="C307" s="229"/>
      <c r="D307" s="229"/>
      <c r="E307" s="229"/>
      <c r="F307" s="229"/>
    </row>
    <row r="308" spans="2:6" x14ac:dyDescent="0.2">
      <c r="B308" s="229"/>
      <c r="C308" s="229"/>
      <c r="D308" s="229"/>
      <c r="E308" s="229"/>
      <c r="F308" s="229"/>
    </row>
    <row r="309" spans="2:6" x14ac:dyDescent="0.2">
      <c r="B309" s="229"/>
      <c r="C309" s="229"/>
      <c r="D309" s="229"/>
      <c r="E309" s="229"/>
      <c r="F309" s="229"/>
    </row>
    <row r="310" spans="2:6" x14ac:dyDescent="0.2">
      <c r="B310" s="229"/>
      <c r="C310" s="229"/>
      <c r="D310" s="229"/>
      <c r="E310" s="229"/>
      <c r="F310" s="229"/>
    </row>
    <row r="311" spans="2:6" x14ac:dyDescent="0.2">
      <c r="B311" s="229"/>
      <c r="C311" s="229"/>
      <c r="D311" s="229"/>
      <c r="E311" s="229"/>
      <c r="F311" s="229"/>
    </row>
    <row r="312" spans="2:6" x14ac:dyDescent="0.2">
      <c r="B312" s="229"/>
      <c r="C312" s="229"/>
      <c r="D312" s="229"/>
      <c r="E312" s="229"/>
      <c r="F312" s="229"/>
    </row>
    <row r="313" spans="2:6" x14ac:dyDescent="0.2">
      <c r="B313" s="229"/>
      <c r="C313" s="229"/>
      <c r="D313" s="229"/>
      <c r="E313" s="229"/>
      <c r="F313" s="229"/>
    </row>
    <row r="314" spans="2:6" x14ac:dyDescent="0.2">
      <c r="B314" s="229"/>
      <c r="C314" s="229"/>
      <c r="D314" s="229"/>
      <c r="E314" s="229"/>
      <c r="F314" s="229"/>
    </row>
    <row r="315" spans="2:6" x14ac:dyDescent="0.2">
      <c r="B315" s="229"/>
      <c r="C315" s="229"/>
      <c r="D315" s="229"/>
      <c r="E315" s="229"/>
      <c r="F315" s="229"/>
    </row>
    <row r="316" spans="2:6" x14ac:dyDescent="0.2">
      <c r="B316" s="229"/>
      <c r="C316" s="229"/>
      <c r="D316" s="229"/>
      <c r="E316" s="229"/>
      <c r="F316" s="229"/>
    </row>
    <row r="317" spans="2:6" x14ac:dyDescent="0.2">
      <c r="B317" s="229"/>
      <c r="C317" s="229"/>
      <c r="D317" s="229"/>
      <c r="E317" s="229"/>
      <c r="F317" s="229"/>
    </row>
    <row r="318" spans="2:6" x14ac:dyDescent="0.2">
      <c r="B318" s="229"/>
      <c r="C318" s="229"/>
      <c r="D318" s="229"/>
      <c r="E318" s="229"/>
      <c r="F318" s="229"/>
    </row>
    <row r="319" spans="2:6" x14ac:dyDescent="0.2">
      <c r="B319" s="229"/>
      <c r="C319" s="229"/>
      <c r="D319" s="229"/>
      <c r="E319" s="229"/>
      <c r="F319" s="229"/>
    </row>
    <row r="320" spans="2:6" x14ac:dyDescent="0.2">
      <c r="B320" s="229"/>
      <c r="C320" s="229"/>
      <c r="D320" s="229"/>
      <c r="E320" s="229"/>
      <c r="F320" s="229"/>
    </row>
    <row r="321" spans="2:6" x14ac:dyDescent="0.2">
      <c r="B321" s="229"/>
      <c r="C321" s="229"/>
      <c r="D321" s="229"/>
      <c r="E321" s="229"/>
      <c r="F321" s="229"/>
    </row>
    <row r="322" spans="2:6" x14ac:dyDescent="0.2">
      <c r="B322" s="229"/>
      <c r="C322" s="229"/>
      <c r="D322" s="229"/>
      <c r="E322" s="229"/>
      <c r="F322" s="229"/>
    </row>
    <row r="323" spans="2:6" x14ac:dyDescent="0.2">
      <c r="B323" s="229"/>
      <c r="C323" s="229"/>
      <c r="D323" s="229"/>
      <c r="E323" s="229"/>
      <c r="F323" s="229"/>
    </row>
    <row r="324" spans="2:6" x14ac:dyDescent="0.2">
      <c r="B324" s="229"/>
      <c r="C324" s="229"/>
      <c r="D324" s="229"/>
      <c r="E324" s="229"/>
      <c r="F324" s="229"/>
    </row>
    <row r="325" spans="2:6" x14ac:dyDescent="0.2">
      <c r="B325" s="229"/>
      <c r="C325" s="229"/>
      <c r="D325" s="229"/>
      <c r="E325" s="229"/>
      <c r="F325" s="229"/>
    </row>
    <row r="326" spans="2:6" x14ac:dyDescent="0.2">
      <c r="B326" s="229"/>
      <c r="C326" s="229"/>
      <c r="D326" s="229"/>
      <c r="E326" s="229"/>
      <c r="F326" s="229"/>
    </row>
    <row r="327" spans="2:6" x14ac:dyDescent="0.2">
      <c r="B327" s="229"/>
      <c r="C327" s="229"/>
      <c r="D327" s="229"/>
      <c r="E327" s="229"/>
      <c r="F327" s="229"/>
    </row>
    <row r="328" spans="2:6" x14ac:dyDescent="0.2">
      <c r="B328" s="229"/>
      <c r="C328" s="229"/>
      <c r="D328" s="229"/>
      <c r="E328" s="229"/>
      <c r="F328" s="229"/>
    </row>
    <row r="329" spans="2:6" x14ac:dyDescent="0.2">
      <c r="B329" s="229"/>
      <c r="C329" s="229"/>
      <c r="D329" s="229"/>
      <c r="E329" s="229"/>
      <c r="F329" s="229"/>
    </row>
    <row r="330" spans="2:6" x14ac:dyDescent="0.2">
      <c r="B330" s="229"/>
      <c r="C330" s="229"/>
      <c r="D330" s="229"/>
      <c r="E330" s="229"/>
      <c r="F330" s="229"/>
    </row>
    <row r="331" spans="2:6" x14ac:dyDescent="0.2">
      <c r="B331" s="229"/>
      <c r="C331" s="229"/>
      <c r="D331" s="229"/>
      <c r="E331" s="229"/>
      <c r="F331" s="229"/>
    </row>
    <row r="332" spans="2:6" x14ac:dyDescent="0.2">
      <c r="B332" s="229"/>
      <c r="C332" s="229"/>
      <c r="D332" s="229"/>
      <c r="E332" s="229"/>
      <c r="F332" s="229"/>
    </row>
    <row r="333" spans="2:6" x14ac:dyDescent="0.2">
      <c r="B333" s="229"/>
      <c r="C333" s="229"/>
      <c r="D333" s="229"/>
      <c r="E333" s="229"/>
      <c r="F333" s="229"/>
    </row>
    <row r="334" spans="2:6" x14ac:dyDescent="0.2">
      <c r="B334" s="229"/>
      <c r="C334" s="229"/>
      <c r="D334" s="229"/>
      <c r="E334" s="229"/>
      <c r="F334" s="229"/>
    </row>
    <row r="335" spans="2:6" x14ac:dyDescent="0.2">
      <c r="B335" s="229"/>
      <c r="C335" s="229"/>
      <c r="D335" s="229"/>
      <c r="E335" s="229"/>
      <c r="F335" s="229"/>
    </row>
    <row r="336" spans="2:6" x14ac:dyDescent="0.2">
      <c r="B336" s="229"/>
      <c r="C336" s="229"/>
      <c r="D336" s="229"/>
      <c r="E336" s="229"/>
      <c r="F336" s="229"/>
    </row>
    <row r="337" spans="2:6" x14ac:dyDescent="0.2">
      <c r="B337" s="229"/>
      <c r="C337" s="229"/>
      <c r="D337" s="229"/>
      <c r="E337" s="229"/>
      <c r="F337" s="229"/>
    </row>
    <row r="338" spans="2:6" x14ac:dyDescent="0.2">
      <c r="B338" s="229"/>
      <c r="C338" s="229"/>
      <c r="D338" s="229"/>
      <c r="E338" s="229"/>
      <c r="F338" s="229"/>
    </row>
    <row r="339" spans="2:6" x14ac:dyDescent="0.2">
      <c r="B339" s="229"/>
      <c r="C339" s="229"/>
      <c r="D339" s="229"/>
      <c r="E339" s="229"/>
      <c r="F339" s="229"/>
    </row>
    <row r="340" spans="2:6" x14ac:dyDescent="0.2">
      <c r="B340" s="229"/>
      <c r="C340" s="229"/>
      <c r="D340" s="229"/>
      <c r="E340" s="229"/>
      <c r="F340" s="229"/>
    </row>
    <row r="341" spans="2:6" x14ac:dyDescent="0.2">
      <c r="B341" s="229"/>
      <c r="C341" s="229"/>
      <c r="D341" s="229"/>
      <c r="E341" s="229"/>
      <c r="F341" s="229"/>
    </row>
    <row r="342" spans="2:6" x14ac:dyDescent="0.2">
      <c r="B342" s="229"/>
      <c r="C342" s="229"/>
      <c r="D342" s="229"/>
      <c r="E342" s="229"/>
      <c r="F342" s="229"/>
    </row>
    <row r="343" spans="2:6" x14ac:dyDescent="0.2">
      <c r="B343" s="229"/>
      <c r="C343" s="229"/>
      <c r="D343" s="229"/>
      <c r="E343" s="229"/>
      <c r="F343" s="229"/>
    </row>
    <row r="344" spans="2:6" x14ac:dyDescent="0.2">
      <c r="B344" s="229"/>
      <c r="C344" s="229"/>
      <c r="D344" s="229"/>
      <c r="E344" s="229"/>
      <c r="F344" s="229"/>
    </row>
    <row r="345" spans="2:6" x14ac:dyDescent="0.2">
      <c r="B345" s="229"/>
      <c r="C345" s="229"/>
      <c r="D345" s="229"/>
      <c r="E345" s="229"/>
      <c r="F345" s="229"/>
    </row>
    <row r="346" spans="2:6" x14ac:dyDescent="0.2">
      <c r="B346" s="229"/>
      <c r="C346" s="229"/>
      <c r="D346" s="229"/>
      <c r="E346" s="229"/>
      <c r="F346" s="229"/>
    </row>
    <row r="347" spans="2:6" x14ac:dyDescent="0.2">
      <c r="B347" s="229"/>
      <c r="C347" s="229"/>
      <c r="D347" s="229"/>
      <c r="E347" s="229"/>
      <c r="F347" s="229"/>
    </row>
    <row r="348" spans="2:6" x14ac:dyDescent="0.2">
      <c r="B348" s="229"/>
      <c r="C348" s="229"/>
      <c r="D348" s="229"/>
      <c r="E348" s="229"/>
      <c r="F348" s="229"/>
    </row>
    <row r="349" spans="2:6" x14ac:dyDescent="0.2">
      <c r="B349" s="229"/>
      <c r="C349" s="229"/>
      <c r="D349" s="229"/>
      <c r="E349" s="229"/>
      <c r="F349" s="229"/>
    </row>
    <row r="350" spans="2:6" x14ac:dyDescent="0.2">
      <c r="B350" s="229"/>
      <c r="C350" s="229"/>
      <c r="D350" s="229"/>
      <c r="E350" s="229"/>
      <c r="F350" s="229"/>
    </row>
    <row r="351" spans="2:6" x14ac:dyDescent="0.2">
      <c r="B351" s="229"/>
      <c r="C351" s="229"/>
      <c r="D351" s="229"/>
      <c r="E351" s="229"/>
      <c r="F351" s="229"/>
    </row>
    <row r="352" spans="2:6" x14ac:dyDescent="0.2">
      <c r="B352" s="229"/>
      <c r="C352" s="229"/>
      <c r="D352" s="229"/>
      <c r="E352" s="229"/>
      <c r="F352" s="229"/>
    </row>
    <row r="353" spans="2:6" x14ac:dyDescent="0.2">
      <c r="B353" s="229"/>
      <c r="C353" s="229"/>
      <c r="D353" s="229"/>
      <c r="E353" s="229"/>
      <c r="F353" s="229"/>
    </row>
    <row r="354" spans="2:6" x14ac:dyDescent="0.2">
      <c r="B354" s="229"/>
      <c r="C354" s="229"/>
      <c r="D354" s="229"/>
      <c r="E354" s="229"/>
      <c r="F354" s="229"/>
    </row>
    <row r="355" spans="2:6" x14ac:dyDescent="0.2">
      <c r="B355" s="229"/>
      <c r="C355" s="229"/>
      <c r="D355" s="229"/>
      <c r="E355" s="229"/>
      <c r="F355" s="229"/>
    </row>
    <row r="356" spans="2:6" x14ac:dyDescent="0.2">
      <c r="B356" s="229"/>
      <c r="C356" s="229"/>
      <c r="D356" s="229"/>
      <c r="E356" s="229"/>
      <c r="F356" s="229"/>
    </row>
    <row r="357" spans="2:6" x14ac:dyDescent="0.2">
      <c r="B357" s="229"/>
      <c r="C357" s="229"/>
      <c r="D357" s="229"/>
      <c r="E357" s="229"/>
      <c r="F357" s="229"/>
    </row>
    <row r="358" spans="2:6" x14ac:dyDescent="0.2">
      <c r="B358" s="229"/>
      <c r="C358" s="229"/>
      <c r="D358" s="229"/>
      <c r="E358" s="229"/>
      <c r="F358" s="229"/>
    </row>
    <row r="359" spans="2:6" x14ac:dyDescent="0.2">
      <c r="B359" s="229"/>
      <c r="C359" s="229"/>
      <c r="D359" s="229"/>
      <c r="E359" s="229"/>
      <c r="F359" s="229"/>
    </row>
    <row r="360" spans="2:6" x14ac:dyDescent="0.2">
      <c r="B360" s="229"/>
      <c r="C360" s="229"/>
      <c r="D360" s="229"/>
      <c r="E360" s="229"/>
      <c r="F360" s="229"/>
    </row>
    <row r="361" spans="2:6" x14ac:dyDescent="0.2">
      <c r="B361" s="229"/>
      <c r="C361" s="229"/>
      <c r="D361" s="229"/>
      <c r="E361" s="229"/>
      <c r="F361" s="229"/>
    </row>
    <row r="362" spans="2:6" x14ac:dyDescent="0.2">
      <c r="B362" s="229"/>
      <c r="C362" s="229"/>
      <c r="D362" s="229"/>
      <c r="E362" s="229"/>
      <c r="F362" s="229"/>
    </row>
    <row r="363" spans="2:6" x14ac:dyDescent="0.2">
      <c r="B363" s="229"/>
      <c r="C363" s="229"/>
      <c r="D363" s="229"/>
      <c r="E363" s="229"/>
      <c r="F363" s="229"/>
    </row>
    <row r="364" spans="2:6" x14ac:dyDescent="0.2">
      <c r="B364" s="229"/>
      <c r="C364" s="229"/>
      <c r="D364" s="229"/>
      <c r="E364" s="229"/>
      <c r="F364" s="229"/>
    </row>
    <row r="365" spans="2:6" x14ac:dyDescent="0.2">
      <c r="B365" s="229"/>
      <c r="C365" s="229"/>
      <c r="D365" s="229"/>
      <c r="E365" s="229"/>
      <c r="F365" s="229"/>
    </row>
    <row r="366" spans="2:6" x14ac:dyDescent="0.2">
      <c r="B366" s="229"/>
      <c r="C366" s="229"/>
      <c r="D366" s="229"/>
      <c r="E366" s="229"/>
      <c r="F366" s="229"/>
    </row>
    <row r="367" spans="2:6" x14ac:dyDescent="0.2">
      <c r="B367" s="229"/>
      <c r="C367" s="229"/>
      <c r="D367" s="229"/>
      <c r="E367" s="229"/>
      <c r="F367" s="229"/>
    </row>
    <row r="368" spans="2:6" x14ac:dyDescent="0.2">
      <c r="B368" s="229"/>
      <c r="C368" s="229"/>
      <c r="D368" s="229"/>
      <c r="E368" s="229"/>
      <c r="F368" s="229"/>
    </row>
    <row r="369" spans="2:6" x14ac:dyDescent="0.2">
      <c r="B369" s="229"/>
      <c r="C369" s="229"/>
      <c r="D369" s="229"/>
      <c r="E369" s="229"/>
      <c r="F369" s="229"/>
    </row>
    <row r="370" spans="2:6" x14ac:dyDescent="0.2">
      <c r="B370" s="229"/>
      <c r="C370" s="229"/>
      <c r="D370" s="229"/>
      <c r="E370" s="229"/>
      <c r="F370" s="229"/>
    </row>
    <row r="371" spans="2:6" x14ac:dyDescent="0.2">
      <c r="B371" s="229"/>
      <c r="C371" s="229"/>
      <c r="D371" s="229"/>
      <c r="E371" s="229"/>
      <c r="F371" s="229"/>
    </row>
    <row r="372" spans="2:6" x14ac:dyDescent="0.2">
      <c r="B372" s="229"/>
      <c r="C372" s="229"/>
      <c r="D372" s="229"/>
      <c r="E372" s="229"/>
      <c r="F372" s="229"/>
    </row>
    <row r="373" spans="2:6" x14ac:dyDescent="0.2">
      <c r="B373" s="229"/>
      <c r="C373" s="229"/>
      <c r="D373" s="229"/>
      <c r="E373" s="229"/>
      <c r="F373" s="229"/>
    </row>
    <row r="374" spans="2:6" x14ac:dyDescent="0.2">
      <c r="B374" s="229"/>
      <c r="C374" s="229"/>
      <c r="D374" s="229"/>
      <c r="E374" s="229"/>
      <c r="F374" s="229"/>
    </row>
    <row r="375" spans="2:6" x14ac:dyDescent="0.2">
      <c r="B375" s="229"/>
      <c r="C375" s="229"/>
      <c r="D375" s="229"/>
      <c r="E375" s="229"/>
      <c r="F375" s="229"/>
    </row>
    <row r="376" spans="2:6" x14ac:dyDescent="0.2">
      <c r="B376" s="229"/>
      <c r="C376" s="229"/>
      <c r="D376" s="229"/>
      <c r="E376" s="229"/>
      <c r="F376" s="229"/>
    </row>
    <row r="377" spans="2:6" x14ac:dyDescent="0.2">
      <c r="B377" s="229"/>
      <c r="C377" s="229"/>
      <c r="D377" s="229"/>
      <c r="E377" s="229"/>
      <c r="F377" s="229"/>
    </row>
    <row r="378" spans="2:6" x14ac:dyDescent="0.2">
      <c r="B378" s="229"/>
      <c r="C378" s="229"/>
      <c r="D378" s="229"/>
      <c r="E378" s="229"/>
      <c r="F378" s="229"/>
    </row>
    <row r="379" spans="2:6" x14ac:dyDescent="0.2">
      <c r="B379" s="229"/>
      <c r="C379" s="229"/>
      <c r="D379" s="229"/>
      <c r="E379" s="229"/>
      <c r="F379" s="229"/>
    </row>
    <row r="380" spans="2:6" x14ac:dyDescent="0.2">
      <c r="B380" s="229"/>
      <c r="C380" s="229"/>
      <c r="D380" s="229"/>
      <c r="E380" s="229"/>
      <c r="F380" s="229"/>
    </row>
    <row r="381" spans="2:6" x14ac:dyDescent="0.2">
      <c r="B381" s="229"/>
      <c r="C381" s="229"/>
      <c r="D381" s="229"/>
      <c r="E381" s="229"/>
      <c r="F381" s="229"/>
    </row>
    <row r="382" spans="2:6" x14ac:dyDescent="0.2">
      <c r="B382" s="229"/>
      <c r="C382" s="229"/>
      <c r="D382" s="229"/>
      <c r="E382" s="229"/>
      <c r="F382" s="229"/>
    </row>
    <row r="383" spans="2:6" x14ac:dyDescent="0.2">
      <c r="B383" s="229"/>
      <c r="C383" s="229"/>
      <c r="D383" s="229"/>
      <c r="E383" s="229"/>
      <c r="F383" s="229"/>
    </row>
    <row r="384" spans="2:6" x14ac:dyDescent="0.2">
      <c r="B384" s="229"/>
      <c r="C384" s="229"/>
      <c r="D384" s="229"/>
      <c r="E384" s="229"/>
      <c r="F384" s="229"/>
    </row>
  </sheetData>
  <customSheetViews>
    <customSheetView guid="{5DA4A147-0C62-4854-A24F-ABFA741E4216}" scale="85" showPageBreaks="1" fitToPage="1" printArea="1">
      <selection activeCell="A55" sqref="A55:XFD55"/>
      <pageMargins left="0.19685039370078741" right="0.19685039370078741" top="0.74803149606299213" bottom="0.35433070866141736" header="0.11811023622047245" footer="0.11811023622047245"/>
      <printOptions horizontalCentered="1"/>
      <pageSetup orientation="portrait" r:id="rId1"/>
      <headerFooter alignWithMargins="0">
        <oddFooter>&amp;C18</oddFooter>
      </headerFooter>
    </customSheetView>
    <customSheetView guid="{A0B2857C-CA65-4357-9749-AF7ED85EB07D}">
      <selection activeCell="A56" sqref="A56:IV56"/>
      <pageMargins left="1" right="1" top="0.75" bottom="0.75" header="0.5" footer="0.5"/>
      <printOptions horizontalCentered="1"/>
      <pageSetup orientation="portrait" horizontalDpi="300" verticalDpi="300" r:id="rId2"/>
      <headerFooter alignWithMargins="0">
        <oddFooter>&amp;C&amp;"Times New Roman,Regular"18</oddFooter>
      </headerFooter>
    </customSheetView>
    <customSheetView guid="{9DE21AFA-D044-4310-8250-E101E93E6FC6}" showPageBreaks="1" fitToPage="1" printArea="1" view="pageBreakPreview">
      <selection activeCell="D13" sqref="D13"/>
      <pageMargins left="0.19685039370078741" right="0.19685039370078741" top="0.74803149606299213" bottom="0.35433070866141736" header="0.11811023622047245" footer="0.11811023622047245"/>
      <printOptions horizontalCentered="1"/>
      <pageSetup orientation="portrait" r:id="rId3"/>
      <headerFooter alignWithMargins="0">
        <oddFooter>&amp;C18</oddFooter>
      </headerFooter>
    </customSheetView>
  </customSheetViews>
  <mergeCells count="2">
    <mergeCell ref="A57:F57"/>
    <mergeCell ref="B7:F7"/>
  </mergeCells>
  <phoneticPr fontId="40"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zoomScale="70" zoomScaleNormal="70" zoomScaleSheetLayoutView="100" workbookViewId="0">
      <selection activeCell="F49" sqref="F49"/>
    </sheetView>
  </sheetViews>
  <sheetFormatPr defaultColWidth="9.140625" defaultRowHeight="12" x14ac:dyDescent="0.2"/>
  <cols>
    <col min="1" max="1" width="8.42578125" style="232" customWidth="1"/>
    <col min="2" max="2" width="10.5703125" style="232" customWidth="1"/>
    <col min="3" max="3" width="8.28515625" style="232" customWidth="1"/>
    <col min="4" max="4" width="10.28515625" style="232" customWidth="1"/>
    <col min="5" max="5" width="8.42578125" style="232" customWidth="1"/>
    <col min="6" max="6" width="8.85546875" style="232" customWidth="1"/>
    <col min="7" max="7" width="8.7109375" style="232" customWidth="1"/>
    <col min="8" max="8" width="9.85546875" style="232" customWidth="1"/>
    <col min="9" max="9" width="9" style="232" customWidth="1"/>
    <col min="10" max="16384" width="9.140625" style="232"/>
  </cols>
  <sheetData>
    <row r="1" spans="1:12" ht="12.75" x14ac:dyDescent="0.2">
      <c r="A1" s="520" t="s">
        <v>194</v>
      </c>
      <c r="B1" s="230"/>
      <c r="C1" s="231"/>
      <c r="D1" s="231"/>
      <c r="E1" s="231"/>
      <c r="F1" s="231"/>
      <c r="G1" s="231"/>
      <c r="H1" s="231"/>
      <c r="I1" s="231"/>
      <c r="J1" s="231"/>
      <c r="K1" s="231"/>
      <c r="L1" s="231"/>
    </row>
    <row r="2" spans="1:12" s="234" customFormat="1" ht="15" customHeight="1" x14ac:dyDescent="0.2">
      <c r="A2" s="521" t="s">
        <v>417</v>
      </c>
      <c r="B2" s="522"/>
      <c r="C2" s="523"/>
      <c r="D2" s="523"/>
      <c r="E2" s="523"/>
      <c r="F2" s="523"/>
      <c r="G2" s="523"/>
      <c r="H2" s="523"/>
      <c r="I2" s="523"/>
      <c r="J2" s="233"/>
      <c r="K2" s="233"/>
      <c r="L2" s="233"/>
    </row>
    <row r="3" spans="1:12" s="234" customFormat="1" ht="11.25" customHeight="1" x14ac:dyDescent="0.2">
      <c r="A3" s="577"/>
      <c r="B3" s="1090" t="s">
        <v>195</v>
      </c>
      <c r="C3" s="1090" t="s">
        <v>427</v>
      </c>
      <c r="D3" s="1090" t="s">
        <v>196</v>
      </c>
      <c r="E3" s="1090" t="s">
        <v>197</v>
      </c>
      <c r="F3" s="1090" t="s">
        <v>198</v>
      </c>
      <c r="G3" s="1090" t="s">
        <v>46</v>
      </c>
      <c r="H3" s="1090" t="s">
        <v>420</v>
      </c>
      <c r="I3" s="1090" t="s">
        <v>0</v>
      </c>
      <c r="J3" s="233"/>
      <c r="K3" s="233"/>
      <c r="L3" s="233"/>
    </row>
    <row r="4" spans="1:12" s="234" customFormat="1" ht="11.25" customHeight="1" x14ac:dyDescent="0.2">
      <c r="A4" s="577"/>
      <c r="B4" s="1091"/>
      <c r="C4" s="1093"/>
      <c r="D4" s="1091"/>
      <c r="E4" s="1091"/>
      <c r="F4" s="1091"/>
      <c r="G4" s="1091"/>
      <c r="H4" s="1091"/>
      <c r="I4" s="1095"/>
    </row>
    <row r="5" spans="1:12" s="234" customFormat="1" ht="11.25" customHeight="1" x14ac:dyDescent="0.2">
      <c r="A5" s="577"/>
      <c r="B5" s="1091"/>
      <c r="C5" s="1093"/>
      <c r="D5" s="1091"/>
      <c r="E5" s="1091"/>
      <c r="F5" s="1091"/>
      <c r="G5" s="1091"/>
      <c r="H5" s="1091"/>
      <c r="I5" s="1095"/>
    </row>
    <row r="6" spans="1:12" s="234" customFormat="1" ht="11.25" customHeight="1" x14ac:dyDescent="0.2">
      <c r="A6" s="577"/>
      <c r="B6" s="1091"/>
      <c r="C6" s="1093"/>
      <c r="D6" s="1091"/>
      <c r="E6" s="1091"/>
      <c r="F6" s="1091"/>
      <c r="G6" s="1091"/>
      <c r="H6" s="1091"/>
      <c r="I6" s="1095"/>
    </row>
    <row r="7" spans="1:12" s="235" customFormat="1" ht="11.25" customHeight="1" x14ac:dyDescent="0.2">
      <c r="A7" s="577"/>
      <c r="B7" s="1091"/>
      <c r="C7" s="1093"/>
      <c r="D7" s="1091"/>
      <c r="E7" s="1091"/>
      <c r="F7" s="1091"/>
      <c r="G7" s="1091"/>
      <c r="H7" s="1091"/>
      <c r="I7" s="1095"/>
    </row>
    <row r="8" spans="1:12" s="235" customFormat="1" ht="11.25" customHeight="1" x14ac:dyDescent="0.2">
      <c r="A8" s="578" t="s">
        <v>59</v>
      </c>
      <c r="B8" s="1092"/>
      <c r="C8" s="1094"/>
      <c r="D8" s="1092"/>
      <c r="E8" s="1092"/>
      <c r="F8" s="1092"/>
      <c r="G8" s="1092" t="s">
        <v>46</v>
      </c>
      <c r="H8" s="1092"/>
      <c r="I8" s="1092"/>
    </row>
    <row r="9" spans="1:12" s="235" customFormat="1" ht="12.95" customHeight="1" x14ac:dyDescent="0.2">
      <c r="A9" s="524"/>
      <c r="B9" s="1096" t="s">
        <v>87</v>
      </c>
      <c r="C9" s="1076"/>
      <c r="D9" s="1076"/>
      <c r="E9" s="1076"/>
      <c r="F9" s="1076"/>
      <c r="G9" s="1076"/>
      <c r="H9" s="1076"/>
      <c r="I9" s="1076"/>
    </row>
    <row r="10" spans="1:12" ht="15" customHeight="1" x14ac:dyDescent="0.2">
      <c r="A10" s="188" t="s">
        <v>88</v>
      </c>
      <c r="B10" s="236"/>
      <c r="C10" s="236">
        <v>371</v>
      </c>
      <c r="D10" s="236">
        <v>384</v>
      </c>
      <c r="E10" s="236">
        <v>71</v>
      </c>
      <c r="F10" s="236">
        <v>190</v>
      </c>
      <c r="G10" s="236"/>
      <c r="H10" s="236"/>
      <c r="I10" s="236">
        <v>1016</v>
      </c>
    </row>
    <row r="11" spans="1:12" ht="10.5" customHeight="1" x14ac:dyDescent="0.2">
      <c r="A11" s="188" t="s">
        <v>89</v>
      </c>
      <c r="B11" s="236"/>
      <c r="C11" s="236">
        <v>578</v>
      </c>
      <c r="D11" s="236">
        <v>435</v>
      </c>
      <c r="E11" s="236">
        <v>108</v>
      </c>
      <c r="F11" s="236">
        <v>343</v>
      </c>
      <c r="G11" s="236"/>
      <c r="H11" s="236"/>
      <c r="I11" s="236">
        <v>1464</v>
      </c>
    </row>
    <row r="12" spans="1:12" ht="10.5" customHeight="1" x14ac:dyDescent="0.2">
      <c r="A12" s="188" t="s">
        <v>90</v>
      </c>
      <c r="B12" s="236"/>
      <c r="C12" s="236">
        <v>615</v>
      </c>
      <c r="D12" s="236">
        <v>588</v>
      </c>
      <c r="E12" s="236">
        <v>227</v>
      </c>
      <c r="F12" s="236">
        <v>383</v>
      </c>
      <c r="G12" s="236"/>
      <c r="H12" s="236"/>
      <c r="I12" s="236">
        <v>1813</v>
      </c>
    </row>
    <row r="13" spans="1:12" ht="10.5" customHeight="1" x14ac:dyDescent="0.2">
      <c r="A13" s="188" t="s">
        <v>91</v>
      </c>
      <c r="B13" s="236"/>
      <c r="C13" s="236">
        <v>734</v>
      </c>
      <c r="D13" s="236">
        <v>806</v>
      </c>
      <c r="E13" s="236">
        <v>301</v>
      </c>
      <c r="F13" s="236">
        <v>396</v>
      </c>
      <c r="G13" s="236"/>
      <c r="H13" s="236"/>
      <c r="I13" s="236">
        <v>2237</v>
      </c>
    </row>
    <row r="14" spans="1:12" ht="10.5" customHeight="1" x14ac:dyDescent="0.2">
      <c r="A14" s="188" t="s">
        <v>92</v>
      </c>
      <c r="B14" s="236"/>
      <c r="C14" s="236">
        <v>959</v>
      </c>
      <c r="D14" s="236">
        <v>1088</v>
      </c>
      <c r="E14" s="236">
        <v>388</v>
      </c>
      <c r="F14" s="236">
        <v>519</v>
      </c>
      <c r="G14" s="236"/>
      <c r="H14" s="236"/>
      <c r="I14" s="236">
        <v>2954</v>
      </c>
    </row>
    <row r="15" spans="1:12" ht="15" customHeight="1" x14ac:dyDescent="0.2">
      <c r="A15" s="188" t="s">
        <v>93</v>
      </c>
      <c r="B15" s="236"/>
      <c r="C15" s="236">
        <v>1136</v>
      </c>
      <c r="D15" s="236">
        <v>1400</v>
      </c>
      <c r="E15" s="236">
        <v>450</v>
      </c>
      <c r="F15" s="236">
        <v>624</v>
      </c>
      <c r="G15" s="236"/>
      <c r="H15" s="236"/>
      <c r="I15" s="236">
        <v>3610</v>
      </c>
    </row>
    <row r="16" spans="1:12" ht="10.5" customHeight="1" x14ac:dyDescent="0.2">
      <c r="A16" s="188" t="s">
        <v>94</v>
      </c>
      <c r="B16" s="236"/>
      <c r="C16" s="236">
        <v>1326</v>
      </c>
      <c r="D16" s="236">
        <v>1649</v>
      </c>
      <c r="E16" s="236">
        <v>481</v>
      </c>
      <c r="F16" s="236">
        <v>678</v>
      </c>
      <c r="G16" s="236"/>
      <c r="H16" s="236"/>
      <c r="I16" s="236">
        <v>4134</v>
      </c>
    </row>
    <row r="17" spans="1:9" ht="10.5" customHeight="1" x14ac:dyDescent="0.2">
      <c r="A17" s="188" t="s">
        <v>95</v>
      </c>
      <c r="B17" s="236"/>
      <c r="C17" s="236">
        <v>1633</v>
      </c>
      <c r="D17" s="236">
        <v>1749</v>
      </c>
      <c r="E17" s="236">
        <v>485</v>
      </c>
      <c r="F17" s="236">
        <v>718</v>
      </c>
      <c r="G17" s="236"/>
      <c r="H17" s="236"/>
      <c r="I17" s="236">
        <v>4585</v>
      </c>
    </row>
    <row r="18" spans="1:9" ht="10.5" customHeight="1" x14ac:dyDescent="0.2">
      <c r="A18" s="188" t="s">
        <v>96</v>
      </c>
      <c r="B18" s="236"/>
      <c r="C18" s="236">
        <v>2323</v>
      </c>
      <c r="D18" s="236">
        <v>2121</v>
      </c>
      <c r="E18" s="236">
        <v>504</v>
      </c>
      <c r="F18" s="236">
        <v>936</v>
      </c>
      <c r="G18" s="236"/>
      <c r="H18" s="236"/>
      <c r="I18" s="236">
        <v>5884</v>
      </c>
    </row>
    <row r="19" spans="1:9" ht="10.5" customHeight="1" x14ac:dyDescent="0.2">
      <c r="A19" s="188" t="s">
        <v>97</v>
      </c>
      <c r="B19" s="236"/>
      <c r="C19" s="236">
        <v>2511</v>
      </c>
      <c r="D19" s="236">
        <v>2549</v>
      </c>
      <c r="E19" s="236">
        <v>535</v>
      </c>
      <c r="F19" s="236">
        <v>1279</v>
      </c>
      <c r="G19" s="236"/>
      <c r="H19" s="236"/>
      <c r="I19" s="236">
        <v>6874</v>
      </c>
    </row>
    <row r="20" spans="1:9" ht="15" customHeight="1" x14ac:dyDescent="0.2">
      <c r="A20" s="188" t="s">
        <v>98</v>
      </c>
      <c r="B20" s="236"/>
      <c r="C20" s="236">
        <v>3252</v>
      </c>
      <c r="D20" s="236">
        <v>3008</v>
      </c>
      <c r="E20" s="236">
        <v>649</v>
      </c>
      <c r="F20" s="236">
        <v>1490</v>
      </c>
      <c r="G20" s="236"/>
      <c r="H20" s="236"/>
      <c r="I20" s="236">
        <v>8399</v>
      </c>
    </row>
    <row r="21" spans="1:9" ht="10.5" customHeight="1" x14ac:dyDescent="0.2">
      <c r="A21" s="188" t="s">
        <v>99</v>
      </c>
      <c r="B21" s="236"/>
      <c r="C21" s="236">
        <v>3206</v>
      </c>
      <c r="D21" s="236">
        <v>2814</v>
      </c>
      <c r="E21" s="236">
        <v>1096</v>
      </c>
      <c r="F21" s="236">
        <v>1396</v>
      </c>
      <c r="G21" s="236"/>
      <c r="H21" s="236"/>
      <c r="I21" s="236">
        <v>8512</v>
      </c>
    </row>
    <row r="22" spans="1:9" ht="10.5" customHeight="1" x14ac:dyDescent="0.2">
      <c r="A22" s="188" t="s">
        <v>100</v>
      </c>
      <c r="B22" s="236"/>
      <c r="C22" s="236">
        <v>3175</v>
      </c>
      <c r="D22" s="236">
        <v>3488</v>
      </c>
      <c r="E22" s="236">
        <v>1365</v>
      </c>
      <c r="F22" s="236">
        <v>1523</v>
      </c>
      <c r="G22" s="236"/>
      <c r="H22" s="236"/>
      <c r="I22" s="236">
        <v>9551</v>
      </c>
    </row>
    <row r="23" spans="1:9" ht="10.5" customHeight="1" x14ac:dyDescent="0.2">
      <c r="A23" s="188" t="s">
        <v>101</v>
      </c>
      <c r="B23" s="236"/>
      <c r="C23" s="236">
        <v>3575</v>
      </c>
      <c r="D23" s="236">
        <v>3858</v>
      </c>
      <c r="E23" s="236">
        <v>1515</v>
      </c>
      <c r="F23" s="236">
        <v>1653</v>
      </c>
      <c r="G23" s="236"/>
      <c r="H23" s="236"/>
      <c r="I23" s="236">
        <v>10601</v>
      </c>
    </row>
    <row r="24" spans="1:9" ht="10.5" customHeight="1" x14ac:dyDescent="0.2">
      <c r="A24" s="188" t="s">
        <v>102</v>
      </c>
      <c r="B24" s="236"/>
      <c r="C24" s="236">
        <v>4055</v>
      </c>
      <c r="D24" s="236">
        <v>3982</v>
      </c>
      <c r="E24" s="236">
        <v>1600</v>
      </c>
      <c r="F24" s="236">
        <v>1941</v>
      </c>
      <c r="G24" s="236"/>
      <c r="H24" s="236"/>
      <c r="I24" s="236">
        <v>11578</v>
      </c>
    </row>
    <row r="25" spans="1:9" ht="15" customHeight="1" x14ac:dyDescent="0.2">
      <c r="A25" s="188" t="s">
        <v>103</v>
      </c>
      <c r="B25" s="236"/>
      <c r="C25" s="236">
        <v>4879</v>
      </c>
      <c r="D25" s="236">
        <v>4283</v>
      </c>
      <c r="E25" s="236">
        <v>1628</v>
      </c>
      <c r="F25" s="236">
        <v>2298</v>
      </c>
      <c r="G25" s="236"/>
      <c r="H25" s="236"/>
      <c r="I25" s="236">
        <v>13088</v>
      </c>
    </row>
    <row r="26" spans="1:9" ht="10.5" customHeight="1" x14ac:dyDescent="0.2">
      <c r="A26" s="505" t="s">
        <v>104</v>
      </c>
      <c r="B26" s="236"/>
      <c r="C26" s="236">
        <v>5753</v>
      </c>
      <c r="D26" s="236">
        <v>4060</v>
      </c>
      <c r="E26" s="236">
        <v>1532</v>
      </c>
      <c r="F26" s="236">
        <v>2832</v>
      </c>
      <c r="G26" s="236"/>
      <c r="H26" s="236"/>
      <c r="I26" s="236">
        <v>14177</v>
      </c>
    </row>
    <row r="27" spans="1:9" ht="10.5" customHeight="1" x14ac:dyDescent="0.2">
      <c r="A27" s="188" t="s">
        <v>105</v>
      </c>
      <c r="B27" s="237"/>
      <c r="C27" s="237">
        <v>6208</v>
      </c>
      <c r="D27" s="237">
        <v>5564</v>
      </c>
      <c r="E27" s="237">
        <v>2065</v>
      </c>
      <c r="F27" s="237">
        <v>3288</v>
      </c>
      <c r="G27" s="237"/>
      <c r="H27" s="237"/>
      <c r="I27" s="237">
        <v>17125</v>
      </c>
    </row>
    <row r="28" spans="1:9" ht="10.5" customHeight="1" x14ac:dyDescent="0.2">
      <c r="A28" s="188" t="s">
        <v>106</v>
      </c>
      <c r="B28" s="236"/>
      <c r="C28" s="236">
        <v>6208</v>
      </c>
      <c r="D28" s="236">
        <v>6330</v>
      </c>
      <c r="E28" s="236">
        <v>2265</v>
      </c>
      <c r="F28" s="236">
        <v>3745</v>
      </c>
      <c r="G28" s="236"/>
      <c r="H28" s="236"/>
      <c r="I28" s="236">
        <v>18548</v>
      </c>
    </row>
    <row r="29" spans="1:9" ht="10.5" customHeight="1" x14ac:dyDescent="0.2">
      <c r="A29" s="188" t="s">
        <v>107</v>
      </c>
      <c r="B29" s="236"/>
      <c r="C29" s="236">
        <v>6286</v>
      </c>
      <c r="D29" s="236">
        <v>6400</v>
      </c>
      <c r="E29" s="236">
        <v>2277</v>
      </c>
      <c r="F29" s="236">
        <v>3916</v>
      </c>
      <c r="G29" s="236"/>
      <c r="H29" s="236"/>
      <c r="I29" s="236">
        <v>18879</v>
      </c>
    </row>
    <row r="30" spans="1:9" ht="15" customHeight="1" x14ac:dyDescent="0.2">
      <c r="A30" s="188" t="s">
        <v>108</v>
      </c>
      <c r="B30" s="236"/>
      <c r="C30" s="236">
        <v>6679</v>
      </c>
      <c r="D30" s="236">
        <v>6607</v>
      </c>
      <c r="E30" s="236">
        <v>2232</v>
      </c>
      <c r="F30" s="236">
        <v>4051</v>
      </c>
      <c r="G30" s="236"/>
      <c r="H30" s="236"/>
      <c r="I30" s="236">
        <v>19569</v>
      </c>
    </row>
    <row r="31" spans="1:9" ht="10.5" customHeight="1" x14ac:dyDescent="0.2">
      <c r="A31" s="188" t="s">
        <v>109</v>
      </c>
      <c r="B31" s="236"/>
      <c r="C31" s="236">
        <v>7472</v>
      </c>
      <c r="D31" s="236">
        <v>6558</v>
      </c>
      <c r="E31" s="236">
        <v>2242</v>
      </c>
      <c r="F31" s="236">
        <v>4246</v>
      </c>
      <c r="G31" s="236"/>
      <c r="H31" s="236"/>
      <c r="I31" s="236">
        <v>20518</v>
      </c>
    </row>
    <row r="32" spans="1:9" ht="10.5" customHeight="1" x14ac:dyDescent="0.2">
      <c r="A32" s="188" t="s">
        <v>110</v>
      </c>
      <c r="B32" s="236"/>
      <c r="C32" s="236">
        <v>8684</v>
      </c>
      <c r="D32" s="236">
        <v>6678</v>
      </c>
      <c r="E32" s="236">
        <v>2227</v>
      </c>
      <c r="F32" s="236">
        <v>4556</v>
      </c>
      <c r="G32" s="236"/>
      <c r="H32" s="236"/>
      <c r="I32" s="236">
        <v>22145</v>
      </c>
    </row>
    <row r="33" spans="1:9" ht="10.5" customHeight="1" x14ac:dyDescent="0.2">
      <c r="A33" s="188" t="s">
        <v>111</v>
      </c>
      <c r="B33" s="236"/>
      <c r="C33" s="236">
        <v>9582</v>
      </c>
      <c r="D33" s="236">
        <v>6663</v>
      </c>
      <c r="E33" s="236">
        <v>2166</v>
      </c>
      <c r="F33" s="236">
        <v>5006</v>
      </c>
      <c r="G33" s="236"/>
      <c r="H33" s="236"/>
      <c r="I33" s="236">
        <v>23417</v>
      </c>
    </row>
    <row r="34" spans="1:9" ht="10.5" customHeight="1" x14ac:dyDescent="0.2">
      <c r="A34" s="188" t="s">
        <v>112</v>
      </c>
      <c r="B34" s="236"/>
      <c r="C34" s="236">
        <v>9245</v>
      </c>
      <c r="D34" s="236">
        <v>6033</v>
      </c>
      <c r="E34" s="236">
        <v>1862</v>
      </c>
      <c r="F34" s="236">
        <v>5788</v>
      </c>
      <c r="G34" s="236"/>
      <c r="H34" s="236"/>
      <c r="I34" s="236">
        <v>22928</v>
      </c>
    </row>
    <row r="35" spans="1:9" ht="15" customHeight="1" x14ac:dyDescent="0.2">
      <c r="A35" s="188" t="s">
        <v>113</v>
      </c>
      <c r="B35" s="236"/>
      <c r="C35" s="236">
        <v>9935</v>
      </c>
      <c r="D35" s="236">
        <v>6689</v>
      </c>
      <c r="E35" s="236">
        <v>2142</v>
      </c>
      <c r="F35" s="236">
        <v>6099</v>
      </c>
      <c r="G35" s="236"/>
      <c r="H35" s="236"/>
      <c r="I35" s="236">
        <v>24865</v>
      </c>
    </row>
    <row r="36" spans="1:9" ht="10.5" customHeight="1" x14ac:dyDescent="0.2">
      <c r="A36" s="188" t="s">
        <v>114</v>
      </c>
      <c r="B36" s="236"/>
      <c r="C36" s="236">
        <v>8664</v>
      </c>
      <c r="D36" s="236">
        <v>8307</v>
      </c>
      <c r="E36" s="236">
        <v>2887</v>
      </c>
      <c r="F36" s="236">
        <v>6686</v>
      </c>
      <c r="G36" s="236"/>
      <c r="H36" s="236"/>
      <c r="I36" s="236">
        <v>26544</v>
      </c>
    </row>
    <row r="37" spans="1:9" ht="10.5" customHeight="1" x14ac:dyDescent="0.2">
      <c r="A37" s="188" t="s">
        <v>115</v>
      </c>
      <c r="B37" s="236"/>
      <c r="C37" s="236">
        <v>10101</v>
      </c>
      <c r="D37" s="236">
        <v>7232</v>
      </c>
      <c r="E37" s="236">
        <v>2378</v>
      </c>
      <c r="F37" s="236">
        <v>7236</v>
      </c>
      <c r="G37" s="236"/>
      <c r="H37" s="236"/>
      <c r="I37" s="236">
        <v>26947</v>
      </c>
    </row>
    <row r="38" spans="1:9" ht="10.5" customHeight="1" x14ac:dyDescent="0.2">
      <c r="A38" s="188" t="s">
        <v>116</v>
      </c>
      <c r="B38" s="236"/>
      <c r="C38" s="236">
        <v>8870</v>
      </c>
      <c r="D38" s="236">
        <v>7691</v>
      </c>
      <c r="E38" s="236">
        <v>2486</v>
      </c>
      <c r="F38" s="236">
        <v>7266</v>
      </c>
      <c r="G38" s="236"/>
      <c r="H38" s="236"/>
      <c r="I38" s="236">
        <v>26313</v>
      </c>
    </row>
    <row r="39" spans="1:9" ht="10.5" customHeight="1" x14ac:dyDescent="0.2">
      <c r="A39" s="188" t="s">
        <v>117</v>
      </c>
      <c r="B39" s="238"/>
      <c r="C39" s="239">
        <v>9822</v>
      </c>
      <c r="D39" s="239">
        <v>7115</v>
      </c>
      <c r="E39" s="239">
        <v>2365</v>
      </c>
      <c r="F39" s="238">
        <v>7191</v>
      </c>
      <c r="G39" s="238"/>
      <c r="H39" s="238">
        <v>-417</v>
      </c>
      <c r="I39" s="236">
        <v>26076</v>
      </c>
    </row>
    <row r="40" spans="1:9" s="240" customFormat="1" ht="15" customHeight="1" x14ac:dyDescent="0.2">
      <c r="A40" s="188" t="s">
        <v>118</v>
      </c>
      <c r="B40" s="236">
        <v>14911</v>
      </c>
      <c r="C40" s="49">
        <v>9863</v>
      </c>
      <c r="D40" s="49">
        <v>-217</v>
      </c>
      <c r="E40" s="49">
        <v>-41</v>
      </c>
      <c r="F40" s="236">
        <v>105</v>
      </c>
      <c r="G40" s="236"/>
      <c r="H40" s="236">
        <v>-2459</v>
      </c>
      <c r="I40" s="236">
        <v>22162</v>
      </c>
    </row>
    <row r="41" spans="1:9" s="240" customFormat="1" ht="10.5" customHeight="1" x14ac:dyDescent="0.2">
      <c r="A41" s="188" t="s">
        <v>119</v>
      </c>
      <c r="B41" s="236">
        <v>12421</v>
      </c>
      <c r="C41" s="49">
        <v>10464</v>
      </c>
      <c r="D41" s="49">
        <v>162</v>
      </c>
      <c r="E41" s="49">
        <v>5</v>
      </c>
      <c r="F41" s="236">
        <v>24</v>
      </c>
      <c r="G41" s="236"/>
      <c r="H41" s="236">
        <v>-2572</v>
      </c>
      <c r="I41" s="236">
        <v>20504</v>
      </c>
    </row>
    <row r="42" spans="1:9" s="240" customFormat="1" ht="10.5" customHeight="1" x14ac:dyDescent="0.2">
      <c r="A42" s="188" t="s">
        <v>120</v>
      </c>
      <c r="B42" s="236">
        <v>16018</v>
      </c>
      <c r="C42" s="49">
        <v>12121</v>
      </c>
      <c r="D42" s="49">
        <v>2</v>
      </c>
      <c r="E42" s="49"/>
      <c r="F42" s="236">
        <v>8</v>
      </c>
      <c r="G42" s="236"/>
      <c r="H42" s="236">
        <v>-2626</v>
      </c>
      <c r="I42" s="236">
        <v>25523</v>
      </c>
    </row>
    <row r="43" spans="1:9" s="240" customFormat="1" ht="10.5" customHeight="1" x14ac:dyDescent="0.2">
      <c r="A43" s="188" t="s">
        <v>121</v>
      </c>
      <c r="B43" s="236">
        <v>14891</v>
      </c>
      <c r="C43" s="49">
        <v>11254</v>
      </c>
      <c r="D43" s="49"/>
      <c r="E43" s="49"/>
      <c r="F43" s="236">
        <v>56</v>
      </c>
      <c r="G43" s="236"/>
      <c r="H43" s="236">
        <v>-2958</v>
      </c>
      <c r="I43" s="236">
        <v>23243</v>
      </c>
    </row>
    <row r="44" spans="1:9" s="240" customFormat="1" ht="10.5" customHeight="1" x14ac:dyDescent="0.2">
      <c r="A44" s="195" t="s">
        <v>122</v>
      </c>
      <c r="B44" s="236">
        <v>13500</v>
      </c>
      <c r="C44" s="49">
        <v>13016</v>
      </c>
      <c r="D44" s="49"/>
      <c r="E44" s="49"/>
      <c r="F44" s="236"/>
      <c r="G44" s="236">
        <v>1217</v>
      </c>
      <c r="H44" s="236">
        <v>-3009</v>
      </c>
      <c r="I44" s="236">
        <v>24724</v>
      </c>
    </row>
    <row r="45" spans="1:9" s="240" customFormat="1" ht="15" customHeight="1" x14ac:dyDescent="0.2">
      <c r="A45" s="506" t="s">
        <v>123</v>
      </c>
      <c r="B45" s="236">
        <v>17300</v>
      </c>
      <c r="C45" s="49">
        <v>12188</v>
      </c>
      <c r="D45" s="49"/>
      <c r="E45" s="49"/>
      <c r="F45" s="236"/>
      <c r="G45" s="236">
        <v>359</v>
      </c>
      <c r="H45" s="236">
        <v>-3247</v>
      </c>
      <c r="I45" s="236">
        <v>26600</v>
      </c>
    </row>
    <row r="46" spans="1:9" s="234" customFormat="1" ht="10.5" customHeight="1" x14ac:dyDescent="0.2">
      <c r="A46" s="506" t="s">
        <v>124</v>
      </c>
      <c r="B46" s="50">
        <v>21100</v>
      </c>
      <c r="C46" s="51">
        <v>11397</v>
      </c>
      <c r="D46" s="51"/>
      <c r="E46" s="51"/>
      <c r="F46" s="50"/>
      <c r="G46" s="50">
        <v>982</v>
      </c>
      <c r="H46" s="50">
        <v>-2839</v>
      </c>
      <c r="I46" s="50">
        <v>30640</v>
      </c>
    </row>
    <row r="47" spans="1:9" ht="10.5" customHeight="1" x14ac:dyDescent="0.2">
      <c r="A47" s="506" t="s">
        <v>125</v>
      </c>
      <c r="B47" s="50">
        <v>22341</v>
      </c>
      <c r="C47" s="51">
        <v>10004</v>
      </c>
      <c r="D47" s="51"/>
      <c r="E47" s="51"/>
      <c r="F47" s="50"/>
      <c r="G47" s="50">
        <v>320</v>
      </c>
      <c r="H47" s="50">
        <v>-3295</v>
      </c>
      <c r="I47" s="50">
        <v>29370</v>
      </c>
    </row>
    <row r="48" spans="1:9" ht="10.5" customHeight="1" x14ac:dyDescent="0.2">
      <c r="A48" s="507" t="s">
        <v>126</v>
      </c>
      <c r="B48" s="50">
        <v>28031</v>
      </c>
      <c r="C48" s="51">
        <v>13467</v>
      </c>
      <c r="D48" s="51"/>
      <c r="E48" s="51"/>
      <c r="F48" s="50"/>
      <c r="G48" s="50">
        <v>3779</v>
      </c>
      <c r="H48" s="50">
        <v>-3350</v>
      </c>
      <c r="I48" s="50">
        <v>41927</v>
      </c>
    </row>
    <row r="49" spans="1:9" ht="10.5" customHeight="1" x14ac:dyDescent="0.2">
      <c r="A49" s="110" t="s">
        <v>127</v>
      </c>
      <c r="B49" s="50">
        <v>27225</v>
      </c>
      <c r="C49" s="51">
        <v>12977</v>
      </c>
      <c r="D49" s="51"/>
      <c r="E49" s="51"/>
      <c r="F49" s="50"/>
      <c r="G49" s="50">
        <v>3882</v>
      </c>
      <c r="H49" s="50">
        <v>-3327</v>
      </c>
      <c r="I49" s="50">
        <v>40757</v>
      </c>
    </row>
    <row r="50" spans="1:9" ht="15" customHeight="1" x14ac:dyDescent="0.2">
      <c r="A50" s="475" t="s">
        <v>128</v>
      </c>
      <c r="B50" s="50">
        <v>28640</v>
      </c>
      <c r="C50" s="51">
        <v>13740</v>
      </c>
      <c r="D50" s="51"/>
      <c r="E50" s="51"/>
      <c r="F50" s="50"/>
      <c r="G50" s="50">
        <v>3985</v>
      </c>
      <c r="H50" s="50">
        <v>-3884</v>
      </c>
      <c r="I50" s="50">
        <v>42481</v>
      </c>
    </row>
    <row r="51" spans="1:9" ht="10.5" customHeight="1" x14ac:dyDescent="0.2">
      <c r="A51" s="195" t="s">
        <v>129</v>
      </c>
      <c r="B51" s="50">
        <v>31346</v>
      </c>
      <c r="C51" s="51">
        <v>15178</v>
      </c>
      <c r="D51" s="51"/>
      <c r="E51" s="51"/>
      <c r="F51" s="50"/>
      <c r="G51" s="50">
        <v>2923</v>
      </c>
      <c r="H51" s="50">
        <v>-3328</v>
      </c>
      <c r="I51" s="50">
        <v>46119</v>
      </c>
    </row>
    <row r="52" spans="1:9" ht="10.5" customHeight="1" x14ac:dyDescent="0.2">
      <c r="A52" s="195" t="s">
        <v>130</v>
      </c>
      <c r="B52" s="50">
        <v>33327</v>
      </c>
      <c r="C52" s="51">
        <v>15807</v>
      </c>
      <c r="D52" s="51"/>
      <c r="E52" s="51"/>
      <c r="F52" s="50"/>
      <c r="G52" s="50">
        <v>985</v>
      </c>
      <c r="H52" s="50">
        <v>-3643</v>
      </c>
      <c r="I52" s="50">
        <v>46476</v>
      </c>
    </row>
    <row r="53" spans="1:9" ht="10.5" customHeight="1" x14ac:dyDescent="0.2">
      <c r="A53" s="108" t="s">
        <v>131</v>
      </c>
      <c r="B53" s="50">
        <v>35678</v>
      </c>
      <c r="C53" s="51">
        <v>16789</v>
      </c>
      <c r="D53" s="51"/>
      <c r="E53" s="51"/>
      <c r="F53" s="50"/>
      <c r="G53" s="50">
        <v>7772</v>
      </c>
      <c r="H53" s="50">
        <v>-3299</v>
      </c>
      <c r="I53" s="50">
        <v>56940</v>
      </c>
    </row>
    <row r="54" spans="1:9" ht="10.5" customHeight="1" x14ac:dyDescent="0.2">
      <c r="A54" s="108" t="s">
        <v>362</v>
      </c>
      <c r="B54" s="50">
        <v>37210</v>
      </c>
      <c r="C54" s="51">
        <v>17577</v>
      </c>
      <c r="D54" s="51"/>
      <c r="E54" s="51"/>
      <c r="F54" s="50"/>
      <c r="G54" s="50">
        <v>1751</v>
      </c>
      <c r="H54" s="50">
        <v>-3751</v>
      </c>
      <c r="I54" s="50">
        <v>52787</v>
      </c>
    </row>
    <row r="55" spans="1:9" ht="15" customHeight="1" x14ac:dyDescent="0.2">
      <c r="A55" s="108" t="s">
        <v>391</v>
      </c>
      <c r="B55" s="50">
        <v>38688</v>
      </c>
      <c r="C55" s="51">
        <v>19188</v>
      </c>
      <c r="D55" s="51"/>
      <c r="E55" s="51"/>
      <c r="F55" s="50"/>
      <c r="G55" s="50">
        <v>2847</v>
      </c>
      <c r="H55" s="50">
        <v>-3929</v>
      </c>
      <c r="I55" s="50">
        <v>56794</v>
      </c>
    </row>
    <row r="56" spans="1:9" ht="10.7" customHeight="1" x14ac:dyDescent="0.2">
      <c r="A56" s="108" t="s">
        <v>419</v>
      </c>
      <c r="B56" s="50">
        <v>40772</v>
      </c>
      <c r="C56" s="51">
        <v>19688</v>
      </c>
      <c r="D56" s="51"/>
      <c r="E56" s="51"/>
      <c r="F56" s="50"/>
      <c r="G56" s="50">
        <v>2003</v>
      </c>
      <c r="H56" s="50">
        <v>-4093</v>
      </c>
      <c r="I56" s="50">
        <v>58370</v>
      </c>
    </row>
    <row r="57" spans="1:9" ht="10.7" customHeight="1" x14ac:dyDescent="0.2">
      <c r="A57" s="108" t="s">
        <v>542</v>
      </c>
      <c r="B57" s="50">
        <v>42758</v>
      </c>
      <c r="C57" s="51">
        <v>19833</v>
      </c>
      <c r="D57" s="51"/>
      <c r="E57" s="51"/>
      <c r="F57" s="50"/>
      <c r="G57" s="50">
        <v>2107</v>
      </c>
      <c r="H57" s="50">
        <v>-4223</v>
      </c>
      <c r="I57" s="50">
        <v>60475</v>
      </c>
    </row>
    <row r="58" spans="1:9" ht="10.7" customHeight="1" x14ac:dyDescent="0.2">
      <c r="A58" s="108" t="s">
        <v>573</v>
      </c>
      <c r="B58" s="50">
        <v>44696</v>
      </c>
      <c r="C58" s="51">
        <v>20505</v>
      </c>
      <c r="D58" s="51"/>
      <c r="E58" s="51"/>
      <c r="F58" s="50"/>
      <c r="G58" s="50">
        <v>2142</v>
      </c>
      <c r="H58" s="50">
        <v>-4234</v>
      </c>
      <c r="I58" s="50">
        <v>63109</v>
      </c>
    </row>
    <row r="59" spans="1:9" ht="48" customHeight="1" x14ac:dyDescent="0.2">
      <c r="A59" s="1097" t="s">
        <v>193</v>
      </c>
      <c r="B59" s="1098"/>
      <c r="C59" s="1098"/>
      <c r="D59" s="1098"/>
      <c r="E59" s="1098"/>
      <c r="F59" s="1098"/>
      <c r="G59" s="1098"/>
      <c r="H59" s="1098"/>
      <c r="I59" s="1098"/>
    </row>
    <row r="60" spans="1:9" x14ac:dyDescent="0.2">
      <c r="A60" s="1083" t="s">
        <v>132</v>
      </c>
      <c r="B60" s="1083"/>
      <c r="C60" s="1083"/>
      <c r="D60" s="1083"/>
      <c r="E60" s="1083"/>
      <c r="F60" s="1083"/>
      <c r="G60" s="1083"/>
      <c r="H60" s="1083"/>
      <c r="I60" s="1083"/>
    </row>
    <row r="61" spans="1:9" x14ac:dyDescent="0.2">
      <c r="A61" s="1083"/>
      <c r="B61" s="1083"/>
      <c r="C61" s="1083"/>
      <c r="D61" s="1083"/>
      <c r="E61" s="1083"/>
      <c r="F61" s="1083"/>
      <c r="G61" s="1083"/>
      <c r="H61" s="1083"/>
      <c r="I61" s="1083"/>
    </row>
    <row r="62" spans="1:9" x14ac:dyDescent="0.2">
      <c r="A62" s="241"/>
    </row>
  </sheetData>
  <customSheetViews>
    <customSheetView guid="{5DA4A147-0C62-4854-A24F-ABFA741E4216}" scale="70" showPageBreaks="1" fitToPage="1" printArea="1">
      <selection activeCell="A57" sqref="A57:XFD57"/>
      <pageMargins left="0.19685039370078741" right="0.19685039370078741" top="0.74803149606299213" bottom="0.35433070866141736" header="0.11811023622047245" footer="0.11811023622047245"/>
      <printOptions horizontalCentered="1"/>
      <pageSetup orientation="portrait" r:id="rId1"/>
      <headerFooter alignWithMargins="0">
        <oddFooter>&amp;C19</oddFooter>
      </headerFooter>
    </customSheetView>
    <customSheetView guid="{A0B2857C-CA65-4357-9749-AF7ED85EB07D}">
      <selection activeCell="A58" sqref="A58:IV58"/>
      <pageMargins left="1" right="1" top="0.75" bottom="0.75" header="0.5" footer="0.5"/>
      <printOptions horizontalCentered="1"/>
      <pageSetup scale="94" orientation="portrait" horizontalDpi="300" verticalDpi="300" r:id="rId2"/>
      <headerFooter alignWithMargins="0">
        <oddFooter>&amp;C&amp;"Times New Roman,Regular"19</oddFooter>
      </headerFooter>
    </customSheetView>
    <customSheetView guid="{9DE21AFA-D044-4310-8250-E101E93E6FC6}" showPageBreaks="1" fitToPage="1" printArea="1" view="pageBreakPreview">
      <selection activeCell="D21" sqref="D21"/>
      <pageMargins left="0.19685039370078741" right="0.19685039370078741" top="0.74803149606299213" bottom="0.35433070866141736" header="0.11811023622047245" footer="0.11811023622047245"/>
      <printOptions horizontalCentered="1"/>
      <pageSetup orientation="portrait" r:id="rId3"/>
      <headerFooter alignWithMargins="0">
        <oddFooter>&amp;C19</oddFooter>
      </headerFooter>
    </customSheetView>
  </customSheetViews>
  <mergeCells count="11">
    <mergeCell ref="A60:I61"/>
    <mergeCell ref="B3:B8"/>
    <mergeCell ref="C3:C8"/>
    <mergeCell ref="D3:D8"/>
    <mergeCell ref="E3:E8"/>
    <mergeCell ref="F3:F8"/>
    <mergeCell ref="G3:G8"/>
    <mergeCell ref="H3:H8"/>
    <mergeCell ref="I3:I8"/>
    <mergeCell ref="B9:I9"/>
    <mergeCell ref="A59:I59"/>
  </mergeCells>
  <phoneticPr fontId="40" type="noConversion"/>
  <printOptions horizontalCentered="1"/>
  <pageMargins left="0.19685039370078741" right="0.19685039370078741" top="0.74803149606299213" bottom="0.35433070866141736" header="0.11811023622047245" footer="0.11811023622047245"/>
  <pageSetup scale="99" orientation="portrait" r:id="rId4"/>
  <headerFooter alignWithMargins="0">
    <oddFooter>&amp;C19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zoomScale="130" zoomScaleNormal="130" zoomScaleSheetLayoutView="115" workbookViewId="0">
      <selection activeCell="G38" sqref="G38"/>
    </sheetView>
  </sheetViews>
  <sheetFormatPr defaultColWidth="9.140625" defaultRowHeight="12" x14ac:dyDescent="0.2"/>
  <cols>
    <col min="1" max="1" width="8.5703125" style="243" customWidth="1"/>
    <col min="2" max="2" width="8.7109375" style="243" customWidth="1"/>
    <col min="3" max="3" width="9.7109375" style="243" customWidth="1"/>
    <col min="4" max="4" width="8.42578125" style="243" customWidth="1"/>
    <col min="5" max="5" width="9.7109375" style="243" customWidth="1"/>
    <col min="6" max="8" width="9.140625" style="243"/>
    <col min="9" max="16384" width="9.140625" style="52"/>
  </cols>
  <sheetData>
    <row r="1" spans="1:8" ht="12.75" x14ac:dyDescent="0.2">
      <c r="A1" s="527" t="s">
        <v>199</v>
      </c>
      <c r="B1" s="525"/>
      <c r="C1" s="525"/>
      <c r="D1" s="525"/>
      <c r="E1" s="525"/>
      <c r="F1" s="525"/>
    </row>
    <row r="2" spans="1:8" s="351" customFormat="1" ht="15" customHeight="1" x14ac:dyDescent="0.2">
      <c r="A2" s="867" t="s">
        <v>544</v>
      </c>
      <c r="B2" s="868"/>
      <c r="C2" s="868"/>
      <c r="D2" s="868"/>
      <c r="E2" s="868"/>
      <c r="F2" s="868"/>
    </row>
    <row r="3" spans="1:8" s="351" customFormat="1" ht="10.7" customHeight="1" x14ac:dyDescent="0.2">
      <c r="A3" s="869"/>
      <c r="B3" s="870"/>
      <c r="C3" s="870"/>
      <c r="D3" s="870"/>
      <c r="E3" s="870"/>
      <c r="F3" s="870"/>
    </row>
    <row r="4" spans="1:8" s="351" customFormat="1" ht="10.7" customHeight="1" x14ac:dyDescent="0.2">
      <c r="A4" s="871"/>
      <c r="B4" s="872"/>
      <c r="C4" s="872" t="s">
        <v>200</v>
      </c>
      <c r="D4" s="872"/>
      <c r="E4" s="872" t="s">
        <v>46</v>
      </c>
      <c r="F4" s="872"/>
    </row>
    <row r="5" spans="1:8" s="351" customFormat="1" ht="10.7" customHeight="1" x14ac:dyDescent="0.2">
      <c r="A5" s="871"/>
      <c r="B5" s="1099" t="s">
        <v>546</v>
      </c>
      <c r="C5" s="872" t="s">
        <v>201</v>
      </c>
      <c r="D5" s="872" t="s">
        <v>202</v>
      </c>
      <c r="E5" s="872" t="s">
        <v>203</v>
      </c>
      <c r="F5" s="872"/>
    </row>
    <row r="6" spans="1:8" s="351" customFormat="1" ht="10.7" customHeight="1" x14ac:dyDescent="0.2">
      <c r="A6" s="873" t="s">
        <v>59</v>
      </c>
      <c r="B6" s="1100"/>
      <c r="C6" s="874" t="s">
        <v>204</v>
      </c>
      <c r="D6" s="874" t="s">
        <v>176</v>
      </c>
      <c r="E6" s="874" t="s">
        <v>205</v>
      </c>
      <c r="F6" s="874" t="s">
        <v>545</v>
      </c>
    </row>
    <row r="7" spans="1:8" s="351" customFormat="1" ht="12.95" customHeight="1" x14ac:dyDescent="0.2">
      <c r="A7" s="1101" t="s">
        <v>87</v>
      </c>
      <c r="B7" s="1101"/>
      <c r="C7" s="1101"/>
      <c r="D7" s="1101"/>
      <c r="E7" s="1101"/>
      <c r="F7" s="1101"/>
      <c r="G7" s="1101"/>
      <c r="H7" s="1101"/>
    </row>
    <row r="8" spans="1:8" s="354" customFormat="1" ht="10.7" customHeight="1" x14ac:dyDescent="0.2">
      <c r="A8" s="868" t="s">
        <v>105</v>
      </c>
      <c r="B8" s="352">
        <v>13970</v>
      </c>
      <c r="C8" s="352">
        <v>3157</v>
      </c>
      <c r="D8" s="352">
        <v>7209</v>
      </c>
      <c r="E8" s="353">
        <v>13219</v>
      </c>
      <c r="F8" s="352">
        <v>37555</v>
      </c>
    </row>
    <row r="9" spans="1:8" s="243" customFormat="1" ht="10.7" customHeight="1" x14ac:dyDescent="0.2">
      <c r="A9" s="868" t="s">
        <v>106</v>
      </c>
      <c r="B9" s="352">
        <v>16202</v>
      </c>
      <c r="C9" s="352">
        <v>4676</v>
      </c>
      <c r="D9" s="352">
        <v>7900</v>
      </c>
      <c r="E9" s="353">
        <v>13065</v>
      </c>
      <c r="F9" s="352">
        <v>41843</v>
      </c>
    </row>
    <row r="10" spans="1:8" s="243" customFormat="1" ht="10.7" customHeight="1" x14ac:dyDescent="0.2">
      <c r="A10" s="868" t="s">
        <v>107</v>
      </c>
      <c r="B10" s="352">
        <v>14753</v>
      </c>
      <c r="C10" s="352">
        <v>3101</v>
      </c>
      <c r="D10" s="352">
        <v>8386</v>
      </c>
      <c r="E10" s="353">
        <v>13293</v>
      </c>
      <c r="F10" s="352">
        <v>39533</v>
      </c>
    </row>
    <row r="11" spans="1:8" s="243" customFormat="1" ht="10.7" customHeight="1" x14ac:dyDescent="0.2">
      <c r="A11" s="868" t="s">
        <v>108</v>
      </c>
      <c r="B11" s="352">
        <v>14649</v>
      </c>
      <c r="C11" s="352">
        <v>3549</v>
      </c>
      <c r="D11" s="352">
        <v>9143</v>
      </c>
      <c r="E11" s="353">
        <v>14537</v>
      </c>
      <c r="F11" s="352">
        <v>41878</v>
      </c>
    </row>
    <row r="12" spans="1:8" s="243" customFormat="1" ht="10.7" customHeight="1" x14ac:dyDescent="0.2">
      <c r="A12" s="868" t="s">
        <v>109</v>
      </c>
      <c r="B12" s="352">
        <v>16800</v>
      </c>
      <c r="C12" s="352">
        <v>4344</v>
      </c>
      <c r="D12" s="352">
        <v>9708</v>
      </c>
      <c r="E12" s="353">
        <v>16239</v>
      </c>
      <c r="F12" s="352">
        <v>47091</v>
      </c>
    </row>
    <row r="13" spans="1:8" s="243" customFormat="1" ht="15" customHeight="1" x14ac:dyDescent="0.2">
      <c r="A13" s="868" t="s">
        <v>110</v>
      </c>
      <c r="B13" s="352">
        <v>16820</v>
      </c>
      <c r="C13" s="352">
        <v>3201</v>
      </c>
      <c r="D13" s="352">
        <v>10206</v>
      </c>
      <c r="E13" s="352">
        <v>17612</v>
      </c>
      <c r="F13" s="352">
        <v>47839</v>
      </c>
    </row>
    <row r="14" spans="1:8" s="243" customFormat="1" ht="10.7" customHeight="1" x14ac:dyDescent="0.2">
      <c r="A14" s="868" t="s">
        <v>111</v>
      </c>
      <c r="B14" s="352">
        <v>16157</v>
      </c>
      <c r="C14" s="352">
        <v>3530</v>
      </c>
      <c r="D14" s="352">
        <v>10982</v>
      </c>
      <c r="E14" s="353">
        <v>19197</v>
      </c>
      <c r="F14" s="352">
        <v>49866</v>
      </c>
    </row>
    <row r="15" spans="1:8" s="243" customFormat="1" ht="10.7" customHeight="1" x14ac:dyDescent="0.2">
      <c r="A15" s="868" t="s">
        <v>112</v>
      </c>
      <c r="B15" s="352">
        <v>15787</v>
      </c>
      <c r="C15" s="352">
        <v>4596</v>
      </c>
      <c r="D15" s="352">
        <v>11323</v>
      </c>
      <c r="E15" s="353">
        <v>19573</v>
      </c>
      <c r="F15" s="352">
        <v>51279</v>
      </c>
    </row>
    <row r="16" spans="1:8" s="243" customFormat="1" ht="10.7" customHeight="1" x14ac:dyDescent="0.2">
      <c r="A16" s="868" t="s">
        <v>113</v>
      </c>
      <c r="B16" s="352">
        <v>17712</v>
      </c>
      <c r="C16" s="352">
        <v>4445</v>
      </c>
      <c r="D16" s="352">
        <v>10759</v>
      </c>
      <c r="E16" s="353">
        <v>17863</v>
      </c>
      <c r="F16" s="352">
        <v>50779</v>
      </c>
    </row>
    <row r="17" spans="1:6" s="243" customFormat="1" ht="10.7" customHeight="1" x14ac:dyDescent="0.2">
      <c r="A17" s="868" t="s">
        <v>114</v>
      </c>
      <c r="B17" s="352">
        <v>18499</v>
      </c>
      <c r="C17" s="352">
        <v>4901</v>
      </c>
      <c r="D17" s="352">
        <v>10780</v>
      </c>
      <c r="E17" s="353">
        <v>20447</v>
      </c>
      <c r="F17" s="352">
        <v>54627</v>
      </c>
    </row>
    <row r="18" spans="1:6" s="243" customFormat="1" ht="15" customHeight="1" x14ac:dyDescent="0.2">
      <c r="A18" s="868" t="s">
        <v>115</v>
      </c>
      <c r="B18" s="352">
        <v>18789</v>
      </c>
      <c r="C18" s="352">
        <v>2770</v>
      </c>
      <c r="D18" s="352">
        <v>11087</v>
      </c>
      <c r="E18" s="352">
        <v>20304</v>
      </c>
      <c r="F18" s="352">
        <v>52950</v>
      </c>
    </row>
    <row r="19" spans="1:6" s="243" customFormat="1" ht="10.7" customHeight="1" x14ac:dyDescent="0.2">
      <c r="A19" s="868" t="s">
        <v>116</v>
      </c>
      <c r="B19" s="352">
        <v>20437</v>
      </c>
      <c r="C19" s="352">
        <v>3230</v>
      </c>
      <c r="D19" s="352">
        <v>10580</v>
      </c>
      <c r="E19" s="353">
        <v>22398</v>
      </c>
      <c r="F19" s="352">
        <v>56645</v>
      </c>
    </row>
    <row r="20" spans="1:6" s="243" customFormat="1" ht="10.7" customHeight="1" x14ac:dyDescent="0.2">
      <c r="A20" s="868" t="s">
        <v>117</v>
      </c>
      <c r="B20" s="352">
        <v>18578</v>
      </c>
      <c r="C20" s="353">
        <v>7666</v>
      </c>
      <c r="D20" s="352">
        <v>9817</v>
      </c>
      <c r="E20" s="353">
        <v>19598</v>
      </c>
      <c r="F20" s="352">
        <v>55659</v>
      </c>
    </row>
    <row r="21" spans="1:6" s="243" customFormat="1" ht="10.7" customHeight="1" x14ac:dyDescent="0.2">
      <c r="A21" s="868" t="s">
        <v>118</v>
      </c>
      <c r="B21" s="352">
        <v>17978</v>
      </c>
      <c r="C21" s="353">
        <v>3237</v>
      </c>
      <c r="D21" s="352">
        <v>8807</v>
      </c>
      <c r="E21" s="353">
        <v>20317</v>
      </c>
      <c r="F21" s="352">
        <v>50339</v>
      </c>
    </row>
    <row r="22" spans="1:6" s="243" customFormat="1" ht="10.7" customHeight="1" x14ac:dyDescent="0.2">
      <c r="A22" s="868" t="s">
        <v>119</v>
      </c>
      <c r="B22" s="352">
        <v>22099</v>
      </c>
      <c r="C22" s="353">
        <v>2578</v>
      </c>
      <c r="D22" s="352">
        <v>9087</v>
      </c>
      <c r="E22" s="353">
        <v>21565</v>
      </c>
      <c r="F22" s="352">
        <v>55329</v>
      </c>
    </row>
    <row r="23" spans="1:6" s="243" customFormat="1" ht="15" customHeight="1" x14ac:dyDescent="0.2">
      <c r="A23" s="868" t="s">
        <v>120</v>
      </c>
      <c r="B23" s="352">
        <v>16208</v>
      </c>
      <c r="C23" s="352">
        <v>3925</v>
      </c>
      <c r="D23" s="352">
        <v>9308</v>
      </c>
      <c r="E23" s="352">
        <v>21590</v>
      </c>
      <c r="F23" s="352">
        <v>51031</v>
      </c>
    </row>
    <row r="24" spans="1:6" s="243" customFormat="1" ht="10.7" customHeight="1" x14ac:dyDescent="0.2">
      <c r="A24" s="868" t="s">
        <v>121</v>
      </c>
      <c r="B24" s="352">
        <v>19140</v>
      </c>
      <c r="C24" s="352">
        <v>3318</v>
      </c>
      <c r="D24" s="352">
        <v>10113</v>
      </c>
      <c r="E24" s="352">
        <v>22795</v>
      </c>
      <c r="F24" s="352">
        <v>55366</v>
      </c>
    </row>
    <row r="25" spans="1:6" s="243" customFormat="1" ht="10.7" customHeight="1" x14ac:dyDescent="0.2">
      <c r="A25" s="110" t="s">
        <v>122</v>
      </c>
      <c r="B25" s="352">
        <v>22070</v>
      </c>
      <c r="C25" s="352">
        <v>3448</v>
      </c>
      <c r="D25" s="352">
        <v>9744</v>
      </c>
      <c r="E25" s="352">
        <v>27226</v>
      </c>
      <c r="F25" s="352">
        <v>62488</v>
      </c>
    </row>
    <row r="26" spans="1:6" s="243" customFormat="1" ht="10.7" customHeight="1" x14ac:dyDescent="0.2">
      <c r="A26" s="108" t="s">
        <v>123</v>
      </c>
      <c r="B26" s="352">
        <v>19430</v>
      </c>
      <c r="C26" s="352">
        <v>4175</v>
      </c>
      <c r="D26" s="352">
        <v>10443</v>
      </c>
      <c r="E26" s="352">
        <v>29703</v>
      </c>
      <c r="F26" s="53">
        <v>63751</v>
      </c>
    </row>
    <row r="27" spans="1:6" s="351" customFormat="1" ht="10.7" customHeight="1" x14ac:dyDescent="0.2">
      <c r="A27" s="766" t="s">
        <v>124</v>
      </c>
      <c r="B27" s="53">
        <v>22657</v>
      </c>
      <c r="C27" s="53">
        <v>4572</v>
      </c>
      <c r="D27" s="53">
        <v>11803</v>
      </c>
      <c r="E27" s="53">
        <v>28996</v>
      </c>
      <c r="F27" s="53">
        <v>68028</v>
      </c>
    </row>
    <row r="28" spans="1:6" s="243" customFormat="1" ht="15" customHeight="1" x14ac:dyDescent="0.2">
      <c r="A28" s="766" t="s">
        <v>125</v>
      </c>
      <c r="B28" s="53">
        <v>26295</v>
      </c>
      <c r="C28" s="53">
        <v>4474</v>
      </c>
      <c r="D28" s="53">
        <v>12869</v>
      </c>
      <c r="E28" s="53">
        <v>32844</v>
      </c>
      <c r="F28" s="352">
        <v>76482</v>
      </c>
    </row>
    <row r="29" spans="1:6" s="243" customFormat="1" ht="10.7" customHeight="1" x14ac:dyDescent="0.2">
      <c r="A29" s="767" t="s">
        <v>126</v>
      </c>
      <c r="B29" s="53">
        <v>29118</v>
      </c>
      <c r="C29" s="53">
        <v>6835</v>
      </c>
      <c r="D29" s="53">
        <v>14318</v>
      </c>
      <c r="E29" s="53">
        <v>35151</v>
      </c>
      <c r="F29" s="53">
        <v>85422</v>
      </c>
    </row>
    <row r="30" spans="1:6" s="243" customFormat="1" ht="10.7" customHeight="1" x14ac:dyDescent="0.2">
      <c r="A30" s="110" t="s">
        <v>127</v>
      </c>
      <c r="B30" s="53">
        <v>28634</v>
      </c>
      <c r="C30" s="53">
        <v>5076</v>
      </c>
      <c r="D30" s="53">
        <v>15034</v>
      </c>
      <c r="E30" s="53">
        <v>35243</v>
      </c>
      <c r="F30" s="53">
        <v>83987</v>
      </c>
    </row>
    <row r="31" spans="1:6" s="243" customFormat="1" ht="10.7" customHeight="1" x14ac:dyDescent="0.2">
      <c r="A31" s="475" t="s">
        <v>128</v>
      </c>
      <c r="B31" s="53">
        <v>30693</v>
      </c>
      <c r="C31" s="53">
        <v>5109</v>
      </c>
      <c r="D31" s="53">
        <v>15732</v>
      </c>
      <c r="E31" s="53">
        <v>41103</v>
      </c>
      <c r="F31" s="53">
        <v>92637</v>
      </c>
    </row>
    <row r="32" spans="1:6" s="243" customFormat="1" ht="10.7" customHeight="1" x14ac:dyDescent="0.2">
      <c r="A32" s="526" t="s">
        <v>129</v>
      </c>
      <c r="B32" s="53">
        <v>31269</v>
      </c>
      <c r="C32" s="53">
        <v>5185</v>
      </c>
      <c r="D32" s="53">
        <v>17331</v>
      </c>
      <c r="E32" s="53">
        <v>44552</v>
      </c>
      <c r="F32" s="53">
        <v>98337</v>
      </c>
    </row>
    <row r="33" spans="1:9" s="243" customFormat="1" ht="15" customHeight="1" x14ac:dyDescent="0.2">
      <c r="A33" s="242" t="s">
        <v>130</v>
      </c>
      <c r="B33" s="53">
        <v>34793</v>
      </c>
      <c r="C33" s="53">
        <v>5859</v>
      </c>
      <c r="D33" s="53">
        <v>18770</v>
      </c>
      <c r="E33" s="53">
        <v>44567</v>
      </c>
      <c r="F33" s="352">
        <v>103989</v>
      </c>
    </row>
    <row r="34" spans="1:9" s="243" customFormat="1" ht="10.7" customHeight="1" x14ac:dyDescent="0.2">
      <c r="A34" s="108" t="s">
        <v>131</v>
      </c>
      <c r="B34" s="53">
        <v>45949</v>
      </c>
      <c r="C34" s="53">
        <v>7400</v>
      </c>
      <c r="D34" s="53">
        <v>20863</v>
      </c>
      <c r="E34" s="53">
        <v>48556</v>
      </c>
      <c r="F34" s="53">
        <v>122768</v>
      </c>
    </row>
    <row r="35" spans="1:9" s="243" customFormat="1" ht="10.7" customHeight="1" x14ac:dyDescent="0.2">
      <c r="A35" s="108" t="s">
        <v>362</v>
      </c>
      <c r="B35" s="53">
        <v>43155</v>
      </c>
      <c r="C35" s="53">
        <v>7584</v>
      </c>
      <c r="D35" s="53">
        <v>21273</v>
      </c>
      <c r="E35" s="53">
        <v>50407</v>
      </c>
      <c r="F35" s="53">
        <v>122419</v>
      </c>
    </row>
    <row r="36" spans="1:9" s="243" customFormat="1" ht="10.7" customHeight="1" x14ac:dyDescent="0.2">
      <c r="A36" s="108" t="s">
        <v>391</v>
      </c>
      <c r="B36" s="53">
        <v>37720</v>
      </c>
      <c r="C36" s="53">
        <v>8198</v>
      </c>
      <c r="D36" s="53">
        <v>22783</v>
      </c>
      <c r="E36" s="53">
        <v>50393</v>
      </c>
      <c r="F36" s="53">
        <v>119094</v>
      </c>
    </row>
    <row r="37" spans="1:9" s="829" customFormat="1" ht="10.7" customHeight="1" x14ac:dyDescent="0.2">
      <c r="A37" s="108" t="s">
        <v>419</v>
      </c>
      <c r="B37" s="53">
        <v>34862</v>
      </c>
      <c r="C37" s="53">
        <v>9512</v>
      </c>
      <c r="D37" s="53">
        <v>22978</v>
      </c>
      <c r="E37" s="53">
        <v>50128</v>
      </c>
      <c r="F37" s="53">
        <v>117480</v>
      </c>
    </row>
    <row r="38" spans="1:9" s="829" customFormat="1" ht="10.7" customHeight="1" x14ac:dyDescent="0.2">
      <c r="A38" s="108" t="s">
        <v>542</v>
      </c>
      <c r="B38" s="53">
        <v>36698</v>
      </c>
      <c r="C38" s="53">
        <v>7484</v>
      </c>
      <c r="D38" s="53">
        <v>21511</v>
      </c>
      <c r="E38" s="53">
        <v>50217</v>
      </c>
      <c r="F38" s="53">
        <v>115910</v>
      </c>
    </row>
    <row r="39" spans="1:9" s="243" customFormat="1" ht="10.7" customHeight="1" x14ac:dyDescent="0.2">
      <c r="A39" s="108" t="s">
        <v>573</v>
      </c>
      <c r="B39" s="53">
        <v>35126</v>
      </c>
      <c r="C39" s="53">
        <v>7590</v>
      </c>
      <c r="D39" s="53">
        <v>23669</v>
      </c>
      <c r="E39" s="53">
        <v>47889</v>
      </c>
      <c r="F39" s="53">
        <v>114274</v>
      </c>
      <c r="H39" s="354"/>
      <c r="I39" s="354"/>
    </row>
    <row r="40" spans="1:9" s="829" customFormat="1" ht="10.7" customHeight="1" x14ac:dyDescent="0.2">
      <c r="A40" s="1102" t="s">
        <v>547</v>
      </c>
      <c r="B40" s="1102"/>
      <c r="C40" s="1102"/>
      <c r="D40" s="1102"/>
      <c r="E40" s="1102"/>
      <c r="F40" s="1102"/>
    </row>
    <row r="41" spans="1:9" s="829" customFormat="1" ht="43.5" customHeight="1" x14ac:dyDescent="0.2">
      <c r="A41" s="1103"/>
      <c r="B41" s="1103"/>
      <c r="C41" s="1103"/>
      <c r="D41" s="1103"/>
      <c r="E41" s="1103"/>
      <c r="F41" s="1103"/>
    </row>
    <row r="42" spans="1:9" s="829" customFormat="1" ht="10.7" customHeight="1" x14ac:dyDescent="0.2">
      <c r="A42" s="108"/>
      <c r="B42" s="53"/>
      <c r="C42" s="53"/>
      <c r="D42" s="53"/>
      <c r="E42" s="53"/>
      <c r="F42" s="53"/>
    </row>
    <row r="43" spans="1:9" s="830" customFormat="1" x14ac:dyDescent="0.2">
      <c r="A43" s="829"/>
      <c r="B43" s="829"/>
      <c r="C43" s="829"/>
      <c r="D43" s="829"/>
      <c r="E43" s="829"/>
      <c r="F43" s="829"/>
      <c r="G43" s="829"/>
      <c r="H43" s="829"/>
    </row>
  </sheetData>
  <customSheetViews>
    <customSheetView guid="{5DA4A147-0C62-4854-A24F-ABFA741E4216}" scale="130" showPageBreaks="1" fitToPage="1" printArea="1" topLeftCell="A2">
      <selection activeCell="A2" sqref="A2:XFD40"/>
      <pageMargins left="0.19685039370078741" right="0.19685039370078741" top="0.74803149606299213" bottom="0.35433070866141736" header="0.11811023622047245" footer="0.11811023622047245"/>
      <printOptions horizontalCentered="1"/>
      <pageSetup orientation="portrait" r:id="rId1"/>
      <headerFooter alignWithMargins="0">
        <oddFooter>&amp;C20</oddFooter>
      </headerFooter>
    </customSheetView>
    <customSheetView guid="{A0B2857C-CA65-4357-9749-AF7ED85EB07D}">
      <selection activeCell="H43" sqref="H43:H44"/>
      <pageMargins left="0.59055118110236227" right="0.59055118110236227" top="0.74803149606299213" bottom="0.74803149606299213" header="0.51181102362204722" footer="0.51181102362204722"/>
      <printOptions horizontalCentered="1"/>
      <pageSetup orientation="portrait" horizontalDpi="300" verticalDpi="300" r:id="rId2"/>
      <headerFooter alignWithMargins="0">
        <oddFooter>&amp;C&amp;"Times New Roman,Regular"20</oddFooter>
      </headerFooter>
    </customSheetView>
    <customSheetView guid="{9DE21AFA-D044-4310-8250-E101E93E6FC6}" showPageBreaks="1" fitToPage="1" printArea="1" view="pageBreakPreview" topLeftCell="A2">
      <selection activeCell="C9" sqref="C9"/>
      <pageMargins left="0.19685039370078741" right="0.19685039370078741" top="0.74803149606299213" bottom="0.35433070866141736" header="0.11811023622047245" footer="0.11811023622047245"/>
      <printOptions horizontalCentered="1"/>
      <pageSetup orientation="portrait" r:id="rId3"/>
      <headerFooter alignWithMargins="0">
        <oddFooter>&amp;C20</oddFooter>
      </headerFooter>
    </customSheetView>
  </customSheetViews>
  <mergeCells count="3">
    <mergeCell ref="B5:B6"/>
    <mergeCell ref="A7:H7"/>
    <mergeCell ref="A40:F41"/>
  </mergeCells>
  <phoneticPr fontId="40"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
  <sheetViews>
    <sheetView workbookViewId="0">
      <selection activeCell="B65" sqref="B65"/>
    </sheetView>
  </sheetViews>
  <sheetFormatPr defaultColWidth="9.140625" defaultRowHeight="12.75" x14ac:dyDescent="0.2"/>
  <sheetData>
    <row r="3" spans="1:1" x14ac:dyDescent="0.2">
      <c r="A3" t="s">
        <v>10</v>
      </c>
    </row>
  </sheetData>
  <customSheetViews>
    <customSheetView guid="{5DA4A147-0C62-4854-A24F-ABFA741E4216}" showPageBreaks="1" fitToPage="1">
      <selection activeCell="B65" sqref="B65"/>
      <pageMargins left="0.19685039370078741" right="0.19685039370078741" top="0.74803149606299213" bottom="0.35433070866141736" header="0.11811023622047245" footer="0.11811023622047245"/>
      <printOptions horizontalCentered="1"/>
      <pageSetup orientation="portrait" r:id="rId1"/>
      <headerFooter alignWithMargins="0"/>
    </customSheetView>
    <customSheetView guid="{A0B2857C-CA65-4357-9749-AF7ED85EB07D}">
      <selection activeCell="J13" sqref="J13"/>
      <pageMargins left="0.75" right="0.75" top="1" bottom="1" header="0.5" footer="0.5"/>
      <pageSetup orientation="portrait" r:id="rId2"/>
      <headerFooter alignWithMargins="0"/>
    </customSheetView>
    <customSheetView guid="{9DE21AFA-D044-4310-8250-E101E93E6FC6}" showPageBreaks="1" fitToPage="1">
      <selection activeCell="B65" sqref="B65"/>
      <pageMargins left="0.19685039370078741" right="0.19685039370078741" top="0.74803149606299213" bottom="0.35433070866141736" header="0.11811023622047245" footer="0.11811023622047245"/>
      <printOptions horizontalCentered="1"/>
      <pageSetup orientation="portrait" r:id="rId3"/>
      <headerFooter alignWithMargins="0"/>
    </customSheetView>
  </customSheetViews>
  <phoneticPr fontId="20" type="noConversion"/>
  <printOptions horizontalCentered="1"/>
  <pageMargins left="0.19685039370078741" right="0.19685039370078741" top="0.74803149606299213" bottom="0.35433070866141736" header="0.11811023622047245" footer="0.11811023622047245"/>
  <pageSetup orientation="portrait" r:id="rId4"/>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zoomScale="85" zoomScaleNormal="85" zoomScaleSheetLayoutView="100" workbookViewId="0">
      <selection activeCell="A58" sqref="A58:G58"/>
    </sheetView>
  </sheetViews>
  <sheetFormatPr defaultColWidth="9.140625" defaultRowHeight="12" x14ac:dyDescent="0.2"/>
  <cols>
    <col min="1" max="1" width="8.85546875" style="357" customWidth="1"/>
    <col min="2" max="2" width="11.7109375" style="357" customWidth="1"/>
    <col min="3" max="3" width="11.7109375" style="363" customWidth="1"/>
    <col min="4" max="4" width="11.7109375" style="357" customWidth="1"/>
    <col min="5" max="7" width="12.28515625" style="357" customWidth="1"/>
    <col min="8" max="8" width="9.140625" style="357"/>
    <col min="9" max="16384" width="9.140625" style="55"/>
  </cols>
  <sheetData>
    <row r="1" spans="1:9" ht="12.75" x14ac:dyDescent="0.2">
      <c r="A1" s="528" t="s">
        <v>206</v>
      </c>
      <c r="B1" s="355"/>
      <c r="C1" s="355"/>
      <c r="D1" s="355"/>
      <c r="E1" s="355"/>
      <c r="F1" s="355"/>
      <c r="G1" s="355"/>
      <c r="H1" s="355"/>
      <c r="I1" s="54"/>
    </row>
    <row r="2" spans="1:9" s="57" customFormat="1" ht="15" customHeight="1" x14ac:dyDescent="0.2">
      <c r="A2" s="698" t="s">
        <v>207</v>
      </c>
      <c r="B2" s="696"/>
      <c r="C2" s="696"/>
      <c r="D2" s="696"/>
      <c r="E2" s="696"/>
      <c r="F2" s="696"/>
      <c r="G2" s="696"/>
      <c r="H2" s="356"/>
      <c r="I2" s="56"/>
    </row>
    <row r="3" spans="1:9" s="57" customFormat="1" ht="15" customHeight="1" x14ac:dyDescent="0.2">
      <c r="A3" s="529"/>
      <c r="B3" s="355"/>
      <c r="C3" s="355"/>
      <c r="D3" s="355"/>
      <c r="E3" s="697"/>
      <c r="F3" s="355"/>
      <c r="G3" s="617" t="s">
        <v>208</v>
      </c>
      <c r="H3" s="356"/>
      <c r="I3" s="56"/>
    </row>
    <row r="4" spans="1:9" ht="12.75" customHeight="1" x14ac:dyDescent="0.2">
      <c r="A4" s="530"/>
      <c r="B4" s="531"/>
      <c r="C4" s="531"/>
      <c r="D4" s="531"/>
      <c r="E4" s="533" t="s">
        <v>208</v>
      </c>
      <c r="F4" s="617" t="s">
        <v>208</v>
      </c>
      <c r="G4" s="617" t="s">
        <v>211</v>
      </c>
    </row>
    <row r="5" spans="1:9" ht="10.7" customHeight="1" x14ac:dyDescent="0.2">
      <c r="A5" s="530"/>
      <c r="B5" s="531"/>
      <c r="C5" s="531"/>
      <c r="D5" s="531"/>
      <c r="E5" s="617" t="s">
        <v>211</v>
      </c>
      <c r="F5" s="617" t="s">
        <v>211</v>
      </c>
      <c r="G5" s="617" t="s">
        <v>378</v>
      </c>
    </row>
    <row r="6" spans="1:9" s="57" customFormat="1" ht="12" customHeight="1" x14ac:dyDescent="0.2">
      <c r="A6" s="579"/>
      <c r="B6" s="617" t="s">
        <v>208</v>
      </c>
      <c r="C6" s="617"/>
      <c r="D6" s="617" t="s">
        <v>209</v>
      </c>
      <c r="E6" s="617" t="s">
        <v>378</v>
      </c>
      <c r="F6" s="617" t="s">
        <v>378</v>
      </c>
      <c r="G6" s="617" t="s">
        <v>379</v>
      </c>
    </row>
    <row r="7" spans="1:9" s="57" customFormat="1" ht="10.7" customHeight="1" x14ac:dyDescent="0.2">
      <c r="A7" s="579"/>
      <c r="B7" s="617" t="s">
        <v>211</v>
      </c>
      <c r="C7" s="617" t="s">
        <v>212</v>
      </c>
      <c r="D7" s="617" t="s">
        <v>211</v>
      </c>
      <c r="E7" s="617" t="s">
        <v>379</v>
      </c>
      <c r="F7" s="617" t="s">
        <v>379</v>
      </c>
      <c r="G7" s="533" t="s">
        <v>380</v>
      </c>
      <c r="H7" s="358"/>
    </row>
    <row r="8" spans="1:9" s="57" customFormat="1" ht="10.7" customHeight="1" x14ac:dyDescent="0.2">
      <c r="A8" s="580" t="s">
        <v>59</v>
      </c>
      <c r="B8" s="618" t="s">
        <v>63</v>
      </c>
      <c r="C8" s="618" t="s">
        <v>214</v>
      </c>
      <c r="D8" s="618" t="s">
        <v>63</v>
      </c>
      <c r="E8" s="533" t="s">
        <v>145</v>
      </c>
      <c r="F8" s="533" t="s">
        <v>1</v>
      </c>
      <c r="G8" s="618" t="s">
        <v>215</v>
      </c>
      <c r="H8" s="358"/>
    </row>
    <row r="9" spans="1:9" s="58" customFormat="1" ht="12.95" customHeight="1" x14ac:dyDescent="0.2">
      <c r="A9" s="532"/>
      <c r="B9" s="1105" t="s">
        <v>87</v>
      </c>
      <c r="C9" s="1105"/>
      <c r="D9" s="1105"/>
      <c r="E9" s="1105" t="s">
        <v>216</v>
      </c>
      <c r="F9" s="1105"/>
      <c r="G9" s="1105"/>
      <c r="H9" s="359"/>
    </row>
    <row r="10" spans="1:9" s="357" customFormat="1" ht="15" customHeight="1" x14ac:dyDescent="0.2">
      <c r="A10" s="534" t="s">
        <v>88</v>
      </c>
      <c r="B10" s="60">
        <v>1182</v>
      </c>
      <c r="C10" s="60">
        <v>519</v>
      </c>
      <c r="D10" s="60">
        <v>663</v>
      </c>
      <c r="E10" s="360">
        <v>11.849624060150376</v>
      </c>
      <c r="F10" s="360">
        <v>11.300191204588911</v>
      </c>
      <c r="G10" s="360">
        <v>4.3920927467300839</v>
      </c>
    </row>
    <row r="11" spans="1:9" s="357" customFormat="1" ht="10.7" customHeight="1" x14ac:dyDescent="0.2">
      <c r="A11" s="534" t="s">
        <v>89</v>
      </c>
      <c r="B11" s="60">
        <v>1286</v>
      </c>
      <c r="C11" s="60">
        <v>612</v>
      </c>
      <c r="D11" s="60">
        <v>674</v>
      </c>
      <c r="E11" s="360">
        <v>11.77116704805492</v>
      </c>
      <c r="F11" s="360">
        <v>10.746218768279435</v>
      </c>
      <c r="G11" s="360">
        <v>4.5262565113332398</v>
      </c>
    </row>
    <row r="12" spans="1:9" s="357" customFormat="1" ht="10.7" customHeight="1" x14ac:dyDescent="0.2">
      <c r="A12" s="534" t="s">
        <v>90</v>
      </c>
      <c r="B12" s="60">
        <v>1464</v>
      </c>
      <c r="C12" s="60">
        <v>695</v>
      </c>
      <c r="D12" s="60">
        <v>769</v>
      </c>
      <c r="E12" s="360">
        <v>11.883116883116882</v>
      </c>
      <c r="F12" s="360">
        <v>11.272811272811273</v>
      </c>
      <c r="G12" s="360">
        <v>4.765625</v>
      </c>
    </row>
    <row r="13" spans="1:9" ht="10.7" customHeight="1" x14ac:dyDescent="0.2">
      <c r="A13" s="534" t="s">
        <v>91</v>
      </c>
      <c r="B13" s="60">
        <v>1694</v>
      </c>
      <c r="C13" s="60">
        <v>860</v>
      </c>
      <c r="D13" s="60">
        <v>834</v>
      </c>
      <c r="E13" s="360">
        <v>11.4808539478143</v>
      </c>
      <c r="F13" s="360">
        <v>11.590831337666781</v>
      </c>
      <c r="G13" s="360">
        <v>5.3058539793904842</v>
      </c>
    </row>
    <row r="14" spans="1:9" ht="10.7" customHeight="1" x14ac:dyDescent="0.2">
      <c r="A14" s="534" t="s">
        <v>92</v>
      </c>
      <c r="B14" s="60">
        <v>1887</v>
      </c>
      <c r="C14" s="60">
        <v>1000</v>
      </c>
      <c r="D14" s="60">
        <v>887</v>
      </c>
      <c r="E14" s="360">
        <v>12.26359914213297</v>
      </c>
      <c r="F14" s="360">
        <v>11.503993171980735</v>
      </c>
      <c r="G14" s="360">
        <v>5.2894183601962155</v>
      </c>
    </row>
    <row r="15" spans="1:9" ht="15" customHeight="1" x14ac:dyDescent="0.2">
      <c r="A15" s="534" t="s">
        <v>93</v>
      </c>
      <c r="B15" s="60">
        <v>2110</v>
      </c>
      <c r="C15" s="60">
        <v>1133</v>
      </c>
      <c r="D15" s="60">
        <v>977</v>
      </c>
      <c r="E15" s="360">
        <v>12.325486301769963</v>
      </c>
      <c r="F15" s="360">
        <v>11.16106850039672</v>
      </c>
      <c r="G15" s="360">
        <v>5.4048515586977128</v>
      </c>
    </row>
    <row r="16" spans="1:9" ht="10.7" customHeight="1" x14ac:dyDescent="0.2">
      <c r="A16" s="534" t="s">
        <v>94</v>
      </c>
      <c r="B16" s="60">
        <v>2300</v>
      </c>
      <c r="C16" s="60">
        <v>1265</v>
      </c>
      <c r="D16" s="60">
        <v>1035</v>
      </c>
      <c r="E16" s="360">
        <v>11.611470113085621</v>
      </c>
      <c r="F16" s="360">
        <v>10.594684232346031</v>
      </c>
      <c r="G16" s="360">
        <v>5.4842863274357381</v>
      </c>
    </row>
    <row r="17" spans="1:7" ht="10.7" customHeight="1" x14ac:dyDescent="0.2">
      <c r="A17" s="534" t="s">
        <v>95</v>
      </c>
      <c r="B17" s="60">
        <v>2565</v>
      </c>
      <c r="C17" s="60">
        <v>1461</v>
      </c>
      <c r="D17" s="60">
        <v>1104</v>
      </c>
      <c r="E17" s="360">
        <v>11.153628734182719</v>
      </c>
      <c r="F17" s="360">
        <v>10.175341161536021</v>
      </c>
      <c r="G17" s="360">
        <v>5.9220095583312169</v>
      </c>
    </row>
    <row r="18" spans="1:7" ht="10.7" customHeight="1" x14ac:dyDescent="0.2">
      <c r="A18" s="534" t="s">
        <v>96</v>
      </c>
      <c r="B18" s="60">
        <v>3238</v>
      </c>
      <c r="C18" s="60">
        <v>1802</v>
      </c>
      <c r="D18" s="60">
        <v>1436</v>
      </c>
      <c r="E18" s="360">
        <v>10.805940263640915</v>
      </c>
      <c r="F18" s="360">
        <v>10.059024541783163</v>
      </c>
      <c r="G18" s="360">
        <v>6.6434140336479279</v>
      </c>
    </row>
    <row r="19" spans="1:7" ht="10.7" customHeight="1" x14ac:dyDescent="0.2">
      <c r="A19" s="534" t="s">
        <v>97</v>
      </c>
      <c r="B19" s="60">
        <v>3970</v>
      </c>
      <c r="C19" s="60">
        <v>2083</v>
      </c>
      <c r="D19" s="60">
        <v>1887</v>
      </c>
      <c r="E19" s="360">
        <v>12.237600567183502</v>
      </c>
      <c r="F19" s="360">
        <v>10.272997800491655</v>
      </c>
      <c r="G19" s="360">
        <v>7.2231723736399687</v>
      </c>
    </row>
    <row r="20" spans="1:7" ht="15" customHeight="1" x14ac:dyDescent="0.2">
      <c r="A20" s="534" t="s">
        <v>98</v>
      </c>
      <c r="B20" s="60">
        <v>4708</v>
      </c>
      <c r="C20" s="60">
        <v>2410</v>
      </c>
      <c r="D20" s="60">
        <v>2298</v>
      </c>
      <c r="E20" s="360">
        <v>13.343536547345746</v>
      </c>
      <c r="F20" s="360">
        <v>11.161688003793268</v>
      </c>
      <c r="G20" s="360">
        <v>7.616520796596185</v>
      </c>
    </row>
    <row r="21" spans="1:7" ht="10.7" customHeight="1" x14ac:dyDescent="0.2">
      <c r="A21" s="534" t="s">
        <v>99</v>
      </c>
      <c r="B21" s="60">
        <v>5531</v>
      </c>
      <c r="C21" s="60">
        <v>2592</v>
      </c>
      <c r="D21" s="60">
        <v>2939</v>
      </c>
      <c r="E21" s="360">
        <v>15.522128364156821</v>
      </c>
      <c r="F21" s="360">
        <v>11.891554867561059</v>
      </c>
      <c r="G21" s="360">
        <v>7.5714227046857676</v>
      </c>
    </row>
    <row r="22" spans="1:7" ht="10.7" customHeight="1" x14ac:dyDescent="0.2">
      <c r="A22" s="534" t="s">
        <v>100</v>
      </c>
      <c r="B22" s="60">
        <v>7024</v>
      </c>
      <c r="C22" s="60">
        <v>3059</v>
      </c>
      <c r="D22" s="60">
        <v>3965</v>
      </c>
      <c r="E22" s="360">
        <v>18.380698173444287</v>
      </c>
      <c r="F22" s="360">
        <v>13.70723806178405</v>
      </c>
      <c r="G22" s="360">
        <v>7.7832566901213358</v>
      </c>
    </row>
    <row r="23" spans="1:7" ht="10.7" customHeight="1" x14ac:dyDescent="0.2">
      <c r="A23" s="534" t="s">
        <v>101</v>
      </c>
      <c r="B23" s="60">
        <v>8494</v>
      </c>
      <c r="C23" s="60">
        <v>3646</v>
      </c>
      <c r="D23" s="60">
        <v>4848</v>
      </c>
      <c r="E23" s="360">
        <v>19.612098822442853</v>
      </c>
      <c r="F23" s="360">
        <v>15.366246359245256</v>
      </c>
      <c r="G23" s="360">
        <v>8.6843611974480606</v>
      </c>
    </row>
    <row r="24" spans="1:7" ht="10.7" customHeight="1" x14ac:dyDescent="0.2">
      <c r="A24" s="534" t="s">
        <v>102</v>
      </c>
      <c r="B24" s="60">
        <v>10658</v>
      </c>
      <c r="C24" s="60">
        <v>4409</v>
      </c>
      <c r="D24" s="60">
        <v>6249</v>
      </c>
      <c r="E24" s="360">
        <v>20.040992083638894</v>
      </c>
      <c r="F24" s="360">
        <v>15.734384457534286</v>
      </c>
      <c r="G24" s="360">
        <v>9.5410314483425385</v>
      </c>
    </row>
    <row r="25" spans="1:7" ht="15" customHeight="1" x14ac:dyDescent="0.2">
      <c r="A25" s="534" t="s">
        <v>103</v>
      </c>
      <c r="B25" s="60">
        <v>15114</v>
      </c>
      <c r="C25" s="60">
        <v>5200</v>
      </c>
      <c r="D25" s="60">
        <v>9914</v>
      </c>
      <c r="E25" s="360">
        <v>22.461323544710133</v>
      </c>
      <c r="F25" s="360">
        <v>18.217759724214407</v>
      </c>
      <c r="G25" s="360">
        <v>11.989719018229703</v>
      </c>
    </row>
    <row r="26" spans="1:7" ht="10.7" customHeight="1" x14ac:dyDescent="0.2">
      <c r="A26" s="535" t="s">
        <v>104</v>
      </c>
      <c r="B26" s="60">
        <v>16903</v>
      </c>
      <c r="C26" s="60">
        <v>4628</v>
      </c>
      <c r="D26" s="60">
        <v>12275</v>
      </c>
      <c r="E26" s="360">
        <v>25.067477383953729</v>
      </c>
      <c r="F26" s="360">
        <v>17.519874791405385</v>
      </c>
      <c r="G26" s="360">
        <v>11.009359551366806</v>
      </c>
    </row>
    <row r="27" spans="1:7" ht="10.7" customHeight="1" x14ac:dyDescent="0.2">
      <c r="A27" s="534" t="s">
        <v>105</v>
      </c>
      <c r="B27" s="59">
        <v>20430</v>
      </c>
      <c r="C27" s="59">
        <v>4266</v>
      </c>
      <c r="D27" s="59">
        <v>16164</v>
      </c>
      <c r="E27" s="361">
        <v>31.305067344968663</v>
      </c>
      <c r="F27" s="361">
        <v>20.927231008768334</v>
      </c>
      <c r="G27" s="361">
        <v>9.7055553972009232</v>
      </c>
    </row>
    <row r="28" spans="1:7" ht="10.7" customHeight="1" x14ac:dyDescent="0.2">
      <c r="A28" s="534" t="s">
        <v>106</v>
      </c>
      <c r="B28" s="60">
        <v>24887</v>
      </c>
      <c r="C28" s="60">
        <v>4298</v>
      </c>
      <c r="D28" s="60">
        <v>20589</v>
      </c>
      <c r="E28" s="360">
        <v>34.565757857748025</v>
      </c>
      <c r="F28" s="360">
        <v>22.797391129106131</v>
      </c>
      <c r="G28" s="360">
        <v>10.13050345186922</v>
      </c>
    </row>
    <row r="29" spans="1:7" ht="10.7" customHeight="1" x14ac:dyDescent="0.2">
      <c r="A29" s="534" t="s">
        <v>107</v>
      </c>
      <c r="B29" s="60">
        <v>27657</v>
      </c>
      <c r="C29" s="60">
        <v>3661</v>
      </c>
      <c r="D29" s="60">
        <v>23996</v>
      </c>
      <c r="E29" s="360">
        <v>35.575364667747159</v>
      </c>
      <c r="F29" s="360">
        <v>24.886845254699409</v>
      </c>
      <c r="G29" s="360">
        <v>9.8791582872839374</v>
      </c>
    </row>
    <row r="30" spans="1:7" ht="15" customHeight="1" x14ac:dyDescent="0.2">
      <c r="A30" s="534" t="s">
        <v>108</v>
      </c>
      <c r="B30" s="60">
        <v>28718</v>
      </c>
      <c r="C30" s="60">
        <v>4255</v>
      </c>
      <c r="D30" s="60">
        <v>24463</v>
      </c>
      <c r="E30" s="360">
        <v>33.105849261061024</v>
      </c>
      <c r="F30" s="360">
        <v>24.632037602497682</v>
      </c>
      <c r="G30" s="360">
        <v>9.1784521469549514</v>
      </c>
    </row>
    <row r="31" spans="1:7" ht="10.7" customHeight="1" x14ac:dyDescent="0.2">
      <c r="A31" s="534" t="s">
        <v>109</v>
      </c>
      <c r="B31" s="60">
        <v>31223</v>
      </c>
      <c r="C31" s="60">
        <v>4737</v>
      </c>
      <c r="D31" s="60">
        <v>26486</v>
      </c>
      <c r="E31" s="360">
        <v>32.117471583603354</v>
      </c>
      <c r="F31" s="360">
        <v>24.734615628366814</v>
      </c>
      <c r="G31" s="360">
        <v>9.1616784037558681</v>
      </c>
    </row>
    <row r="32" spans="1:7" ht="10.7" customHeight="1" x14ac:dyDescent="0.2">
      <c r="A32" s="534" t="s">
        <v>110</v>
      </c>
      <c r="B32" s="60">
        <v>35532</v>
      </c>
      <c r="C32" s="60">
        <v>5547</v>
      </c>
      <c r="D32" s="60">
        <v>29985</v>
      </c>
      <c r="E32" s="360">
        <v>33.410751393995241</v>
      </c>
      <c r="F32" s="360">
        <v>26.457973431822246</v>
      </c>
      <c r="G32" s="360">
        <v>9.5713215923110493</v>
      </c>
    </row>
    <row r="33" spans="1:7" ht="10.7" customHeight="1" x14ac:dyDescent="0.2">
      <c r="A33" s="534" t="s">
        <v>111</v>
      </c>
      <c r="B33" s="60">
        <v>41246</v>
      </c>
      <c r="C33" s="60">
        <v>5850</v>
      </c>
      <c r="D33" s="60">
        <v>35396</v>
      </c>
      <c r="E33" s="360">
        <v>35.59156764779484</v>
      </c>
      <c r="F33" s="360">
        <v>28.439633179342206</v>
      </c>
      <c r="G33" s="360">
        <v>10.412185837044218</v>
      </c>
    </row>
    <row r="34" spans="1:7" ht="10.7" customHeight="1" x14ac:dyDescent="0.2">
      <c r="A34" s="534" t="s">
        <v>112</v>
      </c>
      <c r="B34" s="60">
        <v>45034</v>
      </c>
      <c r="C34" s="60">
        <v>6807</v>
      </c>
      <c r="D34" s="60">
        <v>38227</v>
      </c>
      <c r="E34" s="360">
        <v>37.62710448260016</v>
      </c>
      <c r="F34" s="360">
        <v>29.322064798416502</v>
      </c>
      <c r="G34" s="360">
        <v>10.406037414965986</v>
      </c>
    </row>
    <row r="35" spans="1:7" ht="15" customHeight="1" x14ac:dyDescent="0.2">
      <c r="A35" s="534" t="s">
        <v>113</v>
      </c>
      <c r="B35" s="60">
        <v>43861</v>
      </c>
      <c r="C35" s="60">
        <v>6521</v>
      </c>
      <c r="D35" s="60">
        <v>37340</v>
      </c>
      <c r="E35" s="360">
        <v>34.786574242977011</v>
      </c>
      <c r="F35" s="360">
        <v>27.689151226287052</v>
      </c>
      <c r="G35" s="360">
        <v>9.3685453881364378</v>
      </c>
    </row>
    <row r="36" spans="1:7" ht="10.7" customHeight="1" x14ac:dyDescent="0.2">
      <c r="A36" s="534" t="s">
        <v>114</v>
      </c>
      <c r="B36" s="60">
        <v>41332</v>
      </c>
      <c r="C36" s="60">
        <v>6838</v>
      </c>
      <c r="D36" s="60">
        <v>34494</v>
      </c>
      <c r="E36" s="360">
        <v>33.202127146827756</v>
      </c>
      <c r="F36" s="360">
        <v>25.278737653282775</v>
      </c>
      <c r="G36" s="360">
        <v>8.1879269085088513</v>
      </c>
    </row>
    <row r="37" spans="1:7" ht="10.7" customHeight="1" x14ac:dyDescent="0.2">
      <c r="A37" s="534" t="s">
        <v>115</v>
      </c>
      <c r="B37" s="60">
        <v>40099</v>
      </c>
      <c r="C37" s="60">
        <v>5240</v>
      </c>
      <c r="D37" s="60">
        <v>34859</v>
      </c>
      <c r="E37" s="360">
        <v>32.371057454005317</v>
      </c>
      <c r="F37" s="360">
        <v>24.691046347665988</v>
      </c>
      <c r="G37" s="360">
        <v>7.3775136606995018</v>
      </c>
    </row>
    <row r="38" spans="1:7" ht="10.7" customHeight="1" x14ac:dyDescent="0.2">
      <c r="A38" s="534" t="s">
        <v>116</v>
      </c>
      <c r="B38" s="60">
        <v>44185</v>
      </c>
      <c r="C38" s="60">
        <v>4719</v>
      </c>
      <c r="D38" s="60">
        <v>39466</v>
      </c>
      <c r="E38" s="360">
        <v>33.782905551605232</v>
      </c>
      <c r="F38" s="360">
        <v>26.391236568452364</v>
      </c>
      <c r="G38" s="360">
        <v>7.6522483079672741</v>
      </c>
    </row>
    <row r="39" spans="1:7" s="358" customFormat="1" ht="10.7" customHeight="1" x14ac:dyDescent="0.2">
      <c r="A39" s="534" t="s">
        <v>117</v>
      </c>
      <c r="B39" s="60">
        <v>49407</v>
      </c>
      <c r="C39" s="60">
        <v>5344</v>
      </c>
      <c r="D39" s="60">
        <v>44063</v>
      </c>
      <c r="E39" s="360">
        <v>35.226049323741414</v>
      </c>
      <c r="F39" s="360">
        <v>29.018048548422147</v>
      </c>
      <c r="G39" s="360">
        <v>8.0156461415161377</v>
      </c>
    </row>
    <row r="40" spans="1:7" s="362" customFormat="1" ht="15" customHeight="1" x14ac:dyDescent="0.2">
      <c r="A40" s="534" t="s">
        <v>118</v>
      </c>
      <c r="B40" s="60">
        <v>47281</v>
      </c>
      <c r="C40" s="60">
        <v>4247</v>
      </c>
      <c r="D40" s="60">
        <v>43034</v>
      </c>
      <c r="E40" s="360">
        <v>31.544009233499455</v>
      </c>
      <c r="F40" s="360">
        <v>29.809971754262083</v>
      </c>
      <c r="G40" s="360">
        <v>7.4637515292631909</v>
      </c>
    </row>
    <row r="41" spans="1:7" s="362" customFormat="1" ht="10.7" customHeight="1" x14ac:dyDescent="0.2">
      <c r="A41" s="534" t="s">
        <v>119</v>
      </c>
      <c r="B41" s="60">
        <v>43120</v>
      </c>
      <c r="C41" s="60">
        <v>4721</v>
      </c>
      <c r="D41" s="60">
        <v>38399</v>
      </c>
      <c r="E41" s="360">
        <v>26.805251641137858</v>
      </c>
      <c r="F41" s="360">
        <v>27.307558342041098</v>
      </c>
      <c r="G41" s="360">
        <v>6.8546502570493839</v>
      </c>
    </row>
    <row r="42" spans="1:7" s="362" customFormat="1" ht="10.7" customHeight="1" x14ac:dyDescent="0.2">
      <c r="A42" s="534" t="s">
        <v>120</v>
      </c>
      <c r="B42" s="60">
        <v>43303</v>
      </c>
      <c r="C42" s="60">
        <v>4890</v>
      </c>
      <c r="D42" s="60">
        <v>38413</v>
      </c>
      <c r="E42" s="360">
        <v>26.161793136781053</v>
      </c>
      <c r="F42" s="360">
        <v>27.108256490193501</v>
      </c>
      <c r="G42" s="360">
        <v>6.88997331712525</v>
      </c>
    </row>
    <row r="43" spans="1:7" s="362" customFormat="1" ht="10.7" customHeight="1" x14ac:dyDescent="0.2">
      <c r="A43" s="534" t="s">
        <v>121</v>
      </c>
      <c r="B43" s="60">
        <v>43384</v>
      </c>
      <c r="C43" s="60">
        <v>5455</v>
      </c>
      <c r="D43" s="60">
        <v>37929</v>
      </c>
      <c r="E43" s="360">
        <v>24.592988980091608</v>
      </c>
      <c r="F43" s="360">
        <v>26.7554733271662</v>
      </c>
      <c r="G43" s="360">
        <v>6.8891157877687386</v>
      </c>
    </row>
    <row r="44" spans="1:7" s="362" customFormat="1" ht="10.7" customHeight="1" x14ac:dyDescent="0.2">
      <c r="A44" s="536" t="s">
        <v>122</v>
      </c>
      <c r="B44" s="60">
        <v>43892</v>
      </c>
      <c r="C44" s="60">
        <v>6424</v>
      </c>
      <c r="D44" s="60">
        <v>37468</v>
      </c>
      <c r="E44" s="360">
        <v>22.584114145171831</v>
      </c>
      <c r="F44" s="360">
        <v>25.159064072728103</v>
      </c>
      <c r="G44" s="360">
        <v>7.0212483463466064</v>
      </c>
    </row>
    <row r="45" spans="1:7" s="362" customFormat="1" ht="15" customHeight="1" x14ac:dyDescent="0.2">
      <c r="A45" s="478" t="s">
        <v>123</v>
      </c>
      <c r="B45" s="60">
        <v>39651</v>
      </c>
      <c r="C45" s="60">
        <v>5625</v>
      </c>
      <c r="D45" s="60">
        <v>34026</v>
      </c>
      <c r="E45" s="360">
        <v>21.557657804599575</v>
      </c>
      <c r="F45" s="360">
        <v>22.544092061723202</v>
      </c>
      <c r="G45" s="360">
        <v>6.3978817333384965</v>
      </c>
    </row>
    <row r="46" spans="1:7" ht="10.7" customHeight="1" x14ac:dyDescent="0.2">
      <c r="A46" s="537" t="s">
        <v>124</v>
      </c>
      <c r="B46" s="61">
        <v>37270</v>
      </c>
      <c r="C46" s="61">
        <v>7127</v>
      </c>
      <c r="D46" s="61">
        <v>30143</v>
      </c>
      <c r="E46" s="62">
        <v>19.55711811932623</v>
      </c>
      <c r="F46" s="62">
        <v>20.261050617290664</v>
      </c>
      <c r="G46" s="62">
        <v>6.0519948687137681</v>
      </c>
    </row>
    <row r="47" spans="1:7" ht="10.7" customHeight="1" x14ac:dyDescent="0.2">
      <c r="A47" s="537" t="s">
        <v>125</v>
      </c>
      <c r="B47" s="61">
        <v>35769</v>
      </c>
      <c r="C47" s="61">
        <v>6809</v>
      </c>
      <c r="D47" s="61">
        <v>28960</v>
      </c>
      <c r="E47" s="62">
        <v>17.814311612247742</v>
      </c>
      <c r="F47" s="62">
        <v>18.664391603137084</v>
      </c>
      <c r="G47" s="62">
        <v>5.8172137092970688</v>
      </c>
    </row>
    <row r="48" spans="1:7" ht="10.7" customHeight="1" x14ac:dyDescent="0.2">
      <c r="A48" s="537" t="s">
        <v>126</v>
      </c>
      <c r="B48" s="61">
        <v>34118</v>
      </c>
      <c r="C48" s="61">
        <v>6985</v>
      </c>
      <c r="D48" s="61">
        <v>27133</v>
      </c>
      <c r="E48" s="62">
        <v>15.925353697073803</v>
      </c>
      <c r="F48" s="62">
        <v>16.03485388252324</v>
      </c>
      <c r="G48" s="62">
        <v>5.6186103499156825</v>
      </c>
    </row>
    <row r="49" spans="1:7" ht="10.7" customHeight="1" x14ac:dyDescent="0.2">
      <c r="A49" s="110" t="s">
        <v>127</v>
      </c>
      <c r="B49" s="61">
        <v>33772</v>
      </c>
      <c r="C49" s="61">
        <v>8184</v>
      </c>
      <c r="D49" s="61">
        <v>25588</v>
      </c>
      <c r="E49" s="62">
        <v>15.053734683052292</v>
      </c>
      <c r="F49" s="62">
        <v>15.996210775606867</v>
      </c>
      <c r="G49" s="62">
        <v>5.6186187035518147</v>
      </c>
    </row>
    <row r="50" spans="1:7" ht="15" customHeight="1" x14ac:dyDescent="0.2">
      <c r="A50" s="475" t="s">
        <v>128</v>
      </c>
      <c r="B50" s="61">
        <v>33945</v>
      </c>
      <c r="C50" s="61">
        <v>8642</v>
      </c>
      <c r="D50" s="61">
        <v>25303</v>
      </c>
      <c r="E50" s="62">
        <v>14.23885367684996</v>
      </c>
      <c r="F50" s="62">
        <v>15.110507689910749</v>
      </c>
      <c r="G50" s="62">
        <v>5.6645618204027688</v>
      </c>
    </row>
    <row r="51" spans="1:7" ht="10.7" customHeight="1" x14ac:dyDescent="0.2">
      <c r="A51" s="244" t="s">
        <v>129</v>
      </c>
      <c r="B51" s="61">
        <v>33325</v>
      </c>
      <c r="C51" s="61">
        <v>7308</v>
      </c>
      <c r="D51" s="61">
        <v>26017</v>
      </c>
      <c r="E51" s="62">
        <v>13.57295591080338</v>
      </c>
      <c r="F51" s="62">
        <v>14.125072055881455</v>
      </c>
      <c r="G51" s="62">
        <v>5.7272833514360748</v>
      </c>
    </row>
    <row r="52" spans="1:7" ht="10.7" customHeight="1" x14ac:dyDescent="0.2">
      <c r="A52" s="244" t="s">
        <v>130</v>
      </c>
      <c r="B52" s="61">
        <v>30990</v>
      </c>
      <c r="C52" s="61">
        <v>9566</v>
      </c>
      <c r="D52" s="61">
        <v>21424</v>
      </c>
      <c r="E52" s="62">
        <v>13.06018897027216</v>
      </c>
      <c r="F52" s="62">
        <v>12.750935027423358</v>
      </c>
      <c r="G52" s="62">
        <v>4.3637869052597784</v>
      </c>
    </row>
    <row r="53" spans="1:7" ht="10.7" customHeight="1" x14ac:dyDescent="0.2">
      <c r="A53" s="108" t="s">
        <v>131</v>
      </c>
      <c r="B53" s="61">
        <v>29414</v>
      </c>
      <c r="C53" s="61">
        <v>6487</v>
      </c>
      <c r="D53" s="61">
        <v>22927</v>
      </c>
      <c r="E53" s="62">
        <v>13.243405086829082</v>
      </c>
      <c r="F53" s="62">
        <v>10.591967619850125</v>
      </c>
      <c r="G53" s="62">
        <v>3.8561425726582792</v>
      </c>
    </row>
    <row r="54" spans="1:7" s="357" customFormat="1" ht="10.7" customHeight="1" x14ac:dyDescent="0.2">
      <c r="A54" s="108" t="s">
        <v>362</v>
      </c>
      <c r="B54" s="61">
        <v>30871</v>
      </c>
      <c r="C54" s="61">
        <v>12236</v>
      </c>
      <c r="D54" s="61">
        <v>18635</v>
      </c>
      <c r="E54" s="62">
        <v>12.818053479488455</v>
      </c>
      <c r="F54" s="62">
        <v>11.25807769171298</v>
      </c>
      <c r="G54" s="62">
        <v>3.8501592021062319</v>
      </c>
    </row>
    <row r="55" spans="1:7" s="736" customFormat="1" ht="15" customHeight="1" x14ac:dyDescent="0.2">
      <c r="A55" s="108" t="s">
        <v>391</v>
      </c>
      <c r="B55" s="61">
        <v>31080</v>
      </c>
      <c r="C55" s="61">
        <v>10827</v>
      </c>
      <c r="D55" s="61">
        <v>20253</v>
      </c>
      <c r="E55" s="62">
        <v>12.476566294805043</v>
      </c>
      <c r="F55" s="62">
        <v>11.285976774418453</v>
      </c>
      <c r="G55" s="62">
        <v>3.6816892149265881</v>
      </c>
    </row>
    <row r="56" spans="1:7" s="357" customFormat="1" ht="10.7" customHeight="1" x14ac:dyDescent="0.2">
      <c r="A56" s="108" t="s">
        <v>419</v>
      </c>
      <c r="B56" s="61">
        <v>28871</v>
      </c>
      <c r="C56" s="61">
        <v>10204</v>
      </c>
      <c r="D56" s="61">
        <v>18667</v>
      </c>
      <c r="E56" s="62">
        <v>11.249829524421845</v>
      </c>
      <c r="F56" s="62">
        <v>10.496636975095438</v>
      </c>
      <c r="G56" s="62">
        <v>3.2171793880327746</v>
      </c>
    </row>
    <row r="57" spans="1:7" s="357" customFormat="1" ht="10.7" customHeight="1" x14ac:dyDescent="0.2">
      <c r="A57" s="108" t="s">
        <v>542</v>
      </c>
      <c r="B57" s="61">
        <v>28220</v>
      </c>
      <c r="C57" s="61">
        <v>11252</v>
      </c>
      <c r="D57" s="61">
        <v>16968</v>
      </c>
      <c r="E57" s="62">
        <v>10.387334960265315</v>
      </c>
      <c r="F57" s="62">
        <v>10.194092339258814</v>
      </c>
      <c r="G57" s="62">
        <v>3.1730540026355913</v>
      </c>
    </row>
    <row r="58" spans="1:7" s="357" customFormat="1" ht="10.7" customHeight="1" x14ac:dyDescent="0.2">
      <c r="A58" s="108" t="s">
        <v>573</v>
      </c>
      <c r="B58" s="61">
        <v>26594</v>
      </c>
      <c r="C58" s="61">
        <v>12588</v>
      </c>
      <c r="D58" s="61">
        <v>14006</v>
      </c>
      <c r="E58" s="62">
        <v>9.418939882272106</v>
      </c>
      <c r="F58" s="62">
        <v>9.4831244316864876</v>
      </c>
      <c r="G58" s="62">
        <v>2.9549348545421816</v>
      </c>
    </row>
    <row r="59" spans="1:7" ht="20.25" customHeight="1" x14ac:dyDescent="0.2">
      <c r="A59" s="1104" t="s">
        <v>132</v>
      </c>
      <c r="B59" s="1104"/>
      <c r="C59" s="1104"/>
      <c r="D59" s="1104"/>
      <c r="E59" s="1104"/>
      <c r="F59" s="1104"/>
      <c r="G59" s="1104"/>
    </row>
    <row r="60" spans="1:7" ht="10.7" customHeight="1" x14ac:dyDescent="0.2">
      <c r="A60" s="158"/>
      <c r="C60" s="357"/>
    </row>
    <row r="61" spans="1:7" ht="10.7" customHeight="1" x14ac:dyDescent="0.2"/>
    <row r="62" spans="1:7" ht="10.7" customHeight="1" x14ac:dyDescent="0.2"/>
    <row r="63" spans="1:7" ht="10.7" customHeight="1" x14ac:dyDescent="0.2"/>
    <row r="64" spans="1:7" ht="10.7" customHeight="1" x14ac:dyDescent="0.2"/>
  </sheetData>
  <customSheetViews>
    <customSheetView guid="{5DA4A147-0C62-4854-A24F-ABFA741E4216}" scale="85" showPageBreaks="1" fitToPage="1" printArea="1">
      <selection activeCell="A56" sqref="A56:XFD57"/>
      <pageMargins left="0.19685039370078741" right="0.19685039370078741" top="0.74803149606299213" bottom="0.35433070866141736" header="0.11811023622047245" footer="0.11811023622047245"/>
      <printOptions horizontalCentered="1"/>
      <pageSetup orientation="portrait" r:id="rId1"/>
      <headerFooter alignWithMargins="0">
        <oddFooter>&amp;C21</oddFooter>
      </headerFooter>
    </customSheetView>
    <customSheetView guid="{A0B2857C-CA65-4357-9749-AF7ED85EB07D}">
      <selection activeCell="J66" sqref="J66"/>
      <pageMargins left="1" right="1" top="0.75" bottom="0.75" header="0.5" footer="0.5"/>
      <printOptions horizontalCentered="1"/>
      <pageSetup orientation="portrait" horizontalDpi="300" verticalDpi="300" r:id="rId2"/>
      <headerFooter alignWithMargins="0">
        <oddFooter>&amp;C&amp;"Times New Roman,Regular"21</oddFooter>
      </headerFooter>
    </customSheetView>
    <customSheetView guid="{9DE21AFA-D044-4310-8250-E101E93E6FC6}" showPageBreaks="1" fitToPage="1" printArea="1" view="pageBreakPreview">
      <selection activeCell="B6" sqref="B6"/>
      <pageMargins left="0.19685039370078741" right="0.19685039370078741" top="0.74803149606299213" bottom="0.35433070866141736" header="0.11811023622047245" footer="0.11811023622047245"/>
      <printOptions horizontalCentered="1"/>
      <pageSetup orientation="portrait" r:id="rId3"/>
      <headerFooter alignWithMargins="0">
        <oddFooter>&amp;C21</oddFooter>
      </headerFooter>
    </customSheetView>
  </customSheetViews>
  <mergeCells count="3">
    <mergeCell ref="A59:G59"/>
    <mergeCell ref="B9:D9"/>
    <mergeCell ref="E9:G9"/>
  </mergeCells>
  <phoneticPr fontId="40"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1"/>
  <sheetViews>
    <sheetView zoomScale="85" zoomScaleNormal="85" zoomScaleSheetLayoutView="100" workbookViewId="0">
      <selection activeCell="H6" sqref="H6"/>
    </sheetView>
  </sheetViews>
  <sheetFormatPr defaultColWidth="9.140625" defaultRowHeight="12" x14ac:dyDescent="0.2"/>
  <cols>
    <col min="1" max="1" width="9.140625" style="80"/>
    <col min="2" max="2" width="11.7109375" style="80" customWidth="1"/>
    <col min="3" max="3" width="10.28515625" style="80" customWidth="1"/>
    <col min="4" max="4" width="7.5703125" style="80" customWidth="1"/>
    <col min="5" max="5" width="9.85546875" style="80" customWidth="1"/>
    <col min="6" max="7" width="8.7109375" style="80" customWidth="1"/>
    <col min="8" max="8" width="10" style="80" customWidth="1"/>
    <col min="9" max="9" width="9.5703125" style="80" customWidth="1"/>
    <col min="10" max="10" width="5.7109375" style="80" customWidth="1"/>
    <col min="11" max="11" width="9.42578125" style="64" customWidth="1"/>
    <col min="12" max="12" width="7.42578125" style="64" customWidth="1"/>
    <col min="13" max="13" width="7.140625" style="64" customWidth="1"/>
    <col min="14" max="14" width="8.7109375" style="64" customWidth="1"/>
    <col min="15" max="15" width="2" style="64" customWidth="1"/>
    <col min="16" max="16" width="6.7109375" style="64" customWidth="1"/>
    <col min="17" max="17" width="9.7109375" style="64" customWidth="1"/>
    <col min="18" max="18" width="10.85546875" style="64" customWidth="1"/>
    <col min="19" max="19" width="6.85546875" style="64" customWidth="1"/>
    <col min="20" max="20" width="7.7109375" style="64" customWidth="1"/>
    <col min="21" max="16384" width="9.140625" style="64"/>
  </cols>
  <sheetData>
    <row r="1" spans="1:10" ht="12.75" x14ac:dyDescent="0.2">
      <c r="A1" s="438" t="s">
        <v>217</v>
      </c>
      <c r="B1" s="250"/>
      <c r="C1" s="250"/>
      <c r="D1" s="250"/>
      <c r="E1" s="250"/>
      <c r="F1" s="364"/>
      <c r="G1" s="250"/>
      <c r="H1" s="250"/>
      <c r="I1" s="88"/>
    </row>
    <row r="2" spans="1:10" s="65" customFormat="1" ht="15" customHeight="1" x14ac:dyDescent="0.25">
      <c r="A2" s="541" t="s">
        <v>218</v>
      </c>
      <c r="B2" s="542"/>
      <c r="C2" s="542"/>
      <c r="D2" s="542"/>
      <c r="E2" s="542"/>
      <c r="F2" s="542"/>
      <c r="G2" s="542"/>
      <c r="H2" s="542"/>
      <c r="I2" s="543"/>
      <c r="J2" s="81"/>
    </row>
    <row r="3" spans="1:10" s="68" customFormat="1" ht="12.6" customHeight="1" x14ac:dyDescent="0.2">
      <c r="A3" s="732"/>
      <c r="B3" s="733" t="s">
        <v>423</v>
      </c>
      <c r="C3" s="733" t="s">
        <v>423</v>
      </c>
      <c r="D3" s="733"/>
      <c r="E3" s="734" t="s">
        <v>219</v>
      </c>
      <c r="F3" s="733" t="s">
        <v>220</v>
      </c>
      <c r="G3" s="733"/>
      <c r="H3" s="733" t="s">
        <v>141</v>
      </c>
      <c r="I3" s="733" t="s">
        <v>221</v>
      </c>
      <c r="J3" s="366"/>
    </row>
    <row r="4" spans="1:10" s="68" customFormat="1" ht="12.6" customHeight="1" x14ac:dyDescent="0.2">
      <c r="A4" s="581"/>
      <c r="B4" s="763" t="s">
        <v>424</v>
      </c>
      <c r="C4" s="763" t="s">
        <v>424</v>
      </c>
      <c r="D4" s="1107" t="s">
        <v>363</v>
      </c>
      <c r="E4" s="366" t="s">
        <v>222</v>
      </c>
      <c r="F4" s="619" t="s">
        <v>223</v>
      </c>
      <c r="G4" s="619"/>
      <c r="H4" s="619" t="s">
        <v>365</v>
      </c>
      <c r="I4" s="619" t="s">
        <v>54</v>
      </c>
      <c r="J4" s="366"/>
    </row>
    <row r="5" spans="1:10" s="68" customFormat="1" ht="12.6" customHeight="1" x14ac:dyDescent="0.2">
      <c r="A5" s="581"/>
      <c r="B5" s="619" t="s">
        <v>224</v>
      </c>
      <c r="C5" s="619" t="s">
        <v>225</v>
      </c>
      <c r="D5" s="1107"/>
      <c r="E5" s="619" t="s">
        <v>224</v>
      </c>
      <c r="F5" s="619" t="s">
        <v>226</v>
      </c>
      <c r="G5" s="619" t="s">
        <v>46</v>
      </c>
      <c r="H5" s="619" t="s">
        <v>366</v>
      </c>
      <c r="I5" s="619" t="s">
        <v>213</v>
      </c>
      <c r="J5" s="366"/>
    </row>
    <row r="6" spans="1:10" s="70" customFormat="1" ht="12.6" customHeight="1" x14ac:dyDescent="0.2">
      <c r="A6" s="581" t="s">
        <v>59</v>
      </c>
      <c r="B6" s="619" t="s">
        <v>227</v>
      </c>
      <c r="C6" s="619" t="s">
        <v>228</v>
      </c>
      <c r="D6" s="1108"/>
      <c r="E6" s="619" t="s">
        <v>228</v>
      </c>
      <c r="F6" s="619" t="s">
        <v>9</v>
      </c>
      <c r="G6" s="619" t="s">
        <v>364</v>
      </c>
      <c r="H6" s="619" t="s">
        <v>367</v>
      </c>
      <c r="I6" s="620" t="s">
        <v>215</v>
      </c>
      <c r="J6" s="367"/>
    </row>
    <row r="7" spans="1:10" s="70" customFormat="1" ht="12.95" customHeight="1" x14ac:dyDescent="0.2">
      <c r="A7" s="544"/>
      <c r="B7" s="1106" t="s">
        <v>87</v>
      </c>
      <c r="C7" s="1106"/>
      <c r="D7" s="1106"/>
      <c r="E7" s="69" t="s">
        <v>229</v>
      </c>
      <c r="F7" s="1106" t="s">
        <v>87</v>
      </c>
      <c r="G7" s="1106"/>
      <c r="H7" s="1106"/>
      <c r="I7" s="1106"/>
      <c r="J7" s="367"/>
    </row>
    <row r="8" spans="1:10" s="63" customFormat="1" ht="15" customHeight="1" x14ac:dyDescent="0.2">
      <c r="A8" s="368" t="s">
        <v>88</v>
      </c>
      <c r="B8" s="71">
        <v>18734</v>
      </c>
      <c r="C8" s="71">
        <v>815</v>
      </c>
      <c r="D8" s="71">
        <v>19549</v>
      </c>
      <c r="E8" s="72">
        <v>4.1690112026190596</v>
      </c>
      <c r="F8" s="71">
        <v>5530</v>
      </c>
      <c r="G8" s="71">
        <v>1833</v>
      </c>
      <c r="H8" s="71">
        <v>7363</v>
      </c>
      <c r="I8" s="71">
        <v>26912</v>
      </c>
      <c r="J8" s="250"/>
    </row>
    <row r="9" spans="1:10" s="63" customFormat="1" ht="10.7" customHeight="1" x14ac:dyDescent="0.2">
      <c r="A9" s="368" t="s">
        <v>89</v>
      </c>
      <c r="B9" s="71">
        <v>19593</v>
      </c>
      <c r="C9" s="71">
        <v>693</v>
      </c>
      <c r="D9" s="71">
        <v>20286</v>
      </c>
      <c r="E9" s="72">
        <v>3.4161490683229814</v>
      </c>
      <c r="F9" s="71">
        <v>6310</v>
      </c>
      <c r="G9" s="71">
        <v>1816</v>
      </c>
      <c r="H9" s="71">
        <v>8126</v>
      </c>
      <c r="I9" s="71">
        <v>28412</v>
      </c>
      <c r="J9" s="250"/>
    </row>
    <row r="10" spans="1:10" s="63" customFormat="1" ht="10.7" customHeight="1" x14ac:dyDescent="0.2">
      <c r="A10" s="368" t="s">
        <v>90</v>
      </c>
      <c r="B10" s="71">
        <v>20712</v>
      </c>
      <c r="C10" s="71">
        <v>993</v>
      </c>
      <c r="D10" s="71">
        <v>21705</v>
      </c>
      <c r="E10" s="72">
        <v>4.574982722874914</v>
      </c>
      <c r="F10" s="71">
        <v>7163</v>
      </c>
      <c r="G10" s="71">
        <v>1852</v>
      </c>
      <c r="H10" s="71">
        <v>9015</v>
      </c>
      <c r="I10" s="71">
        <v>30720</v>
      </c>
      <c r="J10" s="250"/>
    </row>
    <row r="11" spans="1:10" s="63" customFormat="1" ht="10.7" customHeight="1" x14ac:dyDescent="0.2">
      <c r="A11" s="368" t="s">
        <v>91</v>
      </c>
      <c r="B11" s="71">
        <v>21145</v>
      </c>
      <c r="C11" s="71">
        <v>939</v>
      </c>
      <c r="D11" s="71">
        <v>22084</v>
      </c>
      <c r="E11" s="72">
        <v>4.25194711103061</v>
      </c>
      <c r="F11" s="71">
        <v>8003</v>
      </c>
      <c r="G11" s="71">
        <v>1840</v>
      </c>
      <c r="H11" s="71">
        <v>9843</v>
      </c>
      <c r="I11" s="71">
        <v>31927</v>
      </c>
      <c r="J11" s="250"/>
    </row>
    <row r="12" spans="1:10" s="63" customFormat="1" ht="10.7" customHeight="1" x14ac:dyDescent="0.2">
      <c r="A12" s="368" t="s">
        <v>92</v>
      </c>
      <c r="B12" s="71">
        <v>24132</v>
      </c>
      <c r="C12" s="71">
        <v>709</v>
      </c>
      <c r="D12" s="71">
        <v>24841</v>
      </c>
      <c r="E12" s="72">
        <v>2.8541524093232962</v>
      </c>
      <c r="F12" s="71">
        <v>8920</v>
      </c>
      <c r="G12" s="71">
        <v>1914</v>
      </c>
      <c r="H12" s="71">
        <v>10834</v>
      </c>
      <c r="I12" s="71">
        <v>35675</v>
      </c>
      <c r="J12" s="250"/>
    </row>
    <row r="13" spans="1:10" s="63" customFormat="1" ht="15" customHeight="1" x14ac:dyDescent="0.2">
      <c r="A13" s="368" t="s">
        <v>93</v>
      </c>
      <c r="B13" s="71">
        <v>26495</v>
      </c>
      <c r="C13" s="71">
        <v>717</v>
      </c>
      <c r="D13" s="71">
        <v>27212</v>
      </c>
      <c r="E13" s="72">
        <v>2.6348669704542114</v>
      </c>
      <c r="F13" s="71">
        <v>9874</v>
      </c>
      <c r="G13" s="71">
        <v>1953</v>
      </c>
      <c r="H13" s="71">
        <v>11827</v>
      </c>
      <c r="I13" s="71">
        <v>39039</v>
      </c>
      <c r="J13" s="250"/>
    </row>
    <row r="14" spans="1:10" s="63" customFormat="1" ht="10.7" customHeight="1" x14ac:dyDescent="0.2">
      <c r="A14" s="368" t="s">
        <v>94</v>
      </c>
      <c r="B14" s="71">
        <v>28156</v>
      </c>
      <c r="C14" s="71">
        <v>855</v>
      </c>
      <c r="D14" s="71">
        <v>29011</v>
      </c>
      <c r="E14" s="72">
        <v>2.9471579745613732</v>
      </c>
      <c r="F14" s="71">
        <v>10952</v>
      </c>
      <c r="G14" s="71">
        <v>1975</v>
      </c>
      <c r="H14" s="71">
        <v>12927</v>
      </c>
      <c r="I14" s="71">
        <v>41938</v>
      </c>
      <c r="J14" s="250"/>
    </row>
    <row r="15" spans="1:10" s="63" customFormat="1" ht="10.7" customHeight="1" x14ac:dyDescent="0.2">
      <c r="A15" s="368" t="s">
        <v>95</v>
      </c>
      <c r="B15" s="71">
        <v>28417</v>
      </c>
      <c r="C15" s="71">
        <v>724</v>
      </c>
      <c r="D15" s="71">
        <v>29141</v>
      </c>
      <c r="E15" s="72">
        <v>2.4844720496894408</v>
      </c>
      <c r="F15" s="71">
        <v>12174</v>
      </c>
      <c r="G15" s="71">
        <v>1998</v>
      </c>
      <c r="H15" s="71">
        <v>14172</v>
      </c>
      <c r="I15" s="71">
        <v>43313</v>
      </c>
      <c r="J15" s="250"/>
    </row>
    <row r="16" spans="1:10" s="63" customFormat="1" ht="10.7" customHeight="1" x14ac:dyDescent="0.2">
      <c r="A16" s="368" t="s">
        <v>96</v>
      </c>
      <c r="B16" s="71">
        <v>32147</v>
      </c>
      <c r="C16" s="71">
        <v>850</v>
      </c>
      <c r="D16" s="71">
        <v>32997</v>
      </c>
      <c r="E16" s="72">
        <v>2.5759917568263782</v>
      </c>
      <c r="F16" s="71">
        <v>13654</v>
      </c>
      <c r="G16" s="71">
        <v>2089</v>
      </c>
      <c r="H16" s="71">
        <v>15743</v>
      </c>
      <c r="I16" s="71">
        <v>48740</v>
      </c>
      <c r="J16" s="250"/>
    </row>
    <row r="17" spans="1:11" s="63" customFormat="1" ht="10.7" customHeight="1" x14ac:dyDescent="0.2">
      <c r="A17" s="368" t="s">
        <v>97</v>
      </c>
      <c r="B17" s="71">
        <v>36138</v>
      </c>
      <c r="C17" s="71">
        <v>1410</v>
      </c>
      <c r="D17" s="71">
        <v>37548</v>
      </c>
      <c r="E17" s="72">
        <v>3.7551933525087886</v>
      </c>
      <c r="F17" s="71">
        <v>15377</v>
      </c>
      <c r="G17" s="71">
        <v>2037</v>
      </c>
      <c r="H17" s="71">
        <v>17414</v>
      </c>
      <c r="I17" s="71">
        <v>54962</v>
      </c>
      <c r="J17" s="250"/>
    </row>
    <row r="18" spans="1:11" s="63" customFormat="1" ht="15" customHeight="1" x14ac:dyDescent="0.2">
      <c r="A18" s="368" t="s">
        <v>98</v>
      </c>
      <c r="B18" s="71">
        <v>40367</v>
      </c>
      <c r="C18" s="71">
        <v>2134</v>
      </c>
      <c r="D18" s="71">
        <v>42501</v>
      </c>
      <c r="E18" s="72">
        <v>5.0210583280393397</v>
      </c>
      <c r="F18" s="71">
        <v>17252</v>
      </c>
      <c r="G18" s="71">
        <v>2060</v>
      </c>
      <c r="H18" s="71">
        <v>19312</v>
      </c>
      <c r="I18" s="71">
        <v>61813</v>
      </c>
      <c r="J18" s="250"/>
    </row>
    <row r="19" spans="1:11" s="63" customFormat="1" ht="10.7" customHeight="1" x14ac:dyDescent="0.2">
      <c r="A19" s="368" t="s">
        <v>99</v>
      </c>
      <c r="B19" s="71">
        <v>49068</v>
      </c>
      <c r="C19" s="71">
        <v>2405</v>
      </c>
      <c r="D19" s="71">
        <v>51473</v>
      </c>
      <c r="E19" s="72">
        <v>4.6723524954830689</v>
      </c>
      <c r="F19" s="71">
        <v>19361</v>
      </c>
      <c r="G19" s="71">
        <v>2217</v>
      </c>
      <c r="H19" s="71">
        <v>21578</v>
      </c>
      <c r="I19" s="71">
        <v>73051</v>
      </c>
      <c r="J19" s="250"/>
    </row>
    <row r="20" spans="1:11" s="63" customFormat="1" ht="10.7" customHeight="1" x14ac:dyDescent="0.2">
      <c r="A20" s="368" t="s">
        <v>100</v>
      </c>
      <c r="B20" s="71">
        <v>59323</v>
      </c>
      <c r="C20" s="71">
        <v>7003</v>
      </c>
      <c r="D20" s="71">
        <v>66326</v>
      </c>
      <c r="E20" s="72">
        <v>10.558453698398818</v>
      </c>
      <c r="F20" s="71">
        <v>21536</v>
      </c>
      <c r="G20" s="71">
        <v>2383</v>
      </c>
      <c r="H20" s="71">
        <v>23919</v>
      </c>
      <c r="I20" s="71">
        <v>90245</v>
      </c>
      <c r="J20" s="250"/>
    </row>
    <row r="21" spans="1:11" s="63" customFormat="1" ht="10.7" customHeight="1" x14ac:dyDescent="0.2">
      <c r="A21" s="368" t="s">
        <v>101</v>
      </c>
      <c r="B21" s="71">
        <v>64119</v>
      </c>
      <c r="C21" s="71">
        <v>7405</v>
      </c>
      <c r="D21" s="71">
        <v>71524</v>
      </c>
      <c r="E21" s="72">
        <v>10.35316816732845</v>
      </c>
      <c r="F21" s="71">
        <v>23722</v>
      </c>
      <c r="G21" s="71">
        <v>2562</v>
      </c>
      <c r="H21" s="71">
        <v>26284</v>
      </c>
      <c r="I21" s="71">
        <v>97808</v>
      </c>
      <c r="J21" s="250"/>
    </row>
    <row r="22" spans="1:11" s="63" customFormat="1" ht="10.7" customHeight="1" x14ac:dyDescent="0.2">
      <c r="A22" s="368" t="s">
        <v>102</v>
      </c>
      <c r="B22" s="71">
        <v>73151</v>
      </c>
      <c r="C22" s="71">
        <v>9276</v>
      </c>
      <c r="D22" s="71">
        <v>82427</v>
      </c>
      <c r="E22" s="72">
        <v>11.253594089315394</v>
      </c>
      <c r="F22" s="71">
        <v>26529</v>
      </c>
      <c r="G22" s="71">
        <v>2751</v>
      </c>
      <c r="H22" s="71">
        <v>29280</v>
      </c>
      <c r="I22" s="71">
        <v>111707</v>
      </c>
      <c r="J22" s="250"/>
    </row>
    <row r="23" spans="1:11" s="63" customFormat="1" ht="15" customHeight="1" x14ac:dyDescent="0.2">
      <c r="A23" s="368" t="s">
        <v>103</v>
      </c>
      <c r="B23" s="71">
        <v>81963</v>
      </c>
      <c r="C23" s="71">
        <v>10578</v>
      </c>
      <c r="D23" s="71">
        <v>92541</v>
      </c>
      <c r="E23" s="72">
        <v>11.430609135410251</v>
      </c>
      <c r="F23" s="71">
        <v>30143</v>
      </c>
      <c r="G23" s="71">
        <v>3374</v>
      </c>
      <c r="H23" s="71">
        <v>33517</v>
      </c>
      <c r="I23" s="71">
        <v>126058</v>
      </c>
      <c r="J23" s="250"/>
    </row>
    <row r="24" spans="1:11" s="63" customFormat="1" ht="10.7" customHeight="1" x14ac:dyDescent="0.2">
      <c r="A24" s="538" t="s">
        <v>104</v>
      </c>
      <c r="B24" s="71">
        <v>104089</v>
      </c>
      <c r="C24" s="71">
        <v>11785</v>
      </c>
      <c r="D24" s="71">
        <v>115874</v>
      </c>
      <c r="E24" s="72">
        <v>10.170530058511831</v>
      </c>
      <c r="F24" s="71">
        <v>34143</v>
      </c>
      <c r="G24" s="71">
        <v>3516</v>
      </c>
      <c r="H24" s="71">
        <v>37659</v>
      </c>
      <c r="I24" s="71">
        <v>153533</v>
      </c>
      <c r="J24" s="250"/>
    </row>
    <row r="25" spans="1:11" s="63" customFormat="1" ht="10.7" customHeight="1" x14ac:dyDescent="0.2">
      <c r="A25" s="368" t="s">
        <v>105</v>
      </c>
      <c r="B25" s="73">
        <v>130027</v>
      </c>
      <c r="C25" s="73">
        <v>12970</v>
      </c>
      <c r="D25" s="73">
        <v>142997</v>
      </c>
      <c r="E25" s="74">
        <v>9.0701203521752198</v>
      </c>
      <c r="F25" s="73">
        <v>38009</v>
      </c>
      <c r="G25" s="73">
        <v>29492</v>
      </c>
      <c r="H25" s="73">
        <v>67501</v>
      </c>
      <c r="I25" s="73">
        <v>210498</v>
      </c>
      <c r="J25" s="250"/>
      <c r="K25" s="63" t="s">
        <v>10</v>
      </c>
    </row>
    <row r="26" spans="1:11" s="63" customFormat="1" ht="10.7" customHeight="1" x14ac:dyDescent="0.2">
      <c r="A26" s="368" t="s">
        <v>106</v>
      </c>
      <c r="B26" s="71">
        <v>152573</v>
      </c>
      <c r="C26" s="71">
        <v>19871</v>
      </c>
      <c r="D26" s="71">
        <v>172444</v>
      </c>
      <c r="E26" s="72">
        <v>11.523161142167893</v>
      </c>
      <c r="F26" s="71">
        <v>42312</v>
      </c>
      <c r="G26" s="71">
        <v>30908</v>
      </c>
      <c r="H26" s="75">
        <v>73220</v>
      </c>
      <c r="I26" s="71">
        <v>245664</v>
      </c>
      <c r="J26" s="250"/>
    </row>
    <row r="27" spans="1:11" s="63" customFormat="1" ht="10.7" customHeight="1" x14ac:dyDescent="0.2">
      <c r="A27" s="368" t="s">
        <v>107</v>
      </c>
      <c r="B27" s="71">
        <v>174990</v>
      </c>
      <c r="C27" s="71">
        <v>25859</v>
      </c>
      <c r="D27" s="71">
        <v>200849</v>
      </c>
      <c r="E27" s="72">
        <v>12.874846277551793</v>
      </c>
      <c r="F27" s="71">
        <v>46994</v>
      </c>
      <c r="G27" s="71">
        <v>32110</v>
      </c>
      <c r="H27" s="75">
        <v>79104</v>
      </c>
      <c r="I27" s="71">
        <v>279953</v>
      </c>
      <c r="J27" s="250"/>
    </row>
    <row r="28" spans="1:11" s="63" customFormat="1" ht="15" customHeight="1" x14ac:dyDescent="0.2">
      <c r="A28" s="368" t="s">
        <v>108</v>
      </c>
      <c r="B28" s="71">
        <v>191283</v>
      </c>
      <c r="C28" s="71">
        <v>36926</v>
      </c>
      <c r="D28" s="71">
        <v>228209</v>
      </c>
      <c r="E28" s="72">
        <v>16.180781651906806</v>
      </c>
      <c r="F28" s="71">
        <v>51992</v>
      </c>
      <c r="G28" s="71">
        <v>32684</v>
      </c>
      <c r="H28" s="75">
        <v>84676</v>
      </c>
      <c r="I28" s="71">
        <v>312885</v>
      </c>
      <c r="J28" s="250"/>
    </row>
    <row r="29" spans="1:11" s="63" customFormat="1" ht="10.7" customHeight="1" x14ac:dyDescent="0.2">
      <c r="A29" s="368" t="s">
        <v>109</v>
      </c>
      <c r="B29" s="71">
        <v>205344</v>
      </c>
      <c r="C29" s="71">
        <v>44572</v>
      </c>
      <c r="D29" s="71">
        <v>249916</v>
      </c>
      <c r="E29" s="72">
        <v>17.834792490276733</v>
      </c>
      <c r="F29" s="71">
        <v>57417</v>
      </c>
      <c r="G29" s="71">
        <v>33467</v>
      </c>
      <c r="H29" s="75">
        <v>90884</v>
      </c>
      <c r="I29" s="71">
        <v>340800</v>
      </c>
      <c r="J29" s="250"/>
    </row>
    <row r="30" spans="1:11" s="63" customFormat="1" ht="10.7" customHeight="1" x14ac:dyDescent="0.2">
      <c r="A30" s="368" t="s">
        <v>110</v>
      </c>
      <c r="B30" s="71">
        <v>215769</v>
      </c>
      <c r="C30" s="71">
        <v>58378</v>
      </c>
      <c r="D30" s="71">
        <v>274147</v>
      </c>
      <c r="E30" s="72">
        <v>21.29441504010622</v>
      </c>
      <c r="F30" s="71">
        <v>63241</v>
      </c>
      <c r="G30" s="71">
        <v>33846</v>
      </c>
      <c r="H30" s="75">
        <v>97087</v>
      </c>
      <c r="I30" s="71">
        <v>371234</v>
      </c>
      <c r="J30" s="250"/>
    </row>
    <row r="31" spans="1:11" s="63" customFormat="1" ht="10.7" customHeight="1" x14ac:dyDescent="0.2">
      <c r="A31" s="368" t="s">
        <v>111</v>
      </c>
      <c r="B31" s="71">
        <v>227686</v>
      </c>
      <c r="C31" s="71">
        <v>63959</v>
      </c>
      <c r="D31" s="71">
        <v>291645</v>
      </c>
      <c r="E31" s="72">
        <v>21.930429117591594</v>
      </c>
      <c r="F31" s="71">
        <v>69626</v>
      </c>
      <c r="G31" s="71">
        <v>34861</v>
      </c>
      <c r="H31" s="75">
        <v>104487</v>
      </c>
      <c r="I31" s="71">
        <v>396132</v>
      </c>
      <c r="J31" s="250"/>
    </row>
    <row r="32" spans="1:11" s="63" customFormat="1" ht="10.7" customHeight="1" x14ac:dyDescent="0.2">
      <c r="A32" s="368" t="s">
        <v>112</v>
      </c>
      <c r="B32" s="71">
        <v>246962</v>
      </c>
      <c r="C32" s="71">
        <v>73751</v>
      </c>
      <c r="D32" s="71">
        <v>320713</v>
      </c>
      <c r="E32" s="72">
        <v>22.995949649686793</v>
      </c>
      <c r="F32" s="71">
        <v>76139</v>
      </c>
      <c r="G32" s="71">
        <v>35916</v>
      </c>
      <c r="H32" s="75">
        <v>112055</v>
      </c>
      <c r="I32" s="71">
        <v>432768</v>
      </c>
      <c r="J32" s="250"/>
    </row>
    <row r="33" spans="1:11" s="63" customFormat="1" ht="15" customHeight="1" x14ac:dyDescent="0.2">
      <c r="A33" s="368" t="s">
        <v>113</v>
      </c>
      <c r="B33" s="71">
        <v>264792</v>
      </c>
      <c r="C33" s="71">
        <v>84879</v>
      </c>
      <c r="D33" s="71">
        <v>349671</v>
      </c>
      <c r="E33" s="72">
        <v>24.273960379899965</v>
      </c>
      <c r="F33" s="71">
        <v>81881</v>
      </c>
      <c r="G33" s="71">
        <v>36621</v>
      </c>
      <c r="H33" s="75">
        <v>118502</v>
      </c>
      <c r="I33" s="71">
        <v>468173</v>
      </c>
      <c r="J33" s="250"/>
    </row>
    <row r="34" spans="1:11" s="63" customFormat="1" ht="10.7" customHeight="1" x14ac:dyDescent="0.2">
      <c r="A34" s="368" t="s">
        <v>114</v>
      </c>
      <c r="B34" s="71">
        <v>273729</v>
      </c>
      <c r="C34" s="71">
        <v>105968</v>
      </c>
      <c r="D34" s="71">
        <v>379697</v>
      </c>
      <c r="E34" s="72">
        <v>27.908569201231508</v>
      </c>
      <c r="F34" s="71">
        <v>87911</v>
      </c>
      <c r="G34" s="71">
        <v>37184</v>
      </c>
      <c r="H34" s="75">
        <v>125095</v>
      </c>
      <c r="I34" s="71">
        <v>504792</v>
      </c>
      <c r="J34" s="250"/>
    </row>
    <row r="35" spans="1:11" s="63" customFormat="1" ht="10.7" customHeight="1" x14ac:dyDescent="0.2">
      <c r="A35" s="368" t="s">
        <v>115</v>
      </c>
      <c r="B35" s="71">
        <v>298159</v>
      </c>
      <c r="C35" s="71">
        <v>114021</v>
      </c>
      <c r="D35" s="71">
        <v>412180</v>
      </c>
      <c r="E35" s="72">
        <v>27.662914260759862</v>
      </c>
      <c r="F35" s="71">
        <v>94097</v>
      </c>
      <c r="G35" s="71">
        <v>37253</v>
      </c>
      <c r="H35" s="75">
        <v>131350</v>
      </c>
      <c r="I35" s="71">
        <v>543530</v>
      </c>
      <c r="J35" s="250"/>
    </row>
    <row r="36" spans="1:11" s="63" customFormat="1" ht="10.7" customHeight="1" x14ac:dyDescent="0.2">
      <c r="A36" s="368" t="s">
        <v>116</v>
      </c>
      <c r="B36" s="71">
        <v>321238</v>
      </c>
      <c r="C36" s="71">
        <v>116375</v>
      </c>
      <c r="D36" s="71">
        <v>437613</v>
      </c>
      <c r="E36" s="72">
        <v>26.593131374067958</v>
      </c>
      <c r="F36" s="71">
        <v>101033</v>
      </c>
      <c r="G36" s="71">
        <v>38766</v>
      </c>
      <c r="H36" s="75">
        <v>139799</v>
      </c>
      <c r="I36" s="71">
        <v>577412</v>
      </c>
      <c r="J36" s="250"/>
    </row>
    <row r="37" spans="1:11" s="77" customFormat="1" ht="10.7" customHeight="1" x14ac:dyDescent="0.2">
      <c r="A37" s="368" t="s">
        <v>117</v>
      </c>
      <c r="B37" s="71">
        <v>343412</v>
      </c>
      <c r="C37" s="76">
        <v>124476</v>
      </c>
      <c r="D37" s="76">
        <v>467888</v>
      </c>
      <c r="E37" s="72">
        <v>26.60380261943029</v>
      </c>
      <c r="F37" s="76">
        <v>107882</v>
      </c>
      <c r="G37" s="71">
        <v>40612</v>
      </c>
      <c r="H37" s="75">
        <v>148494</v>
      </c>
      <c r="I37" s="71">
        <v>616382</v>
      </c>
      <c r="J37" s="369"/>
    </row>
    <row r="38" spans="1:11" s="78" customFormat="1" ht="15" customHeight="1" x14ac:dyDescent="0.2">
      <c r="A38" s="368" t="s">
        <v>118</v>
      </c>
      <c r="B38" s="71">
        <v>352767</v>
      </c>
      <c r="C38" s="71">
        <v>124430</v>
      </c>
      <c r="D38" s="71">
        <v>477197</v>
      </c>
      <c r="E38" s="72">
        <v>26.075184881715519</v>
      </c>
      <c r="F38" s="71">
        <v>114205</v>
      </c>
      <c r="G38" s="71">
        <v>42073</v>
      </c>
      <c r="H38" s="75">
        <v>156278</v>
      </c>
      <c r="I38" s="71">
        <v>633475</v>
      </c>
      <c r="J38" s="249"/>
      <c r="K38" s="78" t="s">
        <v>10</v>
      </c>
    </row>
    <row r="39" spans="1:11" s="78" customFormat="1" ht="10.7" customHeight="1" x14ac:dyDescent="0.2">
      <c r="A39" s="368" t="s">
        <v>119</v>
      </c>
      <c r="B39" s="71">
        <v>349451</v>
      </c>
      <c r="C39" s="71">
        <v>118737</v>
      </c>
      <c r="D39" s="71">
        <v>468188</v>
      </c>
      <c r="E39" s="72">
        <v>25.360966107631977</v>
      </c>
      <c r="F39" s="71">
        <v>117457</v>
      </c>
      <c r="G39" s="71">
        <v>43417</v>
      </c>
      <c r="H39" s="75">
        <v>160874</v>
      </c>
      <c r="I39" s="71">
        <v>629062</v>
      </c>
      <c r="J39" s="249"/>
    </row>
    <row r="40" spans="1:11" s="78" customFormat="1" ht="10.7" customHeight="1" x14ac:dyDescent="0.2">
      <c r="A40" s="368" t="s">
        <v>120</v>
      </c>
      <c r="B40" s="71">
        <v>353275</v>
      </c>
      <c r="C40" s="71">
        <v>107027</v>
      </c>
      <c r="D40" s="71">
        <v>460302</v>
      </c>
      <c r="E40" s="72">
        <v>23.251474032265772</v>
      </c>
      <c r="F40" s="71">
        <v>122407</v>
      </c>
      <c r="G40" s="71">
        <v>45784</v>
      </c>
      <c r="H40" s="75">
        <v>168191</v>
      </c>
      <c r="I40" s="71">
        <v>628493</v>
      </c>
      <c r="J40" s="249"/>
    </row>
    <row r="41" spans="1:11" s="78" customFormat="1" ht="10.7" customHeight="1" x14ac:dyDescent="0.2">
      <c r="A41" s="368" t="s">
        <v>121</v>
      </c>
      <c r="B41" s="71">
        <v>355036</v>
      </c>
      <c r="C41" s="71">
        <v>98960</v>
      </c>
      <c r="D41" s="71">
        <v>453996</v>
      </c>
      <c r="E41" s="72">
        <v>21.797548877082619</v>
      </c>
      <c r="F41" s="71">
        <v>128346</v>
      </c>
      <c r="G41" s="71">
        <v>47405</v>
      </c>
      <c r="H41" s="75">
        <v>175751</v>
      </c>
      <c r="I41" s="71">
        <v>629747</v>
      </c>
      <c r="J41" s="249"/>
    </row>
    <row r="42" spans="1:11" s="78" customFormat="1" ht="10.7" customHeight="1" x14ac:dyDescent="0.2">
      <c r="A42" s="110" t="s">
        <v>122</v>
      </c>
      <c r="B42" s="71">
        <v>353548</v>
      </c>
      <c r="C42" s="71">
        <v>92610</v>
      </c>
      <c r="D42" s="71">
        <v>446158</v>
      </c>
      <c r="E42" s="72">
        <v>20.757220536222594</v>
      </c>
      <c r="F42" s="71">
        <v>129185</v>
      </c>
      <c r="G42" s="71">
        <v>49788</v>
      </c>
      <c r="H42" s="75">
        <v>178973</v>
      </c>
      <c r="I42" s="71">
        <v>625131</v>
      </c>
      <c r="J42" s="249"/>
    </row>
    <row r="43" spans="1:11" s="78" customFormat="1" ht="15" customHeight="1" x14ac:dyDescent="0.2">
      <c r="A43" s="108" t="s">
        <v>123</v>
      </c>
      <c r="B43" s="71">
        <v>366754</v>
      </c>
      <c r="C43" s="71">
        <v>75056</v>
      </c>
      <c r="D43" s="71">
        <v>441810</v>
      </c>
      <c r="E43" s="72">
        <v>16.988298137208304</v>
      </c>
      <c r="F43" s="71">
        <v>126921</v>
      </c>
      <c r="G43" s="71">
        <v>51021</v>
      </c>
      <c r="H43" s="75">
        <v>177942</v>
      </c>
      <c r="I43" s="71">
        <v>619752</v>
      </c>
      <c r="J43" s="249"/>
    </row>
    <row r="44" spans="1:11" ht="10.7" customHeight="1" x14ac:dyDescent="0.2">
      <c r="A44" s="539" t="s">
        <v>124</v>
      </c>
      <c r="B44" s="75">
        <v>352209</v>
      </c>
      <c r="C44" s="75">
        <v>85334</v>
      </c>
      <c r="D44" s="75">
        <v>437543</v>
      </c>
      <c r="E44" s="79">
        <v>19.502997419682181</v>
      </c>
      <c r="F44" s="75">
        <v>125708</v>
      </c>
      <c r="G44" s="75">
        <v>52579</v>
      </c>
      <c r="H44" s="75">
        <v>178287</v>
      </c>
      <c r="I44" s="75">
        <v>615830</v>
      </c>
      <c r="K44" s="245" t="s">
        <v>10</v>
      </c>
    </row>
    <row r="45" spans="1:11" ht="10.7" customHeight="1" x14ac:dyDescent="0.2">
      <c r="A45" s="539" t="s">
        <v>125</v>
      </c>
      <c r="B45" s="75">
        <v>373759</v>
      </c>
      <c r="C45" s="75">
        <v>60225</v>
      </c>
      <c r="D45" s="75">
        <v>433984</v>
      </c>
      <c r="E45" s="79">
        <v>13.877239713906503</v>
      </c>
      <c r="F45" s="75">
        <v>127560</v>
      </c>
      <c r="G45" s="75">
        <v>53338</v>
      </c>
      <c r="H45" s="75">
        <v>180898</v>
      </c>
      <c r="I45" s="75">
        <v>614882</v>
      </c>
    </row>
    <row r="46" spans="1:11" s="80" customFormat="1" ht="10.7" customHeight="1" x14ac:dyDescent="0.2">
      <c r="A46" s="540" t="s">
        <v>126</v>
      </c>
      <c r="B46" s="75">
        <v>370148</v>
      </c>
      <c r="C46" s="75">
        <v>57276</v>
      </c>
      <c r="D46" s="75">
        <v>427424</v>
      </c>
      <c r="E46" s="79">
        <v>13.400277008310249</v>
      </c>
      <c r="F46" s="75">
        <v>129579</v>
      </c>
      <c r="G46" s="75">
        <v>50229</v>
      </c>
      <c r="H46" s="75">
        <v>179808</v>
      </c>
      <c r="I46" s="75">
        <v>607232</v>
      </c>
    </row>
    <row r="47" spans="1:11" s="80" customFormat="1" ht="10.7" customHeight="1" x14ac:dyDescent="0.2">
      <c r="A47" s="110" t="s">
        <v>127</v>
      </c>
      <c r="B47" s="75">
        <v>361452</v>
      </c>
      <c r="C47" s="75">
        <v>59697</v>
      </c>
      <c r="D47" s="75">
        <v>421149</v>
      </c>
      <c r="E47" s="79">
        <v>14.174793244196234</v>
      </c>
      <c r="F47" s="75">
        <v>131062</v>
      </c>
      <c r="G47" s="75">
        <v>48862</v>
      </c>
      <c r="H47" s="75">
        <v>179924</v>
      </c>
      <c r="I47" s="75">
        <v>601073</v>
      </c>
    </row>
    <row r="48" spans="1:11" s="80" customFormat="1" ht="15" customHeight="1" x14ac:dyDescent="0.2">
      <c r="A48" s="246" t="s">
        <v>128</v>
      </c>
      <c r="B48" s="75">
        <v>358972</v>
      </c>
      <c r="C48" s="75">
        <v>55220</v>
      </c>
      <c r="D48" s="75">
        <v>414192</v>
      </c>
      <c r="E48" s="79">
        <v>13.331981303356896</v>
      </c>
      <c r="F48" s="75">
        <v>134726</v>
      </c>
      <c r="G48" s="75">
        <v>50334</v>
      </c>
      <c r="H48" s="75">
        <v>185060</v>
      </c>
      <c r="I48" s="75">
        <v>599252</v>
      </c>
    </row>
    <row r="49" spans="1:10" s="80" customFormat="1" ht="10.7" customHeight="1" x14ac:dyDescent="0.2">
      <c r="A49" s="246" t="s">
        <v>129</v>
      </c>
      <c r="B49" s="75">
        <v>339962</v>
      </c>
      <c r="C49" s="75">
        <v>50735</v>
      </c>
      <c r="D49" s="75">
        <v>390697</v>
      </c>
      <c r="E49" s="79">
        <v>12.985766463525442</v>
      </c>
      <c r="F49" s="75">
        <v>137371</v>
      </c>
      <c r="G49" s="75">
        <v>53796</v>
      </c>
      <c r="H49" s="75">
        <v>191167</v>
      </c>
      <c r="I49" s="75">
        <v>581864</v>
      </c>
    </row>
    <row r="50" spans="1:10" s="80" customFormat="1" ht="10.7" customHeight="1" x14ac:dyDescent="0.2">
      <c r="A50" s="246" t="s">
        <v>130</v>
      </c>
      <c r="B50" s="75">
        <v>441408</v>
      </c>
      <c r="C50" s="75">
        <v>72612</v>
      </c>
      <c r="D50" s="75">
        <v>514020</v>
      </c>
      <c r="E50" s="79">
        <v>14.126298587603594</v>
      </c>
      <c r="F50" s="75">
        <v>139909</v>
      </c>
      <c r="G50" s="75">
        <v>56234</v>
      </c>
      <c r="H50" s="75">
        <v>196143</v>
      </c>
      <c r="I50" s="75">
        <v>710163</v>
      </c>
    </row>
    <row r="51" spans="1:10" s="80" customFormat="1" ht="10.7" customHeight="1" x14ac:dyDescent="0.2">
      <c r="A51" s="108" t="s">
        <v>131</v>
      </c>
      <c r="B51" s="75">
        <v>467984</v>
      </c>
      <c r="C51" s="75">
        <v>91142</v>
      </c>
      <c r="D51" s="75">
        <v>559126</v>
      </c>
      <c r="E51" s="79">
        <v>16.300798031213002</v>
      </c>
      <c r="F51" s="75">
        <v>142843</v>
      </c>
      <c r="G51" s="75">
        <v>60814</v>
      </c>
      <c r="H51" s="75">
        <v>203657</v>
      </c>
      <c r="I51" s="75">
        <v>762783</v>
      </c>
    </row>
    <row r="52" spans="1:10" s="80" customFormat="1" ht="10.7" customHeight="1" x14ac:dyDescent="0.2">
      <c r="A52" s="108" t="s">
        <v>362</v>
      </c>
      <c r="B52" s="75">
        <v>462620</v>
      </c>
      <c r="C52" s="75">
        <v>128535</v>
      </c>
      <c r="D52" s="75">
        <v>591155</v>
      </c>
      <c r="E52" s="79">
        <v>21.743028478148709</v>
      </c>
      <c r="F52" s="75">
        <v>146135</v>
      </c>
      <c r="G52" s="75">
        <v>64521</v>
      </c>
      <c r="H52" s="75">
        <v>210656</v>
      </c>
      <c r="I52" s="75">
        <v>801811</v>
      </c>
    </row>
    <row r="53" spans="1:10" s="80" customFormat="1" ht="15" customHeight="1" x14ac:dyDescent="0.2">
      <c r="A53" s="108" t="s">
        <v>391</v>
      </c>
      <c r="B53" s="75">
        <v>467936</v>
      </c>
      <c r="C53" s="75">
        <v>158416</v>
      </c>
      <c r="D53" s="75">
        <v>626352</v>
      </c>
      <c r="E53" s="79">
        <v>25.291848672950675</v>
      </c>
      <c r="F53" s="75">
        <v>148911</v>
      </c>
      <c r="G53" s="75">
        <v>68848</v>
      </c>
      <c r="H53" s="75">
        <v>217759</v>
      </c>
      <c r="I53" s="75">
        <v>844111</v>
      </c>
    </row>
    <row r="54" spans="1:10" s="370" customFormat="1" ht="10.7" customHeight="1" x14ac:dyDescent="0.2">
      <c r="A54" s="108" t="s">
        <v>419</v>
      </c>
      <c r="B54" s="75">
        <v>477929</v>
      </c>
      <c r="C54" s="75">
        <v>194458</v>
      </c>
      <c r="D54" s="75">
        <v>672387</v>
      </c>
      <c r="E54" s="79">
        <v>28.920547244369686</v>
      </c>
      <c r="F54" s="75">
        <v>151667</v>
      </c>
      <c r="G54" s="75">
        <v>73347</v>
      </c>
      <c r="H54" s="75">
        <v>225014</v>
      </c>
      <c r="I54" s="75">
        <v>897401</v>
      </c>
    </row>
    <row r="55" spans="1:10" s="370" customFormat="1" ht="10.7" customHeight="1" x14ac:dyDescent="0.2">
      <c r="A55" s="108" t="s">
        <v>542</v>
      </c>
      <c r="B55" s="75">
        <v>490706</v>
      </c>
      <c r="C55" s="75">
        <v>168252</v>
      </c>
      <c r="D55" s="75">
        <v>658958</v>
      </c>
      <c r="E55" s="79">
        <v>25.533038524458313</v>
      </c>
      <c r="F55" s="75">
        <v>153162</v>
      </c>
      <c r="G55" s="75">
        <v>77873</v>
      </c>
      <c r="H55" s="75">
        <v>231035</v>
      </c>
      <c r="I55" s="75">
        <v>889993</v>
      </c>
    </row>
    <row r="56" spans="1:10" s="80" customFormat="1" ht="10.7" customHeight="1" x14ac:dyDescent="0.2">
      <c r="A56" s="108" t="s">
        <v>573</v>
      </c>
      <c r="B56" s="75">
        <v>492254</v>
      </c>
      <c r="C56" s="75">
        <v>172926</v>
      </c>
      <c r="D56" s="75">
        <v>665180</v>
      </c>
      <c r="E56" s="79">
        <v>25.996873026849876</v>
      </c>
      <c r="F56" s="75">
        <v>152664</v>
      </c>
      <c r="G56" s="75">
        <v>82142</v>
      </c>
      <c r="H56" s="75">
        <v>234806</v>
      </c>
      <c r="I56" s="75">
        <v>899986</v>
      </c>
    </row>
    <row r="57" spans="1:10" s="247" customFormat="1" ht="24.75" customHeight="1" x14ac:dyDescent="0.2">
      <c r="A57" s="1082" t="s">
        <v>132</v>
      </c>
      <c r="B57" s="1082"/>
      <c r="C57" s="1082"/>
      <c r="D57" s="1082"/>
      <c r="E57" s="1082"/>
      <c r="F57" s="1082"/>
      <c r="G57" s="1082"/>
      <c r="H57" s="1082"/>
      <c r="I57" s="1082"/>
      <c r="J57" s="370"/>
    </row>
    <row r="58" spans="1:10" x14ac:dyDescent="0.2">
      <c r="A58" s="241"/>
      <c r="B58" s="370"/>
      <c r="C58" s="370"/>
      <c r="D58" s="370"/>
      <c r="E58" s="371"/>
      <c r="F58" s="370"/>
      <c r="G58" s="370"/>
      <c r="H58" s="370"/>
      <c r="I58" s="370"/>
    </row>
    <row r="59" spans="1:10" x14ac:dyDescent="0.2">
      <c r="A59" s="158"/>
      <c r="E59" s="372"/>
    </row>
    <row r="60" spans="1:10" x14ac:dyDescent="0.2">
      <c r="E60" s="372"/>
    </row>
    <row r="61" spans="1:10" x14ac:dyDescent="0.2">
      <c r="E61" s="372"/>
    </row>
    <row r="62" spans="1:10" x14ac:dyDescent="0.2">
      <c r="E62" s="372"/>
    </row>
    <row r="63" spans="1:10" x14ac:dyDescent="0.2">
      <c r="E63" s="372"/>
    </row>
    <row r="64" spans="1:10" x14ac:dyDescent="0.2">
      <c r="E64" s="372"/>
    </row>
    <row r="67" spans="5:5" s="64" customFormat="1" x14ac:dyDescent="0.2">
      <c r="E67" s="372"/>
    </row>
    <row r="68" spans="5:5" s="64" customFormat="1" x14ac:dyDescent="0.2">
      <c r="E68" s="372"/>
    </row>
    <row r="69" spans="5:5" s="64" customFormat="1" x14ac:dyDescent="0.2">
      <c r="E69" s="372"/>
    </row>
    <row r="70" spans="5:5" s="64" customFormat="1" x14ac:dyDescent="0.2">
      <c r="E70" s="372"/>
    </row>
    <row r="71" spans="5:5" s="64" customFormat="1" x14ac:dyDescent="0.2">
      <c r="E71" s="372"/>
    </row>
    <row r="72" spans="5:5" s="64" customFormat="1" x14ac:dyDescent="0.2">
      <c r="E72" s="372"/>
    </row>
    <row r="73" spans="5:5" s="64" customFormat="1" x14ac:dyDescent="0.2">
      <c r="E73" s="372"/>
    </row>
    <row r="74" spans="5:5" s="64" customFormat="1" x14ac:dyDescent="0.2">
      <c r="E74" s="372"/>
    </row>
    <row r="75" spans="5:5" s="64" customFormat="1" x14ac:dyDescent="0.2">
      <c r="E75" s="372"/>
    </row>
    <row r="76" spans="5:5" s="64" customFormat="1" x14ac:dyDescent="0.2">
      <c r="E76" s="372"/>
    </row>
    <row r="77" spans="5:5" s="64" customFormat="1" x14ac:dyDescent="0.2">
      <c r="E77" s="372"/>
    </row>
    <row r="78" spans="5:5" s="64" customFormat="1" x14ac:dyDescent="0.2">
      <c r="E78" s="372"/>
    </row>
    <row r="79" spans="5:5" s="64" customFormat="1" x14ac:dyDescent="0.2">
      <c r="E79" s="372"/>
    </row>
    <row r="80" spans="5:5" s="64" customFormat="1" x14ac:dyDescent="0.2">
      <c r="E80" s="372"/>
    </row>
    <row r="81" spans="5:5" s="64" customFormat="1" x14ac:dyDescent="0.2">
      <c r="E81" s="372"/>
    </row>
    <row r="82" spans="5:5" s="64" customFormat="1" x14ac:dyDescent="0.2">
      <c r="E82" s="372"/>
    </row>
    <row r="83" spans="5:5" s="64" customFormat="1" x14ac:dyDescent="0.2">
      <c r="E83" s="372"/>
    </row>
    <row r="84" spans="5:5" s="64" customFormat="1" x14ac:dyDescent="0.2">
      <c r="E84" s="372"/>
    </row>
    <row r="85" spans="5:5" s="64" customFormat="1" x14ac:dyDescent="0.2">
      <c r="E85" s="372"/>
    </row>
    <row r="86" spans="5:5" s="64" customFormat="1" x14ac:dyDescent="0.2">
      <c r="E86" s="372"/>
    </row>
    <row r="87" spans="5:5" s="64" customFormat="1" x14ac:dyDescent="0.2">
      <c r="E87" s="372"/>
    </row>
    <row r="88" spans="5:5" s="64" customFormat="1" x14ac:dyDescent="0.2">
      <c r="E88" s="372"/>
    </row>
    <row r="89" spans="5:5" s="64" customFormat="1" x14ac:dyDescent="0.2">
      <c r="E89" s="372"/>
    </row>
    <row r="90" spans="5:5" s="64" customFormat="1" x14ac:dyDescent="0.2">
      <c r="E90" s="372"/>
    </row>
    <row r="91" spans="5:5" s="64" customFormat="1" x14ac:dyDescent="0.2">
      <c r="E91" s="372"/>
    </row>
    <row r="92" spans="5:5" s="64" customFormat="1" x14ac:dyDescent="0.2">
      <c r="E92" s="372"/>
    </row>
    <row r="93" spans="5:5" s="64" customFormat="1" x14ac:dyDescent="0.2">
      <c r="E93" s="372"/>
    </row>
    <row r="94" spans="5:5" s="64" customFormat="1" x14ac:dyDescent="0.2">
      <c r="E94" s="372"/>
    </row>
    <row r="95" spans="5:5" s="64" customFormat="1" x14ac:dyDescent="0.2">
      <c r="E95" s="372"/>
    </row>
    <row r="96" spans="5:5" s="64" customFormat="1" x14ac:dyDescent="0.2">
      <c r="E96" s="372"/>
    </row>
    <row r="97" spans="5:5" s="64" customFormat="1" x14ac:dyDescent="0.2">
      <c r="E97" s="372"/>
    </row>
    <row r="98" spans="5:5" s="64" customFormat="1" x14ac:dyDescent="0.2">
      <c r="E98" s="372"/>
    </row>
    <row r="99" spans="5:5" s="64" customFormat="1" x14ac:dyDescent="0.2">
      <c r="E99" s="372"/>
    </row>
    <row r="100" spans="5:5" s="64" customFormat="1" x14ac:dyDescent="0.2">
      <c r="E100" s="372"/>
    </row>
    <row r="101" spans="5:5" s="64" customFormat="1" x14ac:dyDescent="0.2">
      <c r="E101" s="372"/>
    </row>
    <row r="102" spans="5:5" s="64" customFormat="1" x14ac:dyDescent="0.2">
      <c r="E102" s="372"/>
    </row>
    <row r="103" spans="5:5" s="64" customFormat="1" x14ac:dyDescent="0.2">
      <c r="E103" s="372"/>
    </row>
    <row r="104" spans="5:5" s="64" customFormat="1" x14ac:dyDescent="0.2">
      <c r="E104" s="372"/>
    </row>
    <row r="105" spans="5:5" s="64" customFormat="1" x14ac:dyDescent="0.2">
      <c r="E105" s="372"/>
    </row>
    <row r="106" spans="5:5" s="64" customFormat="1" x14ac:dyDescent="0.2">
      <c r="E106" s="372"/>
    </row>
    <row r="107" spans="5:5" s="64" customFormat="1" x14ac:dyDescent="0.2">
      <c r="E107" s="372"/>
    </row>
    <row r="108" spans="5:5" s="64" customFormat="1" x14ac:dyDescent="0.2">
      <c r="E108" s="372"/>
    </row>
    <row r="109" spans="5:5" s="64" customFormat="1" x14ac:dyDescent="0.2">
      <c r="E109" s="372"/>
    </row>
    <row r="110" spans="5:5" s="64" customFormat="1" x14ac:dyDescent="0.2">
      <c r="E110" s="372"/>
    </row>
    <row r="111" spans="5:5" s="64" customFormat="1" x14ac:dyDescent="0.2">
      <c r="E111" s="372"/>
    </row>
    <row r="112" spans="5:5" s="64" customFormat="1" x14ac:dyDescent="0.2">
      <c r="E112" s="372"/>
    </row>
    <row r="113" spans="5:5" s="64" customFormat="1" x14ac:dyDescent="0.2">
      <c r="E113" s="372"/>
    </row>
    <row r="114" spans="5:5" s="64" customFormat="1" x14ac:dyDescent="0.2">
      <c r="E114" s="372"/>
    </row>
    <row r="115" spans="5:5" s="64" customFormat="1" x14ac:dyDescent="0.2">
      <c r="E115" s="372"/>
    </row>
    <row r="116" spans="5:5" s="64" customFormat="1" x14ac:dyDescent="0.2">
      <c r="E116" s="372"/>
    </row>
    <row r="117" spans="5:5" s="64" customFormat="1" x14ac:dyDescent="0.2">
      <c r="E117" s="372"/>
    </row>
    <row r="118" spans="5:5" s="64" customFormat="1" x14ac:dyDescent="0.2">
      <c r="E118" s="372"/>
    </row>
    <row r="119" spans="5:5" s="64" customFormat="1" x14ac:dyDescent="0.2">
      <c r="E119" s="372"/>
    </row>
    <row r="120" spans="5:5" s="64" customFormat="1" x14ac:dyDescent="0.2">
      <c r="E120" s="372"/>
    </row>
    <row r="121" spans="5:5" s="64" customFormat="1" x14ac:dyDescent="0.2">
      <c r="E121" s="372"/>
    </row>
    <row r="122" spans="5:5" s="64" customFormat="1" x14ac:dyDescent="0.2">
      <c r="E122" s="372"/>
    </row>
    <row r="123" spans="5:5" s="64" customFormat="1" x14ac:dyDescent="0.2">
      <c r="E123" s="372"/>
    </row>
    <row r="124" spans="5:5" s="64" customFormat="1" x14ac:dyDescent="0.2">
      <c r="E124" s="372"/>
    </row>
    <row r="125" spans="5:5" s="64" customFormat="1" x14ac:dyDescent="0.2">
      <c r="E125" s="372"/>
    </row>
    <row r="126" spans="5:5" s="64" customFormat="1" x14ac:dyDescent="0.2">
      <c r="E126" s="372"/>
    </row>
    <row r="127" spans="5:5" s="64" customFormat="1" x14ac:dyDescent="0.2">
      <c r="E127" s="372"/>
    </row>
    <row r="128" spans="5:5" s="64" customFormat="1" x14ac:dyDescent="0.2">
      <c r="E128" s="372"/>
    </row>
    <row r="129" spans="5:5" s="64" customFormat="1" x14ac:dyDescent="0.2">
      <c r="E129" s="372"/>
    </row>
    <row r="130" spans="5:5" s="64" customFormat="1" x14ac:dyDescent="0.2">
      <c r="E130" s="372"/>
    </row>
    <row r="131" spans="5:5" s="64" customFormat="1" x14ac:dyDescent="0.2">
      <c r="E131" s="372"/>
    </row>
    <row r="132" spans="5:5" s="64" customFormat="1" x14ac:dyDescent="0.2">
      <c r="E132" s="372"/>
    </row>
    <row r="133" spans="5:5" s="64" customFormat="1" x14ac:dyDescent="0.2">
      <c r="E133" s="372"/>
    </row>
    <row r="134" spans="5:5" s="64" customFormat="1" x14ac:dyDescent="0.2">
      <c r="E134" s="372"/>
    </row>
    <row r="135" spans="5:5" s="64" customFormat="1" x14ac:dyDescent="0.2">
      <c r="E135" s="372"/>
    </row>
    <row r="136" spans="5:5" s="64" customFormat="1" x14ac:dyDescent="0.2">
      <c r="E136" s="372"/>
    </row>
    <row r="137" spans="5:5" s="64" customFormat="1" x14ac:dyDescent="0.2">
      <c r="E137" s="372"/>
    </row>
    <row r="138" spans="5:5" s="64" customFormat="1" x14ac:dyDescent="0.2">
      <c r="E138" s="372"/>
    </row>
    <row r="139" spans="5:5" s="64" customFormat="1" x14ac:dyDescent="0.2">
      <c r="E139" s="372"/>
    </row>
    <row r="140" spans="5:5" s="64" customFormat="1" x14ac:dyDescent="0.2">
      <c r="E140" s="372"/>
    </row>
    <row r="141" spans="5:5" s="64" customFormat="1" x14ac:dyDescent="0.2">
      <c r="E141" s="372"/>
    </row>
    <row r="142" spans="5:5" s="64" customFormat="1" x14ac:dyDescent="0.2">
      <c r="E142" s="372"/>
    </row>
    <row r="143" spans="5:5" s="64" customFormat="1" x14ac:dyDescent="0.2">
      <c r="E143" s="372"/>
    </row>
    <row r="144" spans="5:5" s="64" customFormat="1" x14ac:dyDescent="0.2">
      <c r="E144" s="372"/>
    </row>
    <row r="145" spans="5:5" s="64" customFormat="1" x14ac:dyDescent="0.2">
      <c r="E145" s="372"/>
    </row>
    <row r="146" spans="5:5" s="64" customFormat="1" x14ac:dyDescent="0.2">
      <c r="E146" s="372"/>
    </row>
    <row r="147" spans="5:5" s="64" customFormat="1" x14ac:dyDescent="0.2">
      <c r="E147" s="372"/>
    </row>
    <row r="148" spans="5:5" s="64" customFormat="1" x14ac:dyDescent="0.2">
      <c r="E148" s="372"/>
    </row>
    <row r="149" spans="5:5" s="64" customFormat="1" x14ac:dyDescent="0.2">
      <c r="E149" s="372"/>
    </row>
    <row r="150" spans="5:5" s="64" customFormat="1" x14ac:dyDescent="0.2">
      <c r="E150" s="372"/>
    </row>
    <row r="151" spans="5:5" s="64" customFormat="1" x14ac:dyDescent="0.2">
      <c r="E151" s="372"/>
    </row>
    <row r="152" spans="5:5" s="64" customFormat="1" x14ac:dyDescent="0.2">
      <c r="E152" s="372"/>
    </row>
    <row r="153" spans="5:5" s="64" customFormat="1" x14ac:dyDescent="0.2">
      <c r="E153" s="372"/>
    </row>
    <row r="154" spans="5:5" s="64" customFormat="1" x14ac:dyDescent="0.2">
      <c r="E154" s="372"/>
    </row>
    <row r="155" spans="5:5" s="64" customFormat="1" x14ac:dyDescent="0.2">
      <c r="E155" s="372"/>
    </row>
    <row r="156" spans="5:5" s="64" customFormat="1" x14ac:dyDescent="0.2">
      <c r="E156" s="372"/>
    </row>
    <row r="157" spans="5:5" s="64" customFormat="1" x14ac:dyDescent="0.2">
      <c r="E157" s="372"/>
    </row>
    <row r="158" spans="5:5" s="64" customFormat="1" x14ac:dyDescent="0.2">
      <c r="E158" s="372"/>
    </row>
    <row r="159" spans="5:5" s="64" customFormat="1" x14ac:dyDescent="0.2">
      <c r="E159" s="372"/>
    </row>
    <row r="160" spans="5:5" s="64" customFormat="1" x14ac:dyDescent="0.2">
      <c r="E160" s="372"/>
    </row>
    <row r="161" spans="5:5" s="64" customFormat="1" x14ac:dyDescent="0.2">
      <c r="E161" s="372"/>
    </row>
    <row r="162" spans="5:5" s="64" customFormat="1" x14ac:dyDescent="0.2">
      <c r="E162" s="372"/>
    </row>
    <row r="163" spans="5:5" s="64" customFormat="1" x14ac:dyDescent="0.2">
      <c r="E163" s="372"/>
    </row>
    <row r="164" spans="5:5" s="64" customFormat="1" x14ac:dyDescent="0.2">
      <c r="E164" s="372"/>
    </row>
    <row r="165" spans="5:5" s="64" customFormat="1" x14ac:dyDescent="0.2">
      <c r="E165" s="372"/>
    </row>
    <row r="166" spans="5:5" s="64" customFormat="1" x14ac:dyDescent="0.2">
      <c r="E166" s="372"/>
    </row>
    <row r="167" spans="5:5" s="64" customFormat="1" x14ac:dyDescent="0.2">
      <c r="E167" s="372"/>
    </row>
    <row r="168" spans="5:5" s="64" customFormat="1" x14ac:dyDescent="0.2">
      <c r="E168" s="372"/>
    </row>
    <row r="169" spans="5:5" s="64" customFormat="1" x14ac:dyDescent="0.2">
      <c r="E169" s="372"/>
    </row>
    <row r="170" spans="5:5" s="64" customFormat="1" x14ac:dyDescent="0.2">
      <c r="E170" s="372"/>
    </row>
    <row r="171" spans="5:5" s="64" customFormat="1" x14ac:dyDescent="0.2">
      <c r="E171" s="372"/>
    </row>
    <row r="172" spans="5:5" s="64" customFormat="1" x14ac:dyDescent="0.2">
      <c r="E172" s="372"/>
    </row>
    <row r="173" spans="5:5" s="64" customFormat="1" x14ac:dyDescent="0.2">
      <c r="E173" s="372"/>
    </row>
    <row r="174" spans="5:5" s="64" customFormat="1" x14ac:dyDescent="0.2">
      <c r="E174" s="372"/>
    </row>
    <row r="175" spans="5:5" s="64" customFormat="1" x14ac:dyDescent="0.2">
      <c r="E175" s="372"/>
    </row>
    <row r="176" spans="5:5" s="64" customFormat="1" x14ac:dyDescent="0.2">
      <c r="E176" s="372"/>
    </row>
    <row r="177" spans="5:5" s="64" customFormat="1" x14ac:dyDescent="0.2">
      <c r="E177" s="372"/>
    </row>
    <row r="178" spans="5:5" s="64" customFormat="1" x14ac:dyDescent="0.2">
      <c r="E178" s="372"/>
    </row>
    <row r="179" spans="5:5" s="64" customFormat="1" x14ac:dyDescent="0.2">
      <c r="E179" s="372"/>
    </row>
    <row r="180" spans="5:5" s="64" customFormat="1" x14ac:dyDescent="0.2">
      <c r="E180" s="372"/>
    </row>
    <row r="181" spans="5:5" s="64" customFormat="1" x14ac:dyDescent="0.2">
      <c r="E181" s="372"/>
    </row>
    <row r="182" spans="5:5" s="64" customFormat="1" x14ac:dyDescent="0.2">
      <c r="E182" s="372"/>
    </row>
    <row r="183" spans="5:5" s="64" customFormat="1" x14ac:dyDescent="0.2">
      <c r="E183" s="372"/>
    </row>
    <row r="184" spans="5:5" s="64" customFormat="1" x14ac:dyDescent="0.2">
      <c r="E184" s="372"/>
    </row>
    <row r="185" spans="5:5" s="64" customFormat="1" x14ac:dyDescent="0.2">
      <c r="E185" s="372"/>
    </row>
    <row r="186" spans="5:5" s="64" customFormat="1" x14ac:dyDescent="0.2">
      <c r="E186" s="372"/>
    </row>
    <row r="187" spans="5:5" s="64" customFormat="1" x14ac:dyDescent="0.2">
      <c r="E187" s="372"/>
    </row>
    <row r="188" spans="5:5" s="64" customFormat="1" x14ac:dyDescent="0.2">
      <c r="E188" s="372"/>
    </row>
    <row r="189" spans="5:5" s="64" customFormat="1" x14ac:dyDescent="0.2">
      <c r="E189" s="372"/>
    </row>
    <row r="190" spans="5:5" s="64" customFormat="1" x14ac:dyDescent="0.2">
      <c r="E190" s="372"/>
    </row>
    <row r="191" spans="5:5" s="64" customFormat="1" x14ac:dyDescent="0.2">
      <c r="E191" s="372"/>
    </row>
    <row r="192" spans="5:5" s="64" customFormat="1" x14ac:dyDescent="0.2">
      <c r="E192" s="372"/>
    </row>
    <row r="193" spans="5:5" s="64" customFormat="1" x14ac:dyDescent="0.2">
      <c r="E193" s="372"/>
    </row>
    <row r="194" spans="5:5" s="64" customFormat="1" x14ac:dyDescent="0.2">
      <c r="E194" s="372"/>
    </row>
    <row r="195" spans="5:5" s="64" customFormat="1" x14ac:dyDescent="0.2">
      <c r="E195" s="372"/>
    </row>
    <row r="196" spans="5:5" s="64" customFormat="1" x14ac:dyDescent="0.2">
      <c r="E196" s="372"/>
    </row>
    <row r="197" spans="5:5" s="64" customFormat="1" x14ac:dyDescent="0.2">
      <c r="E197" s="372"/>
    </row>
    <row r="198" spans="5:5" s="64" customFormat="1" x14ac:dyDescent="0.2">
      <c r="E198" s="372"/>
    </row>
    <row r="199" spans="5:5" s="64" customFormat="1" x14ac:dyDescent="0.2">
      <c r="E199" s="372"/>
    </row>
    <row r="200" spans="5:5" s="64" customFormat="1" x14ac:dyDescent="0.2">
      <c r="E200" s="372"/>
    </row>
    <row r="201" spans="5:5" s="64" customFormat="1" x14ac:dyDescent="0.2">
      <c r="E201" s="372"/>
    </row>
    <row r="202" spans="5:5" s="64" customFormat="1" x14ac:dyDescent="0.2">
      <c r="E202" s="372"/>
    </row>
    <row r="203" spans="5:5" s="64" customFormat="1" x14ac:dyDescent="0.2">
      <c r="E203" s="372"/>
    </row>
    <row r="204" spans="5:5" s="64" customFormat="1" x14ac:dyDescent="0.2">
      <c r="E204" s="372"/>
    </row>
    <row r="205" spans="5:5" s="64" customFormat="1" x14ac:dyDescent="0.2">
      <c r="E205" s="372"/>
    </row>
    <row r="206" spans="5:5" s="64" customFormat="1" x14ac:dyDescent="0.2">
      <c r="E206" s="372"/>
    </row>
    <row r="207" spans="5:5" s="64" customFormat="1" x14ac:dyDescent="0.2">
      <c r="E207" s="372"/>
    </row>
    <row r="208" spans="5:5" s="64" customFormat="1" x14ac:dyDescent="0.2">
      <c r="E208" s="372"/>
    </row>
    <row r="209" spans="5:5" s="64" customFormat="1" x14ac:dyDescent="0.2">
      <c r="E209" s="372"/>
    </row>
    <row r="210" spans="5:5" s="64" customFormat="1" x14ac:dyDescent="0.2">
      <c r="E210" s="372"/>
    </row>
    <row r="211" spans="5:5" s="64" customFormat="1" x14ac:dyDescent="0.2">
      <c r="E211" s="372"/>
    </row>
    <row r="212" spans="5:5" s="64" customFormat="1" x14ac:dyDescent="0.2">
      <c r="E212" s="372"/>
    </row>
    <row r="213" spans="5:5" s="64" customFormat="1" x14ac:dyDescent="0.2">
      <c r="E213" s="372"/>
    </row>
    <row r="214" spans="5:5" s="64" customFormat="1" x14ac:dyDescent="0.2">
      <c r="E214" s="372"/>
    </row>
    <row r="215" spans="5:5" s="64" customFormat="1" x14ac:dyDescent="0.2">
      <c r="E215" s="372"/>
    </row>
    <row r="216" spans="5:5" s="64" customFormat="1" x14ac:dyDescent="0.2">
      <c r="E216" s="372"/>
    </row>
    <row r="217" spans="5:5" s="64" customFormat="1" x14ac:dyDescent="0.2">
      <c r="E217" s="372"/>
    </row>
    <row r="218" spans="5:5" s="64" customFormat="1" x14ac:dyDescent="0.2">
      <c r="E218" s="372"/>
    </row>
    <row r="219" spans="5:5" s="64" customFormat="1" x14ac:dyDescent="0.2">
      <c r="E219" s="372"/>
    </row>
    <row r="220" spans="5:5" s="64" customFormat="1" x14ac:dyDescent="0.2">
      <c r="E220" s="372"/>
    </row>
    <row r="221" spans="5:5" s="64" customFormat="1" x14ac:dyDescent="0.2">
      <c r="E221" s="372"/>
    </row>
    <row r="222" spans="5:5" s="64" customFormat="1" x14ac:dyDescent="0.2">
      <c r="E222" s="372"/>
    </row>
    <row r="223" spans="5:5" s="64" customFormat="1" x14ac:dyDescent="0.2">
      <c r="E223" s="372"/>
    </row>
    <row r="224" spans="5:5" s="64" customFormat="1" x14ac:dyDescent="0.2">
      <c r="E224" s="372"/>
    </row>
    <row r="225" spans="5:5" s="64" customFormat="1" x14ac:dyDescent="0.2">
      <c r="E225" s="372"/>
    </row>
    <row r="226" spans="5:5" s="64" customFormat="1" x14ac:dyDescent="0.2">
      <c r="E226" s="372"/>
    </row>
    <row r="227" spans="5:5" s="64" customFormat="1" x14ac:dyDescent="0.2">
      <c r="E227" s="372"/>
    </row>
    <row r="228" spans="5:5" s="64" customFormat="1" x14ac:dyDescent="0.2">
      <c r="E228" s="372"/>
    </row>
    <row r="229" spans="5:5" s="64" customFormat="1" x14ac:dyDescent="0.2">
      <c r="E229" s="372"/>
    </row>
    <row r="230" spans="5:5" s="64" customFormat="1" x14ac:dyDescent="0.2">
      <c r="E230" s="372"/>
    </row>
    <row r="231" spans="5:5" s="64" customFormat="1" x14ac:dyDescent="0.2">
      <c r="E231" s="372"/>
    </row>
    <row r="232" spans="5:5" s="64" customFormat="1" x14ac:dyDescent="0.2">
      <c r="E232" s="372"/>
    </row>
    <row r="233" spans="5:5" s="64" customFormat="1" x14ac:dyDescent="0.2">
      <c r="E233" s="372"/>
    </row>
    <row r="234" spans="5:5" s="64" customFormat="1" x14ac:dyDescent="0.2">
      <c r="E234" s="372"/>
    </row>
    <row r="235" spans="5:5" s="64" customFormat="1" x14ac:dyDescent="0.2">
      <c r="E235" s="372"/>
    </row>
    <row r="236" spans="5:5" s="64" customFormat="1" x14ac:dyDescent="0.2">
      <c r="E236" s="372"/>
    </row>
    <row r="237" spans="5:5" s="64" customFormat="1" x14ac:dyDescent="0.2">
      <c r="E237" s="372"/>
    </row>
    <row r="238" spans="5:5" s="64" customFormat="1" x14ac:dyDescent="0.2">
      <c r="E238" s="372"/>
    </row>
    <row r="239" spans="5:5" s="64" customFormat="1" x14ac:dyDescent="0.2">
      <c r="E239" s="372"/>
    </row>
    <row r="240" spans="5:5" s="64" customFormat="1" x14ac:dyDescent="0.2">
      <c r="E240" s="372"/>
    </row>
    <row r="241" spans="5:5" s="64" customFormat="1" x14ac:dyDescent="0.2">
      <c r="E241" s="372"/>
    </row>
    <row r="242" spans="5:5" s="64" customFormat="1" x14ac:dyDescent="0.2">
      <c r="E242" s="372"/>
    </row>
    <row r="243" spans="5:5" s="64" customFormat="1" x14ac:dyDescent="0.2">
      <c r="E243" s="372"/>
    </row>
    <row r="244" spans="5:5" s="64" customFormat="1" x14ac:dyDescent="0.2">
      <c r="E244" s="372"/>
    </row>
    <row r="245" spans="5:5" s="64" customFormat="1" x14ac:dyDescent="0.2">
      <c r="E245" s="372"/>
    </row>
    <row r="246" spans="5:5" s="64" customFormat="1" x14ac:dyDescent="0.2">
      <c r="E246" s="372"/>
    </row>
    <row r="247" spans="5:5" s="64" customFormat="1" x14ac:dyDescent="0.2">
      <c r="E247" s="372"/>
    </row>
    <row r="248" spans="5:5" s="64" customFormat="1" x14ac:dyDescent="0.2">
      <c r="E248" s="372"/>
    </row>
    <row r="249" spans="5:5" s="64" customFormat="1" x14ac:dyDescent="0.2">
      <c r="E249" s="372"/>
    </row>
    <row r="250" spans="5:5" s="64" customFormat="1" x14ac:dyDescent="0.2">
      <c r="E250" s="372"/>
    </row>
    <row r="251" spans="5:5" s="64" customFormat="1" x14ac:dyDescent="0.2">
      <c r="E251" s="372"/>
    </row>
    <row r="252" spans="5:5" s="64" customFormat="1" x14ac:dyDescent="0.2">
      <c r="E252" s="372"/>
    </row>
    <row r="253" spans="5:5" s="64" customFormat="1" x14ac:dyDescent="0.2">
      <c r="E253" s="372"/>
    </row>
    <row r="254" spans="5:5" s="64" customFormat="1" x14ac:dyDescent="0.2">
      <c r="E254" s="372"/>
    </row>
    <row r="255" spans="5:5" s="64" customFormat="1" x14ac:dyDescent="0.2">
      <c r="E255" s="372"/>
    </row>
    <row r="256" spans="5:5" s="64" customFormat="1" x14ac:dyDescent="0.2">
      <c r="E256" s="372"/>
    </row>
    <row r="257" spans="5:5" s="64" customFormat="1" x14ac:dyDescent="0.2">
      <c r="E257" s="372"/>
    </row>
    <row r="258" spans="5:5" s="64" customFormat="1" x14ac:dyDescent="0.2">
      <c r="E258" s="372"/>
    </row>
    <row r="259" spans="5:5" s="64" customFormat="1" x14ac:dyDescent="0.2">
      <c r="E259" s="372"/>
    </row>
    <row r="260" spans="5:5" s="64" customFormat="1" x14ac:dyDescent="0.2">
      <c r="E260" s="372"/>
    </row>
    <row r="261" spans="5:5" s="64" customFormat="1" x14ac:dyDescent="0.2">
      <c r="E261" s="372"/>
    </row>
    <row r="262" spans="5:5" s="64" customFormat="1" x14ac:dyDescent="0.2">
      <c r="E262" s="372"/>
    </row>
    <row r="263" spans="5:5" s="64" customFormat="1" x14ac:dyDescent="0.2">
      <c r="E263" s="372"/>
    </row>
    <row r="264" spans="5:5" s="64" customFormat="1" x14ac:dyDescent="0.2">
      <c r="E264" s="372"/>
    </row>
    <row r="265" spans="5:5" s="64" customFormat="1" x14ac:dyDescent="0.2">
      <c r="E265" s="372"/>
    </row>
    <row r="266" spans="5:5" s="64" customFormat="1" x14ac:dyDescent="0.2">
      <c r="E266" s="372"/>
    </row>
    <row r="267" spans="5:5" s="64" customFormat="1" x14ac:dyDescent="0.2">
      <c r="E267" s="372"/>
    </row>
    <row r="268" spans="5:5" s="64" customFormat="1" x14ac:dyDescent="0.2">
      <c r="E268" s="372"/>
    </row>
    <row r="269" spans="5:5" s="64" customFormat="1" x14ac:dyDescent="0.2">
      <c r="E269" s="372"/>
    </row>
    <row r="270" spans="5:5" s="64" customFormat="1" x14ac:dyDescent="0.2">
      <c r="E270" s="372"/>
    </row>
    <row r="271" spans="5:5" s="64" customFormat="1" x14ac:dyDescent="0.2">
      <c r="E271" s="372"/>
    </row>
    <row r="272" spans="5:5" s="64" customFormat="1" x14ac:dyDescent="0.2">
      <c r="E272" s="372"/>
    </row>
    <row r="273" spans="5:5" s="64" customFormat="1" x14ac:dyDescent="0.2">
      <c r="E273" s="372"/>
    </row>
    <row r="274" spans="5:5" s="64" customFormat="1" x14ac:dyDescent="0.2">
      <c r="E274" s="372"/>
    </row>
    <row r="275" spans="5:5" s="64" customFormat="1" x14ac:dyDescent="0.2">
      <c r="E275" s="372"/>
    </row>
    <row r="276" spans="5:5" s="64" customFormat="1" x14ac:dyDescent="0.2">
      <c r="E276" s="372"/>
    </row>
    <row r="277" spans="5:5" s="64" customFormat="1" x14ac:dyDescent="0.2">
      <c r="E277" s="372"/>
    </row>
    <row r="278" spans="5:5" s="64" customFormat="1" x14ac:dyDescent="0.2">
      <c r="E278" s="372"/>
    </row>
    <row r="279" spans="5:5" s="64" customFormat="1" x14ac:dyDescent="0.2">
      <c r="E279" s="372"/>
    </row>
    <row r="280" spans="5:5" s="64" customFormat="1" x14ac:dyDescent="0.2">
      <c r="E280" s="372"/>
    </row>
    <row r="281" spans="5:5" s="64" customFormat="1" x14ac:dyDescent="0.2">
      <c r="E281" s="372"/>
    </row>
    <row r="282" spans="5:5" s="64" customFormat="1" x14ac:dyDescent="0.2">
      <c r="E282" s="372"/>
    </row>
    <row r="283" spans="5:5" s="64" customFormat="1" x14ac:dyDescent="0.2">
      <c r="E283" s="372"/>
    </row>
    <row r="284" spans="5:5" s="64" customFormat="1" x14ac:dyDescent="0.2">
      <c r="E284" s="372"/>
    </row>
    <row r="285" spans="5:5" s="64" customFormat="1" x14ac:dyDescent="0.2">
      <c r="E285" s="372"/>
    </row>
    <row r="286" spans="5:5" s="64" customFormat="1" x14ac:dyDescent="0.2">
      <c r="E286" s="372"/>
    </row>
    <row r="287" spans="5:5" s="64" customFormat="1" x14ac:dyDescent="0.2">
      <c r="E287" s="372"/>
    </row>
    <row r="288" spans="5:5" s="64" customFormat="1" x14ac:dyDescent="0.2">
      <c r="E288" s="372"/>
    </row>
    <row r="289" spans="5:5" s="64" customFormat="1" x14ac:dyDescent="0.2">
      <c r="E289" s="372"/>
    </row>
    <row r="290" spans="5:5" s="64" customFormat="1" x14ac:dyDescent="0.2">
      <c r="E290" s="372"/>
    </row>
    <row r="291" spans="5:5" s="64" customFormat="1" x14ac:dyDescent="0.2">
      <c r="E291" s="372"/>
    </row>
    <row r="292" spans="5:5" s="64" customFormat="1" x14ac:dyDescent="0.2">
      <c r="E292" s="372"/>
    </row>
    <row r="293" spans="5:5" s="64" customFormat="1" x14ac:dyDescent="0.2">
      <c r="E293" s="372"/>
    </row>
    <row r="294" spans="5:5" s="64" customFormat="1" x14ac:dyDescent="0.2">
      <c r="E294" s="372"/>
    </row>
    <row r="295" spans="5:5" s="64" customFormat="1" x14ac:dyDescent="0.2">
      <c r="E295" s="372"/>
    </row>
    <row r="296" spans="5:5" s="64" customFormat="1" x14ac:dyDescent="0.2">
      <c r="E296" s="372"/>
    </row>
    <row r="297" spans="5:5" s="64" customFormat="1" x14ac:dyDescent="0.2">
      <c r="E297" s="372"/>
    </row>
    <row r="298" spans="5:5" s="64" customFormat="1" x14ac:dyDescent="0.2">
      <c r="E298" s="372"/>
    </row>
    <row r="299" spans="5:5" s="64" customFormat="1" x14ac:dyDescent="0.2">
      <c r="E299" s="372"/>
    </row>
    <row r="300" spans="5:5" s="64" customFormat="1" x14ac:dyDescent="0.2">
      <c r="E300" s="372"/>
    </row>
    <row r="301" spans="5:5" s="64" customFormat="1" x14ac:dyDescent="0.2">
      <c r="E301" s="372"/>
    </row>
    <row r="302" spans="5:5" s="64" customFormat="1" x14ac:dyDescent="0.2">
      <c r="E302" s="372"/>
    </row>
    <row r="303" spans="5:5" s="64" customFormat="1" x14ac:dyDescent="0.2">
      <c r="E303" s="372"/>
    </row>
    <row r="304" spans="5:5" s="64" customFormat="1" x14ac:dyDescent="0.2">
      <c r="E304" s="372"/>
    </row>
    <row r="305" spans="5:5" s="64" customFormat="1" x14ac:dyDescent="0.2">
      <c r="E305" s="372"/>
    </row>
    <row r="306" spans="5:5" s="64" customFormat="1" x14ac:dyDescent="0.2">
      <c r="E306" s="372"/>
    </row>
    <row r="307" spans="5:5" s="64" customFormat="1" x14ac:dyDescent="0.2">
      <c r="E307" s="372"/>
    </row>
    <row r="308" spans="5:5" s="64" customFormat="1" x14ac:dyDescent="0.2">
      <c r="E308" s="372"/>
    </row>
    <row r="309" spans="5:5" s="64" customFormat="1" x14ac:dyDescent="0.2">
      <c r="E309" s="372"/>
    </row>
    <row r="310" spans="5:5" s="64" customFormat="1" x14ac:dyDescent="0.2">
      <c r="E310" s="372"/>
    </row>
    <row r="311" spans="5:5" s="64" customFormat="1" x14ac:dyDescent="0.2">
      <c r="E311" s="372"/>
    </row>
    <row r="312" spans="5:5" s="64" customFormat="1" x14ac:dyDescent="0.2">
      <c r="E312" s="372"/>
    </row>
    <row r="313" spans="5:5" s="64" customFormat="1" x14ac:dyDescent="0.2">
      <c r="E313" s="372"/>
    </row>
    <row r="314" spans="5:5" s="64" customFormat="1" x14ac:dyDescent="0.2">
      <c r="E314" s="372"/>
    </row>
    <row r="315" spans="5:5" s="64" customFormat="1" x14ac:dyDescent="0.2">
      <c r="E315" s="372"/>
    </row>
    <row r="316" spans="5:5" s="64" customFormat="1" x14ac:dyDescent="0.2">
      <c r="E316" s="372"/>
    </row>
    <row r="317" spans="5:5" s="64" customFormat="1" x14ac:dyDescent="0.2">
      <c r="E317" s="372"/>
    </row>
    <row r="318" spans="5:5" s="64" customFormat="1" x14ac:dyDescent="0.2">
      <c r="E318" s="372"/>
    </row>
    <row r="319" spans="5:5" s="64" customFormat="1" x14ac:dyDescent="0.2">
      <c r="E319" s="372"/>
    </row>
    <row r="320" spans="5:5" s="64" customFormat="1" x14ac:dyDescent="0.2">
      <c r="E320" s="372"/>
    </row>
    <row r="321" spans="5:5" s="64" customFormat="1" x14ac:dyDescent="0.2">
      <c r="E321" s="372"/>
    </row>
    <row r="322" spans="5:5" s="64" customFormat="1" x14ac:dyDescent="0.2">
      <c r="E322" s="372"/>
    </row>
    <row r="323" spans="5:5" s="64" customFormat="1" x14ac:dyDescent="0.2">
      <c r="E323" s="372"/>
    </row>
    <row r="324" spans="5:5" s="64" customFormat="1" x14ac:dyDescent="0.2">
      <c r="E324" s="372"/>
    </row>
    <row r="325" spans="5:5" s="64" customFormat="1" x14ac:dyDescent="0.2">
      <c r="E325" s="372"/>
    </row>
    <row r="326" spans="5:5" s="64" customFormat="1" x14ac:dyDescent="0.2">
      <c r="E326" s="372"/>
    </row>
    <row r="327" spans="5:5" s="64" customFormat="1" x14ac:dyDescent="0.2">
      <c r="E327" s="372"/>
    </row>
    <row r="328" spans="5:5" s="64" customFormat="1" x14ac:dyDescent="0.2">
      <c r="E328" s="372"/>
    </row>
    <row r="329" spans="5:5" s="64" customFormat="1" x14ac:dyDescent="0.2">
      <c r="E329" s="372"/>
    </row>
    <row r="330" spans="5:5" s="64" customFormat="1" x14ac:dyDescent="0.2">
      <c r="E330" s="372"/>
    </row>
    <row r="331" spans="5:5" s="64" customFormat="1" x14ac:dyDescent="0.2">
      <c r="E331" s="372"/>
    </row>
    <row r="332" spans="5:5" s="64" customFormat="1" x14ac:dyDescent="0.2">
      <c r="E332" s="372"/>
    </row>
    <row r="333" spans="5:5" s="64" customFormat="1" x14ac:dyDescent="0.2">
      <c r="E333" s="372"/>
    </row>
    <row r="334" spans="5:5" s="64" customFormat="1" x14ac:dyDescent="0.2">
      <c r="E334" s="372"/>
    </row>
    <row r="335" spans="5:5" s="64" customFormat="1" x14ac:dyDescent="0.2">
      <c r="E335" s="372"/>
    </row>
    <row r="336" spans="5:5" s="64" customFormat="1" x14ac:dyDescent="0.2">
      <c r="E336" s="372"/>
    </row>
    <row r="337" spans="5:5" s="64" customFormat="1" x14ac:dyDescent="0.2">
      <c r="E337" s="372"/>
    </row>
    <row r="338" spans="5:5" s="64" customFormat="1" x14ac:dyDescent="0.2">
      <c r="E338" s="372"/>
    </row>
    <row r="339" spans="5:5" s="64" customFormat="1" x14ac:dyDescent="0.2">
      <c r="E339" s="372"/>
    </row>
    <row r="340" spans="5:5" s="64" customFormat="1" x14ac:dyDescent="0.2">
      <c r="E340" s="372"/>
    </row>
    <row r="341" spans="5:5" s="64" customFormat="1" x14ac:dyDescent="0.2">
      <c r="E341" s="372"/>
    </row>
    <row r="342" spans="5:5" s="64" customFormat="1" x14ac:dyDescent="0.2">
      <c r="E342" s="372"/>
    </row>
    <row r="343" spans="5:5" s="64" customFormat="1" x14ac:dyDescent="0.2">
      <c r="E343" s="372"/>
    </row>
    <row r="344" spans="5:5" s="64" customFormat="1" x14ac:dyDescent="0.2">
      <c r="E344" s="372"/>
    </row>
    <row r="345" spans="5:5" s="64" customFormat="1" x14ac:dyDescent="0.2">
      <c r="E345" s="372"/>
    </row>
    <row r="346" spans="5:5" s="64" customFormat="1" x14ac:dyDescent="0.2">
      <c r="E346" s="372"/>
    </row>
    <row r="347" spans="5:5" s="64" customFormat="1" x14ac:dyDescent="0.2">
      <c r="E347" s="372"/>
    </row>
    <row r="348" spans="5:5" s="64" customFormat="1" x14ac:dyDescent="0.2">
      <c r="E348" s="372"/>
    </row>
    <row r="349" spans="5:5" s="64" customFormat="1" x14ac:dyDescent="0.2">
      <c r="E349" s="372"/>
    </row>
    <row r="350" spans="5:5" s="64" customFormat="1" x14ac:dyDescent="0.2">
      <c r="E350" s="372"/>
    </row>
    <row r="351" spans="5:5" s="64" customFormat="1" x14ac:dyDescent="0.2">
      <c r="E351" s="372"/>
    </row>
    <row r="352" spans="5:5" s="64" customFormat="1" x14ac:dyDescent="0.2">
      <c r="E352" s="372"/>
    </row>
    <row r="353" spans="5:5" s="64" customFormat="1" x14ac:dyDescent="0.2">
      <c r="E353" s="372"/>
    </row>
    <row r="354" spans="5:5" s="64" customFormat="1" x14ac:dyDescent="0.2">
      <c r="E354" s="372"/>
    </row>
    <row r="355" spans="5:5" s="64" customFormat="1" x14ac:dyDescent="0.2">
      <c r="E355" s="372"/>
    </row>
    <row r="356" spans="5:5" s="64" customFormat="1" x14ac:dyDescent="0.2">
      <c r="E356" s="372"/>
    </row>
    <row r="357" spans="5:5" s="64" customFormat="1" x14ac:dyDescent="0.2">
      <c r="E357" s="372"/>
    </row>
    <row r="358" spans="5:5" s="64" customFormat="1" x14ac:dyDescent="0.2">
      <c r="E358" s="372"/>
    </row>
    <row r="359" spans="5:5" s="64" customFormat="1" x14ac:dyDescent="0.2">
      <c r="E359" s="372"/>
    </row>
    <row r="360" spans="5:5" s="64" customFormat="1" x14ac:dyDescent="0.2">
      <c r="E360" s="372"/>
    </row>
    <row r="361" spans="5:5" s="64" customFormat="1" x14ac:dyDescent="0.2">
      <c r="E361" s="372"/>
    </row>
  </sheetData>
  <customSheetViews>
    <customSheetView guid="{5DA4A147-0C62-4854-A24F-ABFA741E4216}" scale="85" showPageBreaks="1" fitToPage="1" printArea="1">
      <selection activeCell="A54" sqref="A54:XFD55"/>
      <pageMargins left="0.19685039370078741" right="0.19685039370078741" top="0.74803149606299213" bottom="0.35433070866141736" header="0.11811023622047245" footer="0.11811023622047245"/>
      <printOptions horizontalCentered="1"/>
      <pageSetup orientation="portrait" r:id="rId1"/>
      <headerFooter alignWithMargins="0">
        <oddFooter>&amp;C22</oddFooter>
      </headerFooter>
    </customSheetView>
    <customSheetView guid="{A0B2857C-CA65-4357-9749-AF7ED85EB07D}" showPageBreaks="1" printArea="1" view="pageBreakPreview">
      <selection activeCell="A57" sqref="A57:IV57"/>
      <pageMargins left="1" right="1" top="0.75" bottom="0.75" header="0.5" footer="0.5"/>
      <printOptions horizontalCentered="1"/>
      <pageSetup orientation="portrait" horizontalDpi="300" verticalDpi="300" r:id="rId2"/>
      <headerFooter alignWithMargins="0">
        <oddFooter>&amp;C&amp;"Times New Roman,Regular"22</oddFooter>
      </headerFooter>
    </customSheetView>
    <customSheetView guid="{9DE21AFA-D044-4310-8250-E101E93E6FC6}" showPageBreaks="1" fitToPage="1" printArea="1" view="pageBreakPreview">
      <selection activeCell="I53" sqref="I53"/>
      <pageMargins left="0.19685039370078741" right="0.19685039370078741" top="0.74803149606299213" bottom="0.35433070866141736" header="0.11811023622047245" footer="0.11811023622047245"/>
      <printOptions horizontalCentered="1"/>
      <pageSetup orientation="portrait" r:id="rId3"/>
      <headerFooter alignWithMargins="0">
        <oddFooter>&amp;C22</oddFooter>
      </headerFooter>
    </customSheetView>
  </customSheetViews>
  <mergeCells count="4">
    <mergeCell ref="A57:I57"/>
    <mergeCell ref="B7:D7"/>
    <mergeCell ref="F7:I7"/>
    <mergeCell ref="D4:D6"/>
  </mergeCells>
  <phoneticPr fontId="40"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60"/>
  <sheetViews>
    <sheetView zoomScale="85" zoomScaleNormal="85" zoomScaleSheetLayoutView="100" workbookViewId="0">
      <selection activeCell="A53" sqref="A53"/>
    </sheetView>
  </sheetViews>
  <sheetFormatPr defaultColWidth="9.140625" defaultRowHeight="12" x14ac:dyDescent="0.2"/>
  <cols>
    <col min="1" max="1" width="9.140625" style="376"/>
    <col min="2" max="2" width="9.28515625" style="376" customWidth="1"/>
    <col min="3" max="5" width="9.7109375" style="248" customWidth="1"/>
    <col min="6" max="6" width="8.7109375" style="248" customWidth="1"/>
    <col min="7" max="7" width="9.42578125" style="248" customWidth="1"/>
    <col min="8" max="8" width="10.7109375" style="248" customWidth="1"/>
    <col min="9" max="9" width="7.140625" style="248" customWidth="1"/>
    <col min="10" max="10" width="8.7109375" style="248" customWidth="1"/>
    <col min="11" max="11" width="2" style="248" customWidth="1"/>
    <col min="12" max="12" width="6.7109375" style="248" customWidth="1"/>
    <col min="13" max="13" width="6.85546875" style="245" customWidth="1"/>
    <col min="14" max="14" width="7.7109375" style="245" customWidth="1"/>
    <col min="15" max="16384" width="9.140625" style="245"/>
  </cols>
  <sheetData>
    <row r="1" spans="1:43" ht="12.75" customHeight="1" x14ac:dyDescent="0.2">
      <c r="A1" s="251" t="s">
        <v>230</v>
      </c>
      <c r="B1" s="251"/>
      <c r="C1" s="252"/>
      <c r="D1" s="252"/>
      <c r="E1" s="252"/>
      <c r="F1" s="252"/>
      <c r="G1" s="252"/>
      <c r="H1" s="252"/>
    </row>
    <row r="2" spans="1:43" s="65" customFormat="1" ht="15" customHeight="1" x14ac:dyDescent="0.2">
      <c r="A2" s="548" t="s">
        <v>299</v>
      </c>
      <c r="B2" s="548"/>
      <c r="C2" s="545"/>
      <c r="D2" s="545"/>
      <c r="E2" s="545"/>
      <c r="F2" s="545"/>
      <c r="G2" s="545"/>
      <c r="H2" s="545"/>
      <c r="I2" s="81"/>
      <c r="J2" s="81"/>
      <c r="K2" s="81"/>
      <c r="L2" s="81"/>
    </row>
    <row r="3" spans="1:43" s="67" customFormat="1" ht="12" customHeight="1" x14ac:dyDescent="0.2">
      <c r="A3" s="582"/>
      <c r="B3" s="619" t="s">
        <v>210</v>
      </c>
      <c r="C3" s="621" t="s">
        <v>231</v>
      </c>
      <c r="D3" s="621"/>
      <c r="E3" s="621"/>
      <c r="F3" s="621"/>
      <c r="G3" s="549" t="s">
        <v>356</v>
      </c>
      <c r="H3" s="549"/>
      <c r="I3" s="365"/>
      <c r="J3" s="365"/>
      <c r="K3" s="365"/>
      <c r="L3" s="365"/>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row>
    <row r="4" spans="1:43" s="67" customFormat="1" ht="12" customHeight="1" x14ac:dyDescent="0.2">
      <c r="A4" s="582"/>
      <c r="B4" s="619" t="s">
        <v>213</v>
      </c>
      <c r="C4" s="621" t="s">
        <v>232</v>
      </c>
      <c r="D4" s="622"/>
      <c r="E4" s="621" t="s">
        <v>356</v>
      </c>
      <c r="F4" s="621"/>
      <c r="G4" s="623" t="s">
        <v>57</v>
      </c>
      <c r="H4" s="549" t="s">
        <v>233</v>
      </c>
      <c r="I4" s="365"/>
      <c r="J4" s="365"/>
      <c r="K4" s="365"/>
      <c r="L4" s="365"/>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row>
    <row r="5" spans="1:43" s="68" customFormat="1" ht="12" customHeight="1" x14ac:dyDescent="0.2">
      <c r="A5" s="582" t="s">
        <v>59</v>
      </c>
      <c r="B5" s="620" t="s">
        <v>215</v>
      </c>
      <c r="C5" s="621" t="s">
        <v>234</v>
      </c>
      <c r="D5" s="621" t="s">
        <v>235</v>
      </c>
      <c r="E5" s="621" t="s">
        <v>67</v>
      </c>
      <c r="F5" s="621" t="s">
        <v>236</v>
      </c>
      <c r="G5" s="549" t="s">
        <v>67</v>
      </c>
      <c r="H5" s="549" t="s">
        <v>65</v>
      </c>
      <c r="I5" s="366"/>
      <c r="J5" s="366"/>
      <c r="K5" s="366"/>
      <c r="L5" s="366"/>
    </row>
    <row r="6" spans="1:43" s="68" customFormat="1" ht="10.7" customHeight="1" x14ac:dyDescent="0.2">
      <c r="A6" s="550"/>
      <c r="B6" s="1110" t="s">
        <v>87</v>
      </c>
      <c r="C6" s="1111"/>
      <c r="D6" s="1111"/>
      <c r="E6" s="1111"/>
      <c r="F6" s="1111"/>
      <c r="G6" s="1111"/>
      <c r="H6" s="1111"/>
      <c r="I6" s="366"/>
      <c r="J6" s="366"/>
      <c r="K6" s="366"/>
      <c r="L6" s="366"/>
    </row>
    <row r="7" spans="1:43" s="63" customFormat="1" ht="15" customHeight="1" x14ac:dyDescent="0.2">
      <c r="A7" s="252" t="s">
        <v>88</v>
      </c>
      <c r="B7" s="71">
        <v>26912</v>
      </c>
      <c r="C7" s="71">
        <v>1487</v>
      </c>
      <c r="D7" s="71">
        <v>28399</v>
      </c>
      <c r="E7" s="71">
        <v>10691</v>
      </c>
      <c r="F7" s="71"/>
      <c r="G7" s="250"/>
      <c r="H7" s="374">
        <v>17708</v>
      </c>
      <c r="I7" s="250"/>
      <c r="J7" s="250"/>
      <c r="K7" s="250"/>
      <c r="L7" s="250"/>
    </row>
    <row r="8" spans="1:43" s="63" customFormat="1" ht="10.7" customHeight="1" x14ac:dyDescent="0.2">
      <c r="A8" s="252" t="s">
        <v>89</v>
      </c>
      <c r="B8" s="71">
        <v>28412</v>
      </c>
      <c r="C8" s="71">
        <v>1835</v>
      </c>
      <c r="D8" s="71">
        <v>30247</v>
      </c>
      <c r="E8" s="71">
        <v>11497</v>
      </c>
      <c r="F8" s="71"/>
      <c r="G8" s="250"/>
      <c r="H8" s="374">
        <v>18750</v>
      </c>
      <c r="I8" s="250"/>
      <c r="J8" s="250"/>
      <c r="K8" s="250"/>
      <c r="L8" s="250"/>
    </row>
    <row r="9" spans="1:43" s="63" customFormat="1" ht="10.7" customHeight="1" x14ac:dyDescent="0.2">
      <c r="A9" s="252" t="s">
        <v>90</v>
      </c>
      <c r="B9" s="71">
        <v>30720</v>
      </c>
      <c r="C9" s="71">
        <v>1977</v>
      </c>
      <c r="D9" s="71">
        <v>32697</v>
      </c>
      <c r="E9" s="71">
        <v>13280</v>
      </c>
      <c r="F9" s="71"/>
      <c r="G9" s="250"/>
      <c r="H9" s="374">
        <v>19417</v>
      </c>
      <c r="I9" s="250"/>
      <c r="J9" s="250"/>
      <c r="K9" s="250"/>
      <c r="L9" s="250"/>
    </row>
    <row r="10" spans="1:43" s="63" customFormat="1" ht="10.7" customHeight="1" x14ac:dyDescent="0.2">
      <c r="A10" s="252" t="s">
        <v>91</v>
      </c>
      <c r="B10" s="71">
        <v>31927</v>
      </c>
      <c r="C10" s="71">
        <v>2164</v>
      </c>
      <c r="D10" s="71">
        <v>34091</v>
      </c>
      <c r="E10" s="71">
        <v>14814</v>
      </c>
      <c r="F10" s="71"/>
      <c r="G10" s="250"/>
      <c r="H10" s="374">
        <v>19277</v>
      </c>
      <c r="I10" s="250"/>
      <c r="J10" s="250"/>
      <c r="K10" s="250"/>
      <c r="L10" s="250"/>
    </row>
    <row r="11" spans="1:43" s="63" customFormat="1" ht="10.7" customHeight="1" x14ac:dyDescent="0.2">
      <c r="A11" s="252" t="s">
        <v>92</v>
      </c>
      <c r="B11" s="71">
        <v>35675</v>
      </c>
      <c r="C11" s="71">
        <v>2368</v>
      </c>
      <c r="D11" s="71">
        <v>38043</v>
      </c>
      <c r="E11" s="71">
        <v>17750</v>
      </c>
      <c r="F11" s="71"/>
      <c r="G11" s="250"/>
      <c r="H11" s="374">
        <v>20293</v>
      </c>
      <c r="I11" s="250"/>
      <c r="J11" s="250"/>
      <c r="K11" s="250"/>
      <c r="L11" s="250"/>
    </row>
    <row r="12" spans="1:43" s="63" customFormat="1" ht="15" customHeight="1" x14ac:dyDescent="0.2">
      <c r="A12" s="252" t="s">
        <v>93</v>
      </c>
      <c r="B12" s="71">
        <v>39039</v>
      </c>
      <c r="C12" s="71">
        <v>3194</v>
      </c>
      <c r="D12" s="71">
        <v>42233</v>
      </c>
      <c r="E12" s="71">
        <v>20154</v>
      </c>
      <c r="F12" s="71"/>
      <c r="G12" s="250"/>
      <c r="H12" s="374">
        <v>22079</v>
      </c>
      <c r="I12" s="250"/>
      <c r="J12" s="250"/>
      <c r="K12" s="250"/>
      <c r="L12" s="250"/>
    </row>
    <row r="13" spans="1:43" s="63" customFormat="1" ht="10.7" customHeight="1" x14ac:dyDescent="0.2">
      <c r="A13" s="252" t="s">
        <v>94</v>
      </c>
      <c r="B13" s="71">
        <v>41938</v>
      </c>
      <c r="C13" s="71">
        <v>4092</v>
      </c>
      <c r="D13" s="71">
        <v>46030</v>
      </c>
      <c r="E13" s="71">
        <v>22050</v>
      </c>
      <c r="F13" s="71"/>
      <c r="G13" s="250"/>
      <c r="H13" s="374">
        <v>23980</v>
      </c>
      <c r="I13" s="250"/>
      <c r="J13" s="250"/>
      <c r="K13" s="250"/>
      <c r="L13" s="250"/>
    </row>
    <row r="14" spans="1:43" s="63" customFormat="1" ht="10.7" customHeight="1" x14ac:dyDescent="0.2">
      <c r="A14" s="252" t="s">
        <v>95</v>
      </c>
      <c r="B14" s="71">
        <v>43313</v>
      </c>
      <c r="C14" s="71">
        <v>5345</v>
      </c>
      <c r="D14" s="71">
        <v>48658</v>
      </c>
      <c r="E14" s="71">
        <v>22467</v>
      </c>
      <c r="F14" s="71"/>
      <c r="G14" s="250"/>
      <c r="H14" s="374">
        <v>26191</v>
      </c>
      <c r="I14" s="250"/>
      <c r="J14" s="250"/>
      <c r="K14" s="250"/>
      <c r="L14" s="250"/>
    </row>
    <row r="15" spans="1:43" s="63" customFormat="1" ht="10.7" customHeight="1" x14ac:dyDescent="0.2">
      <c r="A15" s="252" t="s">
        <v>96</v>
      </c>
      <c r="B15" s="71">
        <v>48740</v>
      </c>
      <c r="C15" s="71">
        <v>5560</v>
      </c>
      <c r="D15" s="71">
        <v>54300</v>
      </c>
      <c r="E15" s="71">
        <v>25884</v>
      </c>
      <c r="F15" s="71"/>
      <c r="G15" s="250"/>
      <c r="H15" s="374">
        <v>28416</v>
      </c>
      <c r="I15" s="250"/>
      <c r="J15" s="250"/>
      <c r="K15" s="250"/>
      <c r="L15" s="250"/>
    </row>
    <row r="16" spans="1:43" s="63" customFormat="1" ht="10.7" customHeight="1" x14ac:dyDescent="0.2">
      <c r="A16" s="252" t="s">
        <v>97</v>
      </c>
      <c r="B16" s="71">
        <v>54962</v>
      </c>
      <c r="C16" s="71">
        <v>6007</v>
      </c>
      <c r="D16" s="71">
        <v>60969</v>
      </c>
      <c r="E16" s="71">
        <v>26349</v>
      </c>
      <c r="F16" s="71"/>
      <c r="G16" s="250"/>
      <c r="H16" s="374">
        <v>34620</v>
      </c>
      <c r="I16" s="250"/>
      <c r="J16" s="250"/>
      <c r="K16" s="250"/>
      <c r="L16" s="250"/>
    </row>
    <row r="17" spans="1:12" s="63" customFormat="1" ht="15" customHeight="1" x14ac:dyDescent="0.2">
      <c r="A17" s="252" t="s">
        <v>98</v>
      </c>
      <c r="B17" s="71">
        <v>61813</v>
      </c>
      <c r="C17" s="71">
        <v>7457</v>
      </c>
      <c r="D17" s="71">
        <v>69270</v>
      </c>
      <c r="E17" s="71">
        <v>27753</v>
      </c>
      <c r="F17" s="71"/>
      <c r="G17" s="250"/>
      <c r="H17" s="374">
        <v>41517</v>
      </c>
      <c r="I17" s="250"/>
      <c r="J17" s="250"/>
      <c r="K17" s="250"/>
      <c r="L17" s="250"/>
    </row>
    <row r="18" spans="1:12" s="63" customFormat="1" ht="10.7" customHeight="1" x14ac:dyDescent="0.2">
      <c r="A18" s="252" t="s">
        <v>99</v>
      </c>
      <c r="B18" s="71">
        <v>73051</v>
      </c>
      <c r="C18" s="71">
        <v>8487</v>
      </c>
      <c r="D18" s="71">
        <v>81538</v>
      </c>
      <c r="E18" s="71">
        <v>29142</v>
      </c>
      <c r="F18" s="71"/>
      <c r="G18" s="250"/>
      <c r="H18" s="374">
        <v>52396</v>
      </c>
      <c r="I18" s="250"/>
      <c r="J18" s="250"/>
      <c r="K18" s="250"/>
      <c r="L18" s="250"/>
    </row>
    <row r="19" spans="1:12" s="63" customFormat="1" ht="10.7" customHeight="1" x14ac:dyDescent="0.2">
      <c r="A19" s="252" t="s">
        <v>100</v>
      </c>
      <c r="B19" s="71">
        <v>90245</v>
      </c>
      <c r="C19" s="71">
        <v>8972</v>
      </c>
      <c r="D19" s="71">
        <v>99217</v>
      </c>
      <c r="E19" s="71">
        <v>33792</v>
      </c>
      <c r="F19" s="71"/>
      <c r="G19" s="250"/>
      <c r="H19" s="374">
        <v>65425</v>
      </c>
      <c r="I19" s="250"/>
      <c r="J19" s="250"/>
      <c r="K19" s="250"/>
      <c r="L19" s="250"/>
    </row>
    <row r="20" spans="1:12" s="63" customFormat="1" ht="10.7" customHeight="1" x14ac:dyDescent="0.2">
      <c r="A20" s="252" t="s">
        <v>101</v>
      </c>
      <c r="B20" s="71">
        <v>97808</v>
      </c>
      <c r="C20" s="71">
        <v>9262</v>
      </c>
      <c r="D20" s="71">
        <v>107070</v>
      </c>
      <c r="E20" s="71">
        <v>29678</v>
      </c>
      <c r="F20" s="71"/>
      <c r="G20" s="250"/>
      <c r="H20" s="374">
        <v>77392</v>
      </c>
      <c r="I20" s="250"/>
      <c r="J20" s="250"/>
      <c r="K20" s="250"/>
      <c r="L20" s="250"/>
    </row>
    <row r="21" spans="1:12" s="63" customFormat="1" ht="10.7" customHeight="1" x14ac:dyDescent="0.2">
      <c r="A21" s="252" t="s">
        <v>102</v>
      </c>
      <c r="B21" s="71">
        <v>111707</v>
      </c>
      <c r="C21" s="71">
        <v>11859</v>
      </c>
      <c r="D21" s="71">
        <v>123566</v>
      </c>
      <c r="E21" s="71">
        <v>31618</v>
      </c>
      <c r="F21" s="71"/>
      <c r="G21" s="250"/>
      <c r="H21" s="374">
        <v>91948</v>
      </c>
      <c r="I21" s="250"/>
      <c r="J21" s="250"/>
      <c r="K21" s="250"/>
      <c r="L21" s="250"/>
    </row>
    <row r="22" spans="1:12" s="63" customFormat="1" ht="15" customHeight="1" x14ac:dyDescent="0.2">
      <c r="A22" s="252" t="s">
        <v>103</v>
      </c>
      <c r="B22" s="71">
        <v>126058</v>
      </c>
      <c r="C22" s="71">
        <v>15529</v>
      </c>
      <c r="D22" s="71">
        <v>141587</v>
      </c>
      <c r="E22" s="71">
        <v>33965</v>
      </c>
      <c r="F22" s="71"/>
      <c r="G22" s="250"/>
      <c r="H22" s="374">
        <v>107622</v>
      </c>
      <c r="I22" s="250"/>
      <c r="J22" s="250"/>
      <c r="K22" s="250"/>
      <c r="L22" s="250"/>
    </row>
    <row r="23" spans="1:12" s="63" customFormat="1" ht="10.7" customHeight="1" x14ac:dyDescent="0.2">
      <c r="A23" s="545" t="s">
        <v>104</v>
      </c>
      <c r="B23" s="71">
        <v>153533</v>
      </c>
      <c r="C23" s="71">
        <v>17361</v>
      </c>
      <c r="D23" s="71">
        <v>170894</v>
      </c>
      <c r="E23" s="71">
        <v>34223</v>
      </c>
      <c r="F23" s="71"/>
      <c r="G23" s="250"/>
      <c r="H23" s="374">
        <v>136671</v>
      </c>
      <c r="I23" s="250"/>
      <c r="J23" s="250"/>
      <c r="K23" s="250"/>
      <c r="L23" s="250"/>
    </row>
    <row r="24" spans="1:12" s="63" customFormat="1" ht="10.7" customHeight="1" x14ac:dyDescent="0.2">
      <c r="A24" s="252" t="s">
        <v>105</v>
      </c>
      <c r="B24" s="73">
        <v>210498</v>
      </c>
      <c r="C24" s="73">
        <v>34475</v>
      </c>
      <c r="D24" s="73">
        <v>244973</v>
      </c>
      <c r="E24" s="73">
        <v>73117</v>
      </c>
      <c r="F24" s="73">
        <v>171856</v>
      </c>
      <c r="G24" s="373">
        <v>14604</v>
      </c>
      <c r="H24" s="373">
        <v>157252</v>
      </c>
      <c r="I24" s="250"/>
      <c r="J24" s="249"/>
      <c r="K24" s="250"/>
      <c r="L24" s="250"/>
    </row>
    <row r="25" spans="1:12" s="63" customFormat="1" ht="10.7" customHeight="1" x14ac:dyDescent="0.2">
      <c r="A25" s="252" t="s">
        <v>106</v>
      </c>
      <c r="B25" s="75">
        <v>245664</v>
      </c>
      <c r="C25" s="71">
        <v>38817</v>
      </c>
      <c r="D25" s="75">
        <v>284481</v>
      </c>
      <c r="E25" s="71">
        <v>71811</v>
      </c>
      <c r="F25" s="75">
        <v>212670</v>
      </c>
      <c r="G25" s="374">
        <v>18251</v>
      </c>
      <c r="H25" s="374">
        <v>194419</v>
      </c>
      <c r="I25" s="250"/>
      <c r="J25" s="249"/>
      <c r="K25" s="250"/>
      <c r="L25" s="250"/>
    </row>
    <row r="26" spans="1:12" s="63" customFormat="1" ht="10.7" customHeight="1" x14ac:dyDescent="0.2">
      <c r="A26" s="252" t="s">
        <v>107</v>
      </c>
      <c r="B26" s="75">
        <v>279953</v>
      </c>
      <c r="C26" s="71">
        <v>39416</v>
      </c>
      <c r="D26" s="75">
        <v>319369</v>
      </c>
      <c r="E26" s="71">
        <v>70125</v>
      </c>
      <c r="F26" s="75">
        <v>249244</v>
      </c>
      <c r="G26" s="374">
        <v>21436</v>
      </c>
      <c r="H26" s="374">
        <v>227808</v>
      </c>
      <c r="I26" s="250"/>
      <c r="J26" s="249"/>
      <c r="K26" s="250"/>
      <c r="L26" s="250"/>
    </row>
    <row r="27" spans="1:12" s="63" customFormat="1" ht="15" customHeight="1" x14ac:dyDescent="0.2">
      <c r="A27" s="252" t="s">
        <v>108</v>
      </c>
      <c r="B27" s="75">
        <v>312885</v>
      </c>
      <c r="C27" s="71">
        <v>42131</v>
      </c>
      <c r="D27" s="75">
        <v>355016</v>
      </c>
      <c r="E27" s="71">
        <v>73184</v>
      </c>
      <c r="F27" s="75">
        <v>281832</v>
      </c>
      <c r="G27" s="374">
        <v>24182</v>
      </c>
      <c r="H27" s="374">
        <v>257650</v>
      </c>
      <c r="I27" s="250"/>
      <c r="J27" s="249"/>
      <c r="K27" s="250"/>
      <c r="L27" s="250"/>
    </row>
    <row r="28" spans="1:12" s="63" customFormat="1" ht="10.7" customHeight="1" x14ac:dyDescent="0.2">
      <c r="A28" s="252" t="s">
        <v>109</v>
      </c>
      <c r="B28" s="75">
        <v>340800</v>
      </c>
      <c r="C28" s="71">
        <v>47211</v>
      </c>
      <c r="D28" s="75">
        <v>388011</v>
      </c>
      <c r="E28" s="71">
        <v>75036</v>
      </c>
      <c r="F28" s="75">
        <v>312975</v>
      </c>
      <c r="G28" s="374">
        <v>26308</v>
      </c>
      <c r="H28" s="374">
        <v>286667</v>
      </c>
      <c r="I28" s="250"/>
      <c r="J28" s="249"/>
      <c r="K28" s="250"/>
      <c r="L28" s="250"/>
    </row>
    <row r="29" spans="1:12" s="63" customFormat="1" ht="10.7" customHeight="1" x14ac:dyDescent="0.2">
      <c r="A29" s="252" t="s">
        <v>110</v>
      </c>
      <c r="B29" s="75">
        <v>371234</v>
      </c>
      <c r="C29" s="71">
        <v>50214</v>
      </c>
      <c r="D29" s="75">
        <v>421448</v>
      </c>
      <c r="E29" s="71">
        <v>77879</v>
      </c>
      <c r="F29" s="75">
        <v>343569</v>
      </c>
      <c r="G29" s="374">
        <v>28955</v>
      </c>
      <c r="H29" s="374">
        <v>314614</v>
      </c>
      <c r="I29" s="250"/>
      <c r="J29" s="249"/>
      <c r="K29" s="250"/>
      <c r="L29" s="250"/>
    </row>
    <row r="30" spans="1:12" s="63" customFormat="1" ht="10.7" customHeight="1" x14ac:dyDescent="0.2">
      <c r="A30" s="252" t="s">
        <v>111</v>
      </c>
      <c r="B30" s="75">
        <v>396132</v>
      </c>
      <c r="C30" s="71">
        <v>53164</v>
      </c>
      <c r="D30" s="75">
        <v>449296</v>
      </c>
      <c r="E30" s="71">
        <v>74539</v>
      </c>
      <c r="F30" s="75">
        <v>374757</v>
      </c>
      <c r="G30" s="374">
        <v>31000</v>
      </c>
      <c r="H30" s="374">
        <v>343757</v>
      </c>
      <c r="I30" s="250"/>
      <c r="J30" s="249"/>
      <c r="K30" s="250"/>
      <c r="L30" s="250"/>
    </row>
    <row r="31" spans="1:12" s="63" customFormat="1" ht="10.7" customHeight="1" x14ac:dyDescent="0.2">
      <c r="A31" s="252" t="s">
        <v>112</v>
      </c>
      <c r="B31" s="75">
        <v>432768</v>
      </c>
      <c r="C31" s="71">
        <v>54894</v>
      </c>
      <c r="D31" s="75">
        <v>487662</v>
      </c>
      <c r="E31" s="71">
        <v>76582</v>
      </c>
      <c r="F31" s="75">
        <v>411080</v>
      </c>
      <c r="G31" s="374">
        <v>33424</v>
      </c>
      <c r="H31" s="374">
        <v>377656</v>
      </c>
      <c r="I31" s="250"/>
      <c r="J31" s="249"/>
      <c r="K31" s="250"/>
      <c r="L31" s="250"/>
    </row>
    <row r="32" spans="1:12" s="63" customFormat="1" ht="15" customHeight="1" x14ac:dyDescent="0.2">
      <c r="A32" s="252" t="s">
        <v>113</v>
      </c>
      <c r="B32" s="75">
        <v>468173</v>
      </c>
      <c r="C32" s="71">
        <v>56075</v>
      </c>
      <c r="D32" s="75">
        <v>524248</v>
      </c>
      <c r="E32" s="71">
        <v>78519</v>
      </c>
      <c r="F32" s="75">
        <v>445729</v>
      </c>
      <c r="G32" s="374">
        <v>35754</v>
      </c>
      <c r="H32" s="374">
        <v>409975</v>
      </c>
      <c r="I32" s="250"/>
      <c r="J32" s="249"/>
      <c r="K32" s="250"/>
      <c r="L32" s="250"/>
    </row>
    <row r="33" spans="1:14" s="63" customFormat="1" ht="10.7" customHeight="1" x14ac:dyDescent="0.2">
      <c r="A33" s="252" t="s">
        <v>114</v>
      </c>
      <c r="B33" s="75">
        <v>504792</v>
      </c>
      <c r="C33" s="71">
        <v>58398</v>
      </c>
      <c r="D33" s="75">
        <v>563190</v>
      </c>
      <c r="E33" s="71">
        <v>75973</v>
      </c>
      <c r="F33" s="75">
        <v>487217</v>
      </c>
      <c r="G33" s="374">
        <v>38223</v>
      </c>
      <c r="H33" s="374">
        <v>448994</v>
      </c>
      <c r="I33" s="250"/>
      <c r="J33" s="249"/>
      <c r="K33" s="250"/>
      <c r="L33" s="250"/>
    </row>
    <row r="34" spans="1:14" s="63" customFormat="1" ht="10.7" customHeight="1" x14ac:dyDescent="0.2">
      <c r="A34" s="252" t="s">
        <v>115</v>
      </c>
      <c r="B34" s="75">
        <v>543530</v>
      </c>
      <c r="C34" s="71">
        <v>63723</v>
      </c>
      <c r="D34" s="75">
        <v>607253</v>
      </c>
      <c r="E34" s="71">
        <v>79327</v>
      </c>
      <c r="F34" s="75">
        <v>527926</v>
      </c>
      <c r="G34" s="374">
        <v>40402</v>
      </c>
      <c r="H34" s="374">
        <v>487524</v>
      </c>
      <c r="I34" s="250"/>
      <c r="J34" s="249"/>
      <c r="K34" s="250"/>
      <c r="L34" s="250"/>
    </row>
    <row r="35" spans="1:14" s="63" customFormat="1" ht="10.7" customHeight="1" x14ac:dyDescent="0.2">
      <c r="A35" s="252" t="s">
        <v>116</v>
      </c>
      <c r="B35" s="75">
        <v>577412</v>
      </c>
      <c r="C35" s="71">
        <v>71321</v>
      </c>
      <c r="D35" s="75">
        <v>648733</v>
      </c>
      <c r="E35" s="71">
        <v>81239</v>
      </c>
      <c r="F35" s="75">
        <v>567494</v>
      </c>
      <c r="G35" s="374">
        <v>43338</v>
      </c>
      <c r="H35" s="374">
        <v>524156</v>
      </c>
      <c r="I35" s="250"/>
      <c r="J35" s="249"/>
      <c r="K35" s="250"/>
      <c r="L35" s="250"/>
    </row>
    <row r="36" spans="1:14" s="77" customFormat="1" ht="10.7" customHeight="1" x14ac:dyDescent="0.2">
      <c r="A36" s="252" t="s">
        <v>117</v>
      </c>
      <c r="B36" s="75">
        <v>616382</v>
      </c>
      <c r="C36" s="76">
        <v>74881</v>
      </c>
      <c r="D36" s="75">
        <v>691263</v>
      </c>
      <c r="E36" s="71">
        <v>92655</v>
      </c>
      <c r="F36" s="75">
        <v>598608</v>
      </c>
      <c r="G36" s="374">
        <v>44446</v>
      </c>
      <c r="H36" s="374">
        <v>554162</v>
      </c>
      <c r="I36" s="369"/>
      <c r="J36" s="249"/>
      <c r="K36" s="369"/>
      <c r="L36" s="250"/>
      <c r="M36" s="63"/>
      <c r="N36" s="63"/>
    </row>
    <row r="37" spans="1:14" s="78" customFormat="1" ht="15" customHeight="1" x14ac:dyDescent="0.2">
      <c r="A37" s="252" t="s">
        <v>118</v>
      </c>
      <c r="B37" s="75">
        <v>633475</v>
      </c>
      <c r="C37" s="71">
        <v>75928</v>
      </c>
      <c r="D37" s="75">
        <v>709403</v>
      </c>
      <c r="E37" s="71">
        <v>100407</v>
      </c>
      <c r="F37" s="75">
        <v>608996</v>
      </c>
      <c r="G37" s="374">
        <v>46115</v>
      </c>
      <c r="H37" s="374">
        <v>562881</v>
      </c>
      <c r="I37" s="249"/>
      <c r="J37" s="249"/>
      <c r="K37" s="249"/>
      <c r="L37" s="250"/>
      <c r="M37" s="63"/>
      <c r="N37" s="63"/>
    </row>
    <row r="38" spans="1:14" s="78" customFormat="1" ht="10.7" customHeight="1" x14ac:dyDescent="0.2">
      <c r="A38" s="252" t="s">
        <v>119</v>
      </c>
      <c r="B38" s="75">
        <v>629062</v>
      </c>
      <c r="C38" s="71">
        <v>81739</v>
      </c>
      <c r="D38" s="75">
        <v>710801</v>
      </c>
      <c r="E38" s="71">
        <v>103644</v>
      </c>
      <c r="F38" s="75">
        <v>607157</v>
      </c>
      <c r="G38" s="374">
        <v>47235</v>
      </c>
      <c r="H38" s="374">
        <v>559922</v>
      </c>
      <c r="I38" s="249"/>
      <c r="J38" s="249"/>
      <c r="K38" s="249"/>
      <c r="L38" s="250"/>
      <c r="M38" s="63"/>
      <c r="N38" s="63"/>
    </row>
    <row r="39" spans="1:14" s="78" customFormat="1" ht="10.7" customHeight="1" x14ac:dyDescent="0.2">
      <c r="A39" s="252" t="s">
        <v>120</v>
      </c>
      <c r="B39" s="75">
        <v>628493</v>
      </c>
      <c r="C39" s="71">
        <v>83671</v>
      </c>
      <c r="D39" s="75">
        <v>712164</v>
      </c>
      <c r="E39" s="71">
        <v>109298</v>
      </c>
      <c r="F39" s="75">
        <v>602866</v>
      </c>
      <c r="G39" s="374">
        <v>48723</v>
      </c>
      <c r="H39" s="374">
        <v>554143</v>
      </c>
      <c r="I39" s="249"/>
      <c r="J39" s="249"/>
      <c r="K39" s="249"/>
      <c r="L39" s="250"/>
      <c r="M39" s="63"/>
      <c r="N39" s="63"/>
    </row>
    <row r="40" spans="1:14" s="78" customFormat="1" ht="10.7" customHeight="1" x14ac:dyDescent="0.2">
      <c r="A40" s="252" t="s">
        <v>121</v>
      </c>
      <c r="B40" s="75">
        <v>629747</v>
      </c>
      <c r="C40" s="71">
        <v>83876</v>
      </c>
      <c r="D40" s="75">
        <v>713623</v>
      </c>
      <c r="E40" s="71">
        <v>123507</v>
      </c>
      <c r="F40" s="75">
        <v>590116</v>
      </c>
      <c r="G40" s="374">
        <v>50231</v>
      </c>
      <c r="H40" s="374">
        <v>539885</v>
      </c>
      <c r="I40" s="249"/>
      <c r="J40" s="249"/>
      <c r="K40" s="249"/>
      <c r="L40" s="250"/>
      <c r="M40" s="63"/>
      <c r="N40" s="63"/>
    </row>
    <row r="41" spans="1:14" s="78" customFormat="1" ht="10.7" customHeight="1" x14ac:dyDescent="0.2">
      <c r="A41" s="110" t="s">
        <v>122</v>
      </c>
      <c r="B41" s="75">
        <v>625131</v>
      </c>
      <c r="C41" s="71">
        <v>88479</v>
      </c>
      <c r="D41" s="75">
        <v>713610</v>
      </c>
      <c r="E41" s="71">
        <v>141873</v>
      </c>
      <c r="F41" s="75">
        <v>571737</v>
      </c>
      <c r="G41" s="374">
        <v>51743</v>
      </c>
      <c r="H41" s="374">
        <v>519994</v>
      </c>
      <c r="I41" s="249"/>
      <c r="J41" s="249"/>
      <c r="K41" s="249"/>
      <c r="L41" s="250"/>
      <c r="M41" s="63"/>
      <c r="N41" s="63"/>
    </row>
    <row r="42" spans="1:14" s="78" customFormat="1" ht="15" customHeight="1" x14ac:dyDescent="0.2">
      <c r="A42" s="546" t="s">
        <v>123</v>
      </c>
      <c r="B42" s="75">
        <v>619752</v>
      </c>
      <c r="C42" s="71">
        <v>83244</v>
      </c>
      <c r="D42" s="75">
        <v>702996</v>
      </c>
      <c r="E42" s="71">
        <v>137684</v>
      </c>
      <c r="F42" s="75">
        <v>565312</v>
      </c>
      <c r="G42" s="374">
        <v>53366</v>
      </c>
      <c r="H42" s="374">
        <v>511946</v>
      </c>
      <c r="I42" s="249"/>
      <c r="J42" s="249"/>
      <c r="K42" s="249"/>
      <c r="L42" s="250"/>
      <c r="N42" s="63"/>
    </row>
    <row r="43" spans="1:14" ht="10.7" customHeight="1" x14ac:dyDescent="0.2">
      <c r="A43" s="256" t="s">
        <v>124</v>
      </c>
      <c r="B43" s="75">
        <v>615830</v>
      </c>
      <c r="C43" s="75">
        <v>83196</v>
      </c>
      <c r="D43" s="75">
        <v>699026</v>
      </c>
      <c r="E43" s="75">
        <v>139456</v>
      </c>
      <c r="F43" s="75">
        <v>559570</v>
      </c>
      <c r="G43" s="374">
        <v>54245</v>
      </c>
      <c r="H43" s="374">
        <v>505325</v>
      </c>
      <c r="J43" s="249"/>
      <c r="L43" s="250"/>
      <c r="N43" s="63"/>
    </row>
    <row r="44" spans="1:14" ht="10.7" customHeight="1" x14ac:dyDescent="0.2">
      <c r="A44" s="539" t="s">
        <v>125</v>
      </c>
      <c r="B44" s="75">
        <v>614882</v>
      </c>
      <c r="C44" s="75">
        <v>85212</v>
      </c>
      <c r="D44" s="75">
        <v>700094</v>
      </c>
      <c r="E44" s="75">
        <v>149092</v>
      </c>
      <c r="F44" s="75">
        <v>551002</v>
      </c>
      <c r="G44" s="82">
        <v>54822</v>
      </c>
      <c r="H44" s="374">
        <v>496180</v>
      </c>
      <c r="J44" s="249"/>
      <c r="L44" s="250"/>
      <c r="N44" s="63"/>
    </row>
    <row r="45" spans="1:14" ht="10.7" customHeight="1" x14ac:dyDescent="0.2">
      <c r="A45" s="547" t="s">
        <v>126</v>
      </c>
      <c r="B45" s="75">
        <v>607232</v>
      </c>
      <c r="C45" s="75">
        <v>97740</v>
      </c>
      <c r="D45" s="75">
        <v>704972</v>
      </c>
      <c r="E45" s="75">
        <v>155385</v>
      </c>
      <c r="F45" s="75">
        <v>549587</v>
      </c>
      <c r="G45" s="82">
        <v>54870</v>
      </c>
      <c r="H45" s="82">
        <v>494717</v>
      </c>
      <c r="J45" s="249"/>
      <c r="L45" s="250"/>
      <c r="N45" s="63"/>
    </row>
    <row r="46" spans="1:14" ht="10.7" customHeight="1" x14ac:dyDescent="0.2">
      <c r="A46" s="110" t="s">
        <v>127</v>
      </c>
      <c r="B46" s="75">
        <v>601073</v>
      </c>
      <c r="C46" s="75">
        <v>101432</v>
      </c>
      <c r="D46" s="75">
        <v>702505</v>
      </c>
      <c r="E46" s="75">
        <v>165559</v>
      </c>
      <c r="F46" s="75">
        <v>536946</v>
      </c>
      <c r="G46" s="82">
        <v>55447</v>
      </c>
      <c r="H46" s="82">
        <v>481499</v>
      </c>
      <c r="J46" s="249"/>
      <c r="L46" s="250"/>
      <c r="N46" s="63"/>
    </row>
    <row r="47" spans="1:14" s="248" customFormat="1" ht="15" customHeight="1" x14ac:dyDescent="0.2">
      <c r="A47" s="475" t="s">
        <v>128</v>
      </c>
      <c r="B47" s="75">
        <v>599252</v>
      </c>
      <c r="C47" s="75">
        <v>106511</v>
      </c>
      <c r="D47" s="75">
        <v>705763</v>
      </c>
      <c r="E47" s="75">
        <v>181858</v>
      </c>
      <c r="F47" s="75">
        <v>523905</v>
      </c>
      <c r="G47" s="82">
        <v>56637</v>
      </c>
      <c r="H47" s="82">
        <v>467268</v>
      </c>
      <c r="J47" s="249"/>
      <c r="L47" s="250"/>
      <c r="N47" s="250"/>
    </row>
    <row r="48" spans="1:14" s="248" customFormat="1" ht="10.7" customHeight="1" x14ac:dyDescent="0.2">
      <c r="A48" s="246" t="s">
        <v>129</v>
      </c>
      <c r="B48" s="75">
        <v>581864</v>
      </c>
      <c r="C48" s="75">
        <v>110463</v>
      </c>
      <c r="D48" s="75">
        <v>692327</v>
      </c>
      <c r="E48" s="75">
        <v>176046</v>
      </c>
      <c r="F48" s="75">
        <v>516281</v>
      </c>
      <c r="G48" s="82">
        <v>58644</v>
      </c>
      <c r="H48" s="82">
        <v>457637</v>
      </c>
      <c r="J48" s="249"/>
      <c r="L48" s="250"/>
      <c r="N48" s="250"/>
    </row>
    <row r="49" spans="1:14" s="248" customFormat="1" ht="10.7" customHeight="1" x14ac:dyDescent="0.2">
      <c r="A49" s="246" t="s">
        <v>130</v>
      </c>
      <c r="B49" s="75">
        <v>710163</v>
      </c>
      <c r="C49" s="75">
        <v>113999</v>
      </c>
      <c r="D49" s="75">
        <v>824162</v>
      </c>
      <c r="E49" s="75">
        <v>298949</v>
      </c>
      <c r="F49" s="75">
        <v>525213</v>
      </c>
      <c r="G49" s="82">
        <v>61503</v>
      </c>
      <c r="H49" s="82">
        <v>463710</v>
      </c>
      <c r="J49" s="249"/>
      <c r="L49" s="250"/>
      <c r="N49" s="250"/>
    </row>
    <row r="50" spans="1:14" s="248" customFormat="1" ht="10.7" customHeight="1" x14ac:dyDescent="0.2">
      <c r="A50" s="108" t="s">
        <v>131</v>
      </c>
      <c r="B50" s="75">
        <v>762783</v>
      </c>
      <c r="C50" s="75">
        <v>120525</v>
      </c>
      <c r="D50" s="75">
        <v>883308</v>
      </c>
      <c r="E50" s="75">
        <v>300836</v>
      </c>
      <c r="F50" s="75">
        <v>582472</v>
      </c>
      <c r="G50" s="82">
        <v>63375</v>
      </c>
      <c r="H50" s="82">
        <v>519097</v>
      </c>
      <c r="J50" s="249"/>
      <c r="L50" s="250"/>
      <c r="N50" s="250"/>
    </row>
    <row r="51" spans="1:14" s="248" customFormat="1" ht="10.7" customHeight="1" x14ac:dyDescent="0.2">
      <c r="A51" s="108" t="s">
        <v>362</v>
      </c>
      <c r="B51" s="75">
        <v>801811</v>
      </c>
      <c r="C51" s="75">
        <v>119060</v>
      </c>
      <c r="D51" s="75">
        <v>920871</v>
      </c>
      <c r="E51" s="75">
        <v>303963</v>
      </c>
      <c r="F51" s="75">
        <v>616908</v>
      </c>
      <c r="G51" s="82">
        <v>66581</v>
      </c>
      <c r="H51" s="82">
        <v>550327</v>
      </c>
      <c r="J51" s="249"/>
      <c r="L51" s="250"/>
      <c r="N51" s="250"/>
    </row>
    <row r="52" spans="1:14" s="248" customFormat="1" ht="15" customHeight="1" x14ac:dyDescent="0.2">
      <c r="A52" s="108" t="s">
        <v>391</v>
      </c>
      <c r="B52" s="75">
        <v>844111</v>
      </c>
      <c r="C52" s="75">
        <v>125003</v>
      </c>
      <c r="D52" s="75">
        <v>969114</v>
      </c>
      <c r="E52" s="75">
        <v>317579</v>
      </c>
      <c r="F52" s="75">
        <v>651535</v>
      </c>
      <c r="G52" s="82">
        <v>67959</v>
      </c>
      <c r="H52" s="82">
        <v>583576</v>
      </c>
      <c r="J52" s="249"/>
      <c r="L52" s="250"/>
      <c r="N52" s="250"/>
    </row>
    <row r="53" spans="1:14" s="248" customFormat="1" ht="10.7" customHeight="1" x14ac:dyDescent="0.2">
      <c r="A53" s="108" t="s">
        <v>419</v>
      </c>
      <c r="B53" s="75">
        <v>897401</v>
      </c>
      <c r="C53" s="75">
        <v>118744</v>
      </c>
      <c r="D53" s="75">
        <v>1016145</v>
      </c>
      <c r="E53" s="75">
        <v>337832</v>
      </c>
      <c r="F53" s="75">
        <v>678313</v>
      </c>
      <c r="G53" s="82">
        <v>68922</v>
      </c>
      <c r="H53" s="82">
        <v>609391</v>
      </c>
    </row>
    <row r="54" spans="1:14" s="248" customFormat="1" ht="10.7" customHeight="1" x14ac:dyDescent="0.2">
      <c r="A54" s="108" t="s">
        <v>542</v>
      </c>
      <c r="B54" s="75">
        <v>889993</v>
      </c>
      <c r="C54" s="75">
        <v>111730</v>
      </c>
      <c r="D54" s="75">
        <v>1001723</v>
      </c>
      <c r="E54" s="75">
        <v>319409</v>
      </c>
      <c r="F54" s="75">
        <v>682314</v>
      </c>
      <c r="G54" s="82">
        <v>70433</v>
      </c>
      <c r="H54" s="82">
        <v>611881</v>
      </c>
    </row>
    <row r="55" spans="1:14" s="248" customFormat="1" ht="10.7" customHeight="1" x14ac:dyDescent="0.2">
      <c r="A55" s="108" t="s">
        <v>573</v>
      </c>
      <c r="B55" s="75">
        <v>899986</v>
      </c>
      <c r="C55" s="75">
        <v>123631</v>
      </c>
      <c r="D55" s="75">
        <v>1023617</v>
      </c>
      <c r="E55" s="75">
        <v>336658</v>
      </c>
      <c r="F55" s="75">
        <v>686959</v>
      </c>
      <c r="G55" s="82">
        <v>74629</v>
      </c>
      <c r="H55" s="82">
        <v>612330</v>
      </c>
      <c r="J55" s="249"/>
      <c r="L55" s="250"/>
      <c r="N55" s="250"/>
    </row>
    <row r="56" spans="1:14" ht="21.75" customHeight="1" x14ac:dyDescent="0.2">
      <c r="A56" s="1109" t="s">
        <v>132</v>
      </c>
      <c r="B56" s="1109"/>
      <c r="C56" s="1109"/>
      <c r="D56" s="1109"/>
      <c r="E56" s="1109"/>
      <c r="F56" s="1109"/>
      <c r="G56" s="1109"/>
      <c r="H56" s="1109"/>
    </row>
    <row r="57" spans="1:14" ht="10.7" customHeight="1" x14ac:dyDescent="0.2">
      <c r="A57" s="375"/>
      <c r="B57" s="375"/>
    </row>
    <row r="61" spans="1:14" x14ac:dyDescent="0.2">
      <c r="D61" s="377"/>
    </row>
    <row r="62" spans="1:14" x14ac:dyDescent="0.2">
      <c r="D62" s="377"/>
    </row>
    <row r="63" spans="1:14" x14ac:dyDescent="0.2">
      <c r="D63" s="377"/>
    </row>
    <row r="66" spans="4:4" x14ac:dyDescent="0.2">
      <c r="D66" s="377"/>
    </row>
    <row r="67" spans="4:4" x14ac:dyDescent="0.2">
      <c r="D67" s="377"/>
    </row>
    <row r="68" spans="4:4" x14ac:dyDescent="0.2">
      <c r="D68" s="377"/>
    </row>
    <row r="69" spans="4:4" x14ac:dyDescent="0.2">
      <c r="D69" s="377"/>
    </row>
    <row r="70" spans="4:4" x14ac:dyDescent="0.2">
      <c r="D70" s="377"/>
    </row>
    <row r="71" spans="4:4" x14ac:dyDescent="0.2">
      <c r="D71" s="377"/>
    </row>
    <row r="72" spans="4:4" x14ac:dyDescent="0.2">
      <c r="D72" s="377"/>
    </row>
    <row r="73" spans="4:4" x14ac:dyDescent="0.2">
      <c r="D73" s="377"/>
    </row>
    <row r="74" spans="4:4" x14ac:dyDescent="0.2">
      <c r="D74" s="377"/>
    </row>
    <row r="75" spans="4:4" x14ac:dyDescent="0.2">
      <c r="D75" s="377"/>
    </row>
    <row r="76" spans="4:4" x14ac:dyDescent="0.2">
      <c r="D76" s="377"/>
    </row>
    <row r="77" spans="4:4" x14ac:dyDescent="0.2">
      <c r="D77" s="377"/>
    </row>
    <row r="78" spans="4:4" x14ac:dyDescent="0.2">
      <c r="D78" s="377"/>
    </row>
    <row r="79" spans="4:4" x14ac:dyDescent="0.2">
      <c r="D79" s="377"/>
    </row>
    <row r="80" spans="4:4" x14ac:dyDescent="0.2">
      <c r="D80" s="377"/>
    </row>
    <row r="81" spans="4:4" x14ac:dyDescent="0.2">
      <c r="D81" s="377"/>
    </row>
    <row r="82" spans="4:4" x14ac:dyDescent="0.2">
      <c r="D82" s="377"/>
    </row>
    <row r="83" spans="4:4" x14ac:dyDescent="0.2">
      <c r="D83" s="377"/>
    </row>
    <row r="84" spans="4:4" x14ac:dyDescent="0.2">
      <c r="D84" s="377"/>
    </row>
    <row r="85" spans="4:4" x14ac:dyDescent="0.2">
      <c r="D85" s="377"/>
    </row>
    <row r="86" spans="4:4" x14ac:dyDescent="0.2">
      <c r="D86" s="377"/>
    </row>
    <row r="87" spans="4:4" x14ac:dyDescent="0.2">
      <c r="D87" s="377"/>
    </row>
    <row r="88" spans="4:4" x14ac:dyDescent="0.2">
      <c r="D88" s="377"/>
    </row>
    <row r="89" spans="4:4" x14ac:dyDescent="0.2">
      <c r="D89" s="377"/>
    </row>
    <row r="90" spans="4:4" x14ac:dyDescent="0.2">
      <c r="D90" s="377"/>
    </row>
    <row r="91" spans="4:4" x14ac:dyDescent="0.2">
      <c r="D91" s="377"/>
    </row>
    <row r="92" spans="4:4" x14ac:dyDescent="0.2">
      <c r="D92" s="377"/>
    </row>
    <row r="93" spans="4:4" x14ac:dyDescent="0.2">
      <c r="D93" s="377"/>
    </row>
    <row r="94" spans="4:4" x14ac:dyDescent="0.2">
      <c r="D94" s="377"/>
    </row>
    <row r="95" spans="4:4" x14ac:dyDescent="0.2">
      <c r="D95" s="377"/>
    </row>
    <row r="96" spans="4:4" x14ac:dyDescent="0.2">
      <c r="D96" s="377"/>
    </row>
    <row r="97" spans="4:4" x14ac:dyDescent="0.2">
      <c r="D97" s="377"/>
    </row>
    <row r="98" spans="4:4" x14ac:dyDescent="0.2">
      <c r="D98" s="377"/>
    </row>
    <row r="99" spans="4:4" x14ac:dyDescent="0.2">
      <c r="D99" s="377"/>
    </row>
    <row r="100" spans="4:4" x14ac:dyDescent="0.2">
      <c r="D100" s="377"/>
    </row>
    <row r="101" spans="4:4" x14ac:dyDescent="0.2">
      <c r="D101" s="377"/>
    </row>
    <row r="102" spans="4:4" x14ac:dyDescent="0.2">
      <c r="D102" s="377"/>
    </row>
    <row r="103" spans="4:4" x14ac:dyDescent="0.2">
      <c r="D103" s="377"/>
    </row>
    <row r="104" spans="4:4" x14ac:dyDescent="0.2">
      <c r="D104" s="377"/>
    </row>
    <row r="105" spans="4:4" x14ac:dyDescent="0.2">
      <c r="D105" s="377"/>
    </row>
    <row r="106" spans="4:4" x14ac:dyDescent="0.2">
      <c r="D106" s="377"/>
    </row>
    <row r="107" spans="4:4" x14ac:dyDescent="0.2">
      <c r="D107" s="377"/>
    </row>
    <row r="108" spans="4:4" x14ac:dyDescent="0.2">
      <c r="D108" s="377"/>
    </row>
    <row r="109" spans="4:4" x14ac:dyDescent="0.2">
      <c r="D109" s="377"/>
    </row>
    <row r="110" spans="4:4" x14ac:dyDescent="0.2">
      <c r="D110" s="377"/>
    </row>
    <row r="111" spans="4:4" x14ac:dyDescent="0.2">
      <c r="D111" s="377"/>
    </row>
    <row r="112" spans="4:4" x14ac:dyDescent="0.2">
      <c r="D112" s="377"/>
    </row>
    <row r="113" spans="4:4" x14ac:dyDescent="0.2">
      <c r="D113" s="377"/>
    </row>
    <row r="114" spans="4:4" x14ac:dyDescent="0.2">
      <c r="D114" s="377"/>
    </row>
    <row r="115" spans="4:4" x14ac:dyDescent="0.2">
      <c r="D115" s="377"/>
    </row>
    <row r="116" spans="4:4" x14ac:dyDescent="0.2">
      <c r="D116" s="377"/>
    </row>
    <row r="117" spans="4:4" x14ac:dyDescent="0.2">
      <c r="D117" s="377"/>
    </row>
    <row r="118" spans="4:4" x14ac:dyDescent="0.2">
      <c r="D118" s="377"/>
    </row>
    <row r="119" spans="4:4" x14ac:dyDescent="0.2">
      <c r="D119" s="377"/>
    </row>
    <row r="120" spans="4:4" x14ac:dyDescent="0.2">
      <c r="D120" s="377"/>
    </row>
    <row r="121" spans="4:4" x14ac:dyDescent="0.2">
      <c r="D121" s="377"/>
    </row>
    <row r="122" spans="4:4" x14ac:dyDescent="0.2">
      <c r="D122" s="377"/>
    </row>
    <row r="123" spans="4:4" x14ac:dyDescent="0.2">
      <c r="D123" s="377"/>
    </row>
    <row r="124" spans="4:4" x14ac:dyDescent="0.2">
      <c r="D124" s="377"/>
    </row>
    <row r="125" spans="4:4" x14ac:dyDescent="0.2">
      <c r="D125" s="377"/>
    </row>
    <row r="126" spans="4:4" x14ac:dyDescent="0.2">
      <c r="D126" s="377"/>
    </row>
    <row r="127" spans="4:4" x14ac:dyDescent="0.2">
      <c r="D127" s="377"/>
    </row>
    <row r="128" spans="4:4" x14ac:dyDescent="0.2">
      <c r="D128" s="377"/>
    </row>
    <row r="129" spans="4:4" x14ac:dyDescent="0.2">
      <c r="D129" s="377"/>
    </row>
    <row r="130" spans="4:4" x14ac:dyDescent="0.2">
      <c r="D130" s="377"/>
    </row>
    <row r="131" spans="4:4" x14ac:dyDescent="0.2">
      <c r="D131" s="377"/>
    </row>
    <row r="132" spans="4:4" x14ac:dyDescent="0.2">
      <c r="D132" s="377"/>
    </row>
    <row r="133" spans="4:4" x14ac:dyDescent="0.2">
      <c r="D133" s="377"/>
    </row>
    <row r="134" spans="4:4" x14ac:dyDescent="0.2">
      <c r="D134" s="377"/>
    </row>
    <row r="135" spans="4:4" x14ac:dyDescent="0.2">
      <c r="D135" s="377"/>
    </row>
    <row r="136" spans="4:4" x14ac:dyDescent="0.2">
      <c r="D136" s="377"/>
    </row>
    <row r="137" spans="4:4" x14ac:dyDescent="0.2">
      <c r="D137" s="377"/>
    </row>
    <row r="138" spans="4:4" x14ac:dyDescent="0.2">
      <c r="D138" s="377"/>
    </row>
    <row r="139" spans="4:4" x14ac:dyDescent="0.2">
      <c r="D139" s="377"/>
    </row>
    <row r="140" spans="4:4" x14ac:dyDescent="0.2">
      <c r="D140" s="377"/>
    </row>
    <row r="141" spans="4:4" x14ac:dyDescent="0.2">
      <c r="D141" s="377"/>
    </row>
    <row r="142" spans="4:4" x14ac:dyDescent="0.2">
      <c r="D142" s="377"/>
    </row>
    <row r="143" spans="4:4" x14ac:dyDescent="0.2">
      <c r="D143" s="377"/>
    </row>
    <row r="144" spans="4:4" x14ac:dyDescent="0.2">
      <c r="D144" s="377"/>
    </row>
    <row r="145" spans="4:4" x14ac:dyDescent="0.2">
      <c r="D145" s="377"/>
    </row>
    <row r="146" spans="4:4" x14ac:dyDescent="0.2">
      <c r="D146" s="377"/>
    </row>
    <row r="147" spans="4:4" x14ac:dyDescent="0.2">
      <c r="D147" s="377"/>
    </row>
    <row r="148" spans="4:4" x14ac:dyDescent="0.2">
      <c r="D148" s="377"/>
    </row>
    <row r="149" spans="4:4" x14ac:dyDescent="0.2">
      <c r="D149" s="377"/>
    </row>
    <row r="150" spans="4:4" x14ac:dyDescent="0.2">
      <c r="D150" s="377"/>
    </row>
    <row r="151" spans="4:4" x14ac:dyDescent="0.2">
      <c r="D151" s="377"/>
    </row>
    <row r="152" spans="4:4" x14ac:dyDescent="0.2">
      <c r="D152" s="377"/>
    </row>
    <row r="153" spans="4:4" x14ac:dyDescent="0.2">
      <c r="D153" s="377"/>
    </row>
    <row r="154" spans="4:4" x14ac:dyDescent="0.2">
      <c r="D154" s="377"/>
    </row>
    <row r="155" spans="4:4" x14ac:dyDescent="0.2">
      <c r="D155" s="377"/>
    </row>
    <row r="156" spans="4:4" x14ac:dyDescent="0.2">
      <c r="D156" s="377"/>
    </row>
    <row r="157" spans="4:4" x14ac:dyDescent="0.2">
      <c r="D157" s="377"/>
    </row>
    <row r="158" spans="4:4" x14ac:dyDescent="0.2">
      <c r="D158" s="377"/>
    </row>
    <row r="159" spans="4:4" x14ac:dyDescent="0.2">
      <c r="D159" s="377"/>
    </row>
    <row r="160" spans="4:4" x14ac:dyDescent="0.2">
      <c r="D160" s="377"/>
    </row>
    <row r="161" spans="4:4" x14ac:dyDescent="0.2">
      <c r="D161" s="377"/>
    </row>
    <row r="162" spans="4:4" x14ac:dyDescent="0.2">
      <c r="D162" s="377"/>
    </row>
    <row r="163" spans="4:4" x14ac:dyDescent="0.2">
      <c r="D163" s="377"/>
    </row>
    <row r="164" spans="4:4" x14ac:dyDescent="0.2">
      <c r="D164" s="377"/>
    </row>
    <row r="165" spans="4:4" x14ac:dyDescent="0.2">
      <c r="D165" s="377"/>
    </row>
    <row r="166" spans="4:4" x14ac:dyDescent="0.2">
      <c r="D166" s="377"/>
    </row>
    <row r="167" spans="4:4" x14ac:dyDescent="0.2">
      <c r="D167" s="377"/>
    </row>
    <row r="168" spans="4:4" x14ac:dyDescent="0.2">
      <c r="D168" s="377"/>
    </row>
    <row r="169" spans="4:4" x14ac:dyDescent="0.2">
      <c r="D169" s="377"/>
    </row>
    <row r="170" spans="4:4" x14ac:dyDescent="0.2">
      <c r="D170" s="377"/>
    </row>
    <row r="171" spans="4:4" x14ac:dyDescent="0.2">
      <c r="D171" s="377"/>
    </row>
    <row r="172" spans="4:4" x14ac:dyDescent="0.2">
      <c r="D172" s="377"/>
    </row>
    <row r="173" spans="4:4" x14ac:dyDescent="0.2">
      <c r="D173" s="377"/>
    </row>
    <row r="174" spans="4:4" x14ac:dyDescent="0.2">
      <c r="D174" s="377"/>
    </row>
    <row r="175" spans="4:4" x14ac:dyDescent="0.2">
      <c r="D175" s="377"/>
    </row>
    <row r="176" spans="4:4" x14ac:dyDescent="0.2">
      <c r="D176" s="377"/>
    </row>
    <row r="177" spans="4:4" x14ac:dyDescent="0.2">
      <c r="D177" s="377"/>
    </row>
    <row r="178" spans="4:4" x14ac:dyDescent="0.2">
      <c r="D178" s="377"/>
    </row>
    <row r="179" spans="4:4" x14ac:dyDescent="0.2">
      <c r="D179" s="377"/>
    </row>
    <row r="180" spans="4:4" x14ac:dyDescent="0.2">
      <c r="D180" s="377"/>
    </row>
    <row r="181" spans="4:4" x14ac:dyDescent="0.2">
      <c r="D181" s="377"/>
    </row>
    <row r="182" spans="4:4" x14ac:dyDescent="0.2">
      <c r="D182" s="377"/>
    </row>
    <row r="183" spans="4:4" x14ac:dyDescent="0.2">
      <c r="D183" s="377"/>
    </row>
    <row r="184" spans="4:4" x14ac:dyDescent="0.2">
      <c r="D184" s="377"/>
    </row>
    <row r="185" spans="4:4" x14ac:dyDescent="0.2">
      <c r="D185" s="377"/>
    </row>
    <row r="186" spans="4:4" x14ac:dyDescent="0.2">
      <c r="D186" s="377"/>
    </row>
    <row r="187" spans="4:4" x14ac:dyDescent="0.2">
      <c r="D187" s="377"/>
    </row>
    <row r="188" spans="4:4" x14ac:dyDescent="0.2">
      <c r="D188" s="377"/>
    </row>
    <row r="189" spans="4:4" x14ac:dyDescent="0.2">
      <c r="D189" s="377"/>
    </row>
    <row r="190" spans="4:4" x14ac:dyDescent="0.2">
      <c r="D190" s="377"/>
    </row>
    <row r="191" spans="4:4" x14ac:dyDescent="0.2">
      <c r="D191" s="377"/>
    </row>
    <row r="192" spans="4:4" x14ac:dyDescent="0.2">
      <c r="D192" s="377"/>
    </row>
    <row r="193" spans="4:4" x14ac:dyDescent="0.2">
      <c r="D193" s="377"/>
    </row>
    <row r="194" spans="4:4" x14ac:dyDescent="0.2">
      <c r="D194" s="377"/>
    </row>
    <row r="195" spans="4:4" x14ac:dyDescent="0.2">
      <c r="D195" s="377"/>
    </row>
    <row r="196" spans="4:4" x14ac:dyDescent="0.2">
      <c r="D196" s="377"/>
    </row>
    <row r="197" spans="4:4" x14ac:dyDescent="0.2">
      <c r="D197" s="377"/>
    </row>
    <row r="198" spans="4:4" x14ac:dyDescent="0.2">
      <c r="D198" s="377"/>
    </row>
    <row r="199" spans="4:4" x14ac:dyDescent="0.2">
      <c r="D199" s="377"/>
    </row>
    <row r="200" spans="4:4" x14ac:dyDescent="0.2">
      <c r="D200" s="377"/>
    </row>
    <row r="201" spans="4:4" x14ac:dyDescent="0.2">
      <c r="D201" s="377"/>
    </row>
    <row r="202" spans="4:4" x14ac:dyDescent="0.2">
      <c r="D202" s="377"/>
    </row>
    <row r="203" spans="4:4" x14ac:dyDescent="0.2">
      <c r="D203" s="377"/>
    </row>
    <row r="204" spans="4:4" x14ac:dyDescent="0.2">
      <c r="D204" s="377"/>
    </row>
    <row r="205" spans="4:4" x14ac:dyDescent="0.2">
      <c r="D205" s="377"/>
    </row>
    <row r="206" spans="4:4" x14ac:dyDescent="0.2">
      <c r="D206" s="377"/>
    </row>
    <row r="207" spans="4:4" x14ac:dyDescent="0.2">
      <c r="D207" s="377"/>
    </row>
    <row r="208" spans="4:4" x14ac:dyDescent="0.2">
      <c r="D208" s="377"/>
    </row>
    <row r="209" spans="4:4" x14ac:dyDescent="0.2">
      <c r="D209" s="377"/>
    </row>
    <row r="210" spans="4:4" x14ac:dyDescent="0.2">
      <c r="D210" s="377"/>
    </row>
    <row r="211" spans="4:4" x14ac:dyDescent="0.2">
      <c r="D211" s="377"/>
    </row>
    <row r="212" spans="4:4" x14ac:dyDescent="0.2">
      <c r="D212" s="377"/>
    </row>
    <row r="213" spans="4:4" x14ac:dyDescent="0.2">
      <c r="D213" s="377"/>
    </row>
    <row r="214" spans="4:4" x14ac:dyDescent="0.2">
      <c r="D214" s="377"/>
    </row>
    <row r="215" spans="4:4" x14ac:dyDescent="0.2">
      <c r="D215" s="377"/>
    </row>
    <row r="216" spans="4:4" x14ac:dyDescent="0.2">
      <c r="D216" s="377"/>
    </row>
    <row r="217" spans="4:4" x14ac:dyDescent="0.2">
      <c r="D217" s="377"/>
    </row>
    <row r="218" spans="4:4" x14ac:dyDescent="0.2">
      <c r="D218" s="377"/>
    </row>
    <row r="219" spans="4:4" x14ac:dyDescent="0.2">
      <c r="D219" s="377"/>
    </row>
    <row r="220" spans="4:4" x14ac:dyDescent="0.2">
      <c r="D220" s="377"/>
    </row>
    <row r="221" spans="4:4" x14ac:dyDescent="0.2">
      <c r="D221" s="377"/>
    </row>
    <row r="222" spans="4:4" x14ac:dyDescent="0.2">
      <c r="D222" s="377"/>
    </row>
    <row r="223" spans="4:4" x14ac:dyDescent="0.2">
      <c r="D223" s="377"/>
    </row>
    <row r="224" spans="4:4" x14ac:dyDescent="0.2">
      <c r="D224" s="377"/>
    </row>
    <row r="225" spans="4:4" x14ac:dyDescent="0.2">
      <c r="D225" s="377"/>
    </row>
    <row r="226" spans="4:4" x14ac:dyDescent="0.2">
      <c r="D226" s="377"/>
    </row>
    <row r="227" spans="4:4" x14ac:dyDescent="0.2">
      <c r="D227" s="377"/>
    </row>
    <row r="228" spans="4:4" x14ac:dyDescent="0.2">
      <c r="D228" s="377"/>
    </row>
    <row r="229" spans="4:4" x14ac:dyDescent="0.2">
      <c r="D229" s="377"/>
    </row>
    <row r="230" spans="4:4" x14ac:dyDescent="0.2">
      <c r="D230" s="377"/>
    </row>
    <row r="231" spans="4:4" x14ac:dyDescent="0.2">
      <c r="D231" s="377"/>
    </row>
    <row r="232" spans="4:4" x14ac:dyDescent="0.2">
      <c r="D232" s="377"/>
    </row>
    <row r="233" spans="4:4" x14ac:dyDescent="0.2">
      <c r="D233" s="377"/>
    </row>
    <row r="234" spans="4:4" x14ac:dyDescent="0.2">
      <c r="D234" s="377"/>
    </row>
    <row r="235" spans="4:4" x14ac:dyDescent="0.2">
      <c r="D235" s="377"/>
    </row>
    <row r="236" spans="4:4" x14ac:dyDescent="0.2">
      <c r="D236" s="377"/>
    </row>
    <row r="237" spans="4:4" x14ac:dyDescent="0.2">
      <c r="D237" s="377"/>
    </row>
    <row r="238" spans="4:4" x14ac:dyDescent="0.2">
      <c r="D238" s="377"/>
    </row>
    <row r="239" spans="4:4" x14ac:dyDescent="0.2">
      <c r="D239" s="377"/>
    </row>
    <row r="240" spans="4:4" x14ac:dyDescent="0.2">
      <c r="D240" s="377"/>
    </row>
    <row r="241" spans="4:4" x14ac:dyDescent="0.2">
      <c r="D241" s="377"/>
    </row>
    <row r="242" spans="4:4" x14ac:dyDescent="0.2">
      <c r="D242" s="377"/>
    </row>
    <row r="243" spans="4:4" x14ac:dyDescent="0.2">
      <c r="D243" s="377"/>
    </row>
    <row r="244" spans="4:4" x14ac:dyDescent="0.2">
      <c r="D244" s="377"/>
    </row>
    <row r="245" spans="4:4" x14ac:dyDescent="0.2">
      <c r="D245" s="377"/>
    </row>
    <row r="246" spans="4:4" x14ac:dyDescent="0.2">
      <c r="D246" s="377"/>
    </row>
    <row r="247" spans="4:4" x14ac:dyDescent="0.2">
      <c r="D247" s="377"/>
    </row>
    <row r="248" spans="4:4" x14ac:dyDescent="0.2">
      <c r="D248" s="377"/>
    </row>
    <row r="249" spans="4:4" x14ac:dyDescent="0.2">
      <c r="D249" s="377"/>
    </row>
    <row r="250" spans="4:4" x14ac:dyDescent="0.2">
      <c r="D250" s="377"/>
    </row>
    <row r="251" spans="4:4" x14ac:dyDescent="0.2">
      <c r="D251" s="377"/>
    </row>
    <row r="252" spans="4:4" x14ac:dyDescent="0.2">
      <c r="D252" s="377"/>
    </row>
    <row r="253" spans="4:4" x14ac:dyDescent="0.2">
      <c r="D253" s="377"/>
    </row>
    <row r="254" spans="4:4" x14ac:dyDescent="0.2">
      <c r="D254" s="377"/>
    </row>
    <row r="255" spans="4:4" x14ac:dyDescent="0.2">
      <c r="D255" s="377"/>
    </row>
    <row r="256" spans="4:4" x14ac:dyDescent="0.2">
      <c r="D256" s="377"/>
    </row>
    <row r="257" spans="4:4" x14ac:dyDescent="0.2">
      <c r="D257" s="377"/>
    </row>
    <row r="258" spans="4:4" x14ac:dyDescent="0.2">
      <c r="D258" s="377"/>
    </row>
    <row r="259" spans="4:4" x14ac:dyDescent="0.2">
      <c r="D259" s="377"/>
    </row>
    <row r="260" spans="4:4" x14ac:dyDescent="0.2">
      <c r="D260" s="377"/>
    </row>
    <row r="261" spans="4:4" x14ac:dyDescent="0.2">
      <c r="D261" s="377"/>
    </row>
    <row r="262" spans="4:4" x14ac:dyDescent="0.2">
      <c r="D262" s="377"/>
    </row>
    <row r="263" spans="4:4" x14ac:dyDescent="0.2">
      <c r="D263" s="377"/>
    </row>
    <row r="264" spans="4:4" x14ac:dyDescent="0.2">
      <c r="D264" s="377"/>
    </row>
    <row r="265" spans="4:4" x14ac:dyDescent="0.2">
      <c r="D265" s="377"/>
    </row>
    <row r="266" spans="4:4" x14ac:dyDescent="0.2">
      <c r="D266" s="377"/>
    </row>
    <row r="267" spans="4:4" x14ac:dyDescent="0.2">
      <c r="D267" s="377"/>
    </row>
    <row r="268" spans="4:4" x14ac:dyDescent="0.2">
      <c r="D268" s="377"/>
    </row>
    <row r="269" spans="4:4" x14ac:dyDescent="0.2">
      <c r="D269" s="377"/>
    </row>
    <row r="270" spans="4:4" x14ac:dyDescent="0.2">
      <c r="D270" s="377"/>
    </row>
    <row r="271" spans="4:4" x14ac:dyDescent="0.2">
      <c r="D271" s="377"/>
    </row>
    <row r="272" spans="4:4" x14ac:dyDescent="0.2">
      <c r="D272" s="377"/>
    </row>
    <row r="273" spans="4:4" x14ac:dyDescent="0.2">
      <c r="D273" s="377"/>
    </row>
    <row r="274" spans="4:4" x14ac:dyDescent="0.2">
      <c r="D274" s="377"/>
    </row>
    <row r="275" spans="4:4" x14ac:dyDescent="0.2">
      <c r="D275" s="377"/>
    </row>
    <row r="276" spans="4:4" x14ac:dyDescent="0.2">
      <c r="D276" s="377"/>
    </row>
    <row r="277" spans="4:4" x14ac:dyDescent="0.2">
      <c r="D277" s="377"/>
    </row>
    <row r="278" spans="4:4" x14ac:dyDescent="0.2">
      <c r="D278" s="377"/>
    </row>
    <row r="279" spans="4:4" x14ac:dyDescent="0.2">
      <c r="D279" s="377"/>
    </row>
    <row r="280" spans="4:4" x14ac:dyDescent="0.2">
      <c r="D280" s="377"/>
    </row>
    <row r="281" spans="4:4" x14ac:dyDescent="0.2">
      <c r="D281" s="377"/>
    </row>
    <row r="282" spans="4:4" x14ac:dyDescent="0.2">
      <c r="D282" s="377"/>
    </row>
    <row r="283" spans="4:4" x14ac:dyDescent="0.2">
      <c r="D283" s="377"/>
    </row>
    <row r="284" spans="4:4" x14ac:dyDescent="0.2">
      <c r="D284" s="377"/>
    </row>
    <row r="285" spans="4:4" x14ac:dyDescent="0.2">
      <c r="D285" s="377"/>
    </row>
    <row r="286" spans="4:4" x14ac:dyDescent="0.2">
      <c r="D286" s="377"/>
    </row>
    <row r="287" spans="4:4" x14ac:dyDescent="0.2">
      <c r="D287" s="377"/>
    </row>
    <row r="288" spans="4:4" x14ac:dyDescent="0.2">
      <c r="D288" s="377"/>
    </row>
    <row r="289" spans="4:4" x14ac:dyDescent="0.2">
      <c r="D289" s="377"/>
    </row>
    <row r="290" spans="4:4" x14ac:dyDescent="0.2">
      <c r="D290" s="377"/>
    </row>
    <row r="291" spans="4:4" x14ac:dyDescent="0.2">
      <c r="D291" s="377"/>
    </row>
    <row r="292" spans="4:4" x14ac:dyDescent="0.2">
      <c r="D292" s="377"/>
    </row>
    <row r="293" spans="4:4" x14ac:dyDescent="0.2">
      <c r="D293" s="377"/>
    </row>
    <row r="294" spans="4:4" x14ac:dyDescent="0.2">
      <c r="D294" s="377"/>
    </row>
    <row r="295" spans="4:4" x14ac:dyDescent="0.2">
      <c r="D295" s="377"/>
    </row>
    <row r="296" spans="4:4" x14ac:dyDescent="0.2">
      <c r="D296" s="377"/>
    </row>
    <row r="297" spans="4:4" x14ac:dyDescent="0.2">
      <c r="D297" s="377"/>
    </row>
    <row r="298" spans="4:4" x14ac:dyDescent="0.2">
      <c r="D298" s="377"/>
    </row>
    <row r="299" spans="4:4" x14ac:dyDescent="0.2">
      <c r="D299" s="377"/>
    </row>
    <row r="300" spans="4:4" x14ac:dyDescent="0.2">
      <c r="D300" s="377"/>
    </row>
    <row r="301" spans="4:4" x14ac:dyDescent="0.2">
      <c r="D301" s="377"/>
    </row>
    <row r="302" spans="4:4" x14ac:dyDescent="0.2">
      <c r="D302" s="377"/>
    </row>
    <row r="303" spans="4:4" x14ac:dyDescent="0.2">
      <c r="D303" s="377"/>
    </row>
    <row r="304" spans="4:4" x14ac:dyDescent="0.2">
      <c r="D304" s="377"/>
    </row>
    <row r="305" spans="4:4" x14ac:dyDescent="0.2">
      <c r="D305" s="377"/>
    </row>
    <row r="306" spans="4:4" x14ac:dyDescent="0.2">
      <c r="D306" s="377"/>
    </row>
    <row r="307" spans="4:4" x14ac:dyDescent="0.2">
      <c r="D307" s="377"/>
    </row>
    <row r="308" spans="4:4" x14ac:dyDescent="0.2">
      <c r="D308" s="377"/>
    </row>
    <row r="309" spans="4:4" x14ac:dyDescent="0.2">
      <c r="D309" s="377"/>
    </row>
    <row r="310" spans="4:4" x14ac:dyDescent="0.2">
      <c r="D310" s="377"/>
    </row>
    <row r="311" spans="4:4" x14ac:dyDescent="0.2">
      <c r="D311" s="377"/>
    </row>
    <row r="312" spans="4:4" x14ac:dyDescent="0.2">
      <c r="D312" s="377"/>
    </row>
    <row r="313" spans="4:4" x14ac:dyDescent="0.2">
      <c r="D313" s="377"/>
    </row>
    <row r="314" spans="4:4" x14ac:dyDescent="0.2">
      <c r="D314" s="377"/>
    </row>
    <row r="315" spans="4:4" x14ac:dyDescent="0.2">
      <c r="D315" s="377"/>
    </row>
    <row r="316" spans="4:4" x14ac:dyDescent="0.2">
      <c r="D316" s="377"/>
    </row>
    <row r="317" spans="4:4" x14ac:dyDescent="0.2">
      <c r="D317" s="377"/>
    </row>
    <row r="318" spans="4:4" x14ac:dyDescent="0.2">
      <c r="D318" s="377"/>
    </row>
    <row r="319" spans="4:4" x14ac:dyDescent="0.2">
      <c r="D319" s="377"/>
    </row>
    <row r="320" spans="4:4" x14ac:dyDescent="0.2">
      <c r="D320" s="377"/>
    </row>
    <row r="321" spans="4:4" x14ac:dyDescent="0.2">
      <c r="D321" s="377"/>
    </row>
    <row r="322" spans="4:4" x14ac:dyDescent="0.2">
      <c r="D322" s="377"/>
    </row>
    <row r="323" spans="4:4" x14ac:dyDescent="0.2">
      <c r="D323" s="377"/>
    </row>
    <row r="324" spans="4:4" x14ac:dyDescent="0.2">
      <c r="D324" s="377"/>
    </row>
    <row r="325" spans="4:4" x14ac:dyDescent="0.2">
      <c r="D325" s="377"/>
    </row>
    <row r="326" spans="4:4" x14ac:dyDescent="0.2">
      <c r="D326" s="377"/>
    </row>
    <row r="327" spans="4:4" x14ac:dyDescent="0.2">
      <c r="D327" s="377"/>
    </row>
    <row r="328" spans="4:4" x14ac:dyDescent="0.2">
      <c r="D328" s="377"/>
    </row>
    <row r="329" spans="4:4" x14ac:dyDescent="0.2">
      <c r="D329" s="377"/>
    </row>
    <row r="330" spans="4:4" x14ac:dyDescent="0.2">
      <c r="D330" s="377"/>
    </row>
    <row r="331" spans="4:4" x14ac:dyDescent="0.2">
      <c r="D331" s="377"/>
    </row>
    <row r="332" spans="4:4" x14ac:dyDescent="0.2">
      <c r="D332" s="377"/>
    </row>
    <row r="333" spans="4:4" x14ac:dyDescent="0.2">
      <c r="D333" s="377"/>
    </row>
    <row r="334" spans="4:4" x14ac:dyDescent="0.2">
      <c r="D334" s="377"/>
    </row>
    <row r="335" spans="4:4" x14ac:dyDescent="0.2">
      <c r="D335" s="377"/>
    </row>
    <row r="336" spans="4:4" x14ac:dyDescent="0.2">
      <c r="D336" s="377"/>
    </row>
    <row r="337" spans="4:4" x14ac:dyDescent="0.2">
      <c r="D337" s="377"/>
    </row>
    <row r="338" spans="4:4" x14ac:dyDescent="0.2">
      <c r="D338" s="377"/>
    </row>
    <row r="339" spans="4:4" x14ac:dyDescent="0.2">
      <c r="D339" s="377"/>
    </row>
    <row r="340" spans="4:4" x14ac:dyDescent="0.2">
      <c r="D340" s="377"/>
    </row>
    <row r="341" spans="4:4" x14ac:dyDescent="0.2">
      <c r="D341" s="377"/>
    </row>
    <row r="342" spans="4:4" x14ac:dyDescent="0.2">
      <c r="D342" s="377"/>
    </row>
    <row r="343" spans="4:4" x14ac:dyDescent="0.2">
      <c r="D343" s="377"/>
    </row>
    <row r="344" spans="4:4" x14ac:dyDescent="0.2">
      <c r="D344" s="377"/>
    </row>
    <row r="345" spans="4:4" x14ac:dyDescent="0.2">
      <c r="D345" s="377"/>
    </row>
    <row r="346" spans="4:4" x14ac:dyDescent="0.2">
      <c r="D346" s="377"/>
    </row>
    <row r="347" spans="4:4" x14ac:dyDescent="0.2">
      <c r="D347" s="377"/>
    </row>
    <row r="348" spans="4:4" x14ac:dyDescent="0.2">
      <c r="D348" s="377"/>
    </row>
    <row r="349" spans="4:4" x14ac:dyDescent="0.2">
      <c r="D349" s="377"/>
    </row>
    <row r="350" spans="4:4" x14ac:dyDescent="0.2">
      <c r="D350" s="377"/>
    </row>
    <row r="351" spans="4:4" x14ac:dyDescent="0.2">
      <c r="D351" s="377"/>
    </row>
    <row r="352" spans="4:4" x14ac:dyDescent="0.2">
      <c r="D352" s="377"/>
    </row>
    <row r="353" spans="4:4" x14ac:dyDescent="0.2">
      <c r="D353" s="377"/>
    </row>
    <row r="354" spans="4:4" x14ac:dyDescent="0.2">
      <c r="D354" s="377"/>
    </row>
    <row r="355" spans="4:4" x14ac:dyDescent="0.2">
      <c r="D355" s="377"/>
    </row>
    <row r="356" spans="4:4" x14ac:dyDescent="0.2">
      <c r="D356" s="377"/>
    </row>
    <row r="357" spans="4:4" x14ac:dyDescent="0.2">
      <c r="D357" s="377"/>
    </row>
    <row r="358" spans="4:4" x14ac:dyDescent="0.2">
      <c r="D358" s="377"/>
    </row>
    <row r="359" spans="4:4" x14ac:dyDescent="0.2">
      <c r="D359" s="377"/>
    </row>
    <row r="360" spans="4:4" x14ac:dyDescent="0.2">
      <c r="D360" s="377"/>
    </row>
  </sheetData>
  <customSheetViews>
    <customSheetView guid="{5DA4A147-0C62-4854-A24F-ABFA741E4216}" scale="85" showPageBreaks="1" fitToPage="1" printArea="1">
      <selection activeCell="A53" sqref="A53:XFD54"/>
      <pageMargins left="0.19685039370078741" right="0.19685039370078741" top="0.74803149606299213" bottom="0.35433070866141736" header="0.11811023622047245" footer="0.11811023622047245"/>
      <printOptions horizontalCentered="1"/>
      <pageSetup orientation="portrait" r:id="rId1"/>
      <headerFooter alignWithMargins="0">
        <oddFooter>&amp;C23</oddFooter>
      </headerFooter>
    </customSheetView>
    <customSheetView guid="{A0B2857C-CA65-4357-9749-AF7ED85EB07D}" showPageBreaks="1" view="pageBreakPreview">
      <selection activeCell="F26" sqref="F26"/>
      <pageMargins left="1" right="1" top="0.75" bottom="0.75" header="0.5" footer="0.5"/>
      <printOptions horizontalCentered="1"/>
      <pageSetup orientation="portrait" horizontalDpi="300" verticalDpi="300" r:id="rId2"/>
      <headerFooter alignWithMargins="0">
        <oddFooter>&amp;C&amp;"Times New Roman,Regular"23</oddFooter>
      </headerFooter>
    </customSheetView>
    <customSheetView guid="{9DE21AFA-D044-4310-8250-E101E93E6FC6}" showPageBreaks="1" fitToPage="1" printArea="1" view="pageBreakPreview">
      <selection activeCell="E5" sqref="E5"/>
      <pageMargins left="0.19685039370078741" right="0.19685039370078741" top="0.74803149606299213" bottom="0.35433070866141736" header="0.11811023622047245" footer="0.11811023622047245"/>
      <printOptions horizontalCentered="1"/>
      <pageSetup orientation="portrait" r:id="rId3"/>
      <headerFooter alignWithMargins="0">
        <oddFooter>&amp;C23</oddFooter>
      </headerFooter>
    </customSheetView>
  </customSheetViews>
  <mergeCells count="2">
    <mergeCell ref="A56:H56"/>
    <mergeCell ref="B6:H6"/>
  </mergeCells>
  <phoneticPr fontId="40"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4"/>
  <sheetViews>
    <sheetView zoomScale="85" zoomScaleNormal="85" zoomScaleSheetLayoutView="100" workbookViewId="0">
      <selection activeCell="A60" sqref="A60:H60"/>
    </sheetView>
  </sheetViews>
  <sheetFormatPr defaultColWidth="9.140625" defaultRowHeight="12" x14ac:dyDescent="0.2"/>
  <cols>
    <col min="1" max="1" width="8.28515625" style="261" customWidth="1"/>
    <col min="2" max="2" width="9.42578125" style="260" customWidth="1"/>
    <col min="3" max="3" width="10.28515625" style="260" customWidth="1"/>
    <col min="4" max="4" width="7.85546875" style="260" customWidth="1"/>
    <col min="5" max="5" width="7.7109375" style="260" customWidth="1"/>
    <col min="6" max="6" width="8.7109375" style="260" customWidth="1"/>
    <col min="7" max="7" width="11.42578125" style="260" customWidth="1"/>
    <col min="8" max="8" width="9.5703125" style="260" customWidth="1"/>
    <col min="9" max="9" width="12.5703125" style="260" customWidth="1"/>
    <col min="10" max="10" width="10.42578125" style="260" customWidth="1"/>
    <col min="11" max="11" width="6.28515625" style="260" customWidth="1"/>
    <col min="12" max="12" width="9.140625" style="260"/>
    <col min="13" max="13" width="9.5703125" style="260" customWidth="1"/>
    <col min="14" max="16384" width="9.140625" style="260"/>
  </cols>
  <sheetData>
    <row r="1" spans="1:12" s="253" customFormat="1" ht="12.75" customHeight="1" x14ac:dyDescent="0.2">
      <c r="A1" s="251" t="s">
        <v>239</v>
      </c>
      <c r="B1" s="252"/>
      <c r="C1" s="252"/>
      <c r="D1" s="252"/>
      <c r="E1" s="252"/>
      <c r="F1" s="252"/>
      <c r="G1" s="252"/>
      <c r="H1" s="252"/>
      <c r="I1" s="252"/>
      <c r="J1" s="252"/>
      <c r="K1" s="252"/>
    </row>
    <row r="2" spans="1:12" s="255" customFormat="1" ht="15" customHeight="1" x14ac:dyDescent="0.2">
      <c r="A2" s="551" t="s">
        <v>240</v>
      </c>
      <c r="B2" s="254"/>
      <c r="C2" s="254"/>
      <c r="D2" s="254"/>
      <c r="E2" s="254"/>
      <c r="F2" s="254"/>
      <c r="G2" s="254"/>
      <c r="H2" s="254"/>
      <c r="I2" s="254"/>
      <c r="J2" s="254"/>
      <c r="K2" s="254"/>
    </row>
    <row r="3" spans="1:12" s="255" customFormat="1" ht="12" customHeight="1" x14ac:dyDescent="0.2">
      <c r="A3" s="552"/>
      <c r="B3" s="553"/>
      <c r="C3" s="554"/>
      <c r="D3" s="554"/>
      <c r="E3" s="555"/>
      <c r="F3" s="556"/>
      <c r="G3" s="584"/>
      <c r="H3" s="627"/>
      <c r="I3" s="549" t="s">
        <v>241</v>
      </c>
      <c r="J3" s="584"/>
      <c r="K3" s="584"/>
    </row>
    <row r="4" spans="1:12" s="257" customFormat="1" ht="12" customHeight="1" x14ac:dyDescent="0.2">
      <c r="A4" s="557"/>
      <c r="B4" s="1113"/>
      <c r="C4" s="1114"/>
      <c r="D4" s="1114"/>
      <c r="E4" s="549"/>
      <c r="F4" s="557"/>
      <c r="H4" s="557"/>
      <c r="I4" s="549" t="s">
        <v>242</v>
      </c>
      <c r="J4" s="585"/>
      <c r="K4" s="583"/>
    </row>
    <row r="5" spans="1:12" s="257" customFormat="1" ht="10.7" customHeight="1" x14ac:dyDescent="0.2">
      <c r="A5" s="583"/>
      <c r="C5" s="625"/>
      <c r="D5" s="625" t="s">
        <v>0</v>
      </c>
      <c r="E5" s="549"/>
      <c r="F5" s="557"/>
      <c r="G5" s="549" t="s">
        <v>368</v>
      </c>
      <c r="H5" s="549"/>
      <c r="I5" s="787" t="s">
        <v>483</v>
      </c>
      <c r="J5" s="626" t="s">
        <v>243</v>
      </c>
      <c r="K5" s="557"/>
    </row>
    <row r="6" spans="1:12" s="257" customFormat="1" ht="10.7" customHeight="1" x14ac:dyDescent="0.2">
      <c r="A6" s="583"/>
      <c r="B6" s="624" t="s">
        <v>368</v>
      </c>
      <c r="C6" s="625" t="s">
        <v>368</v>
      </c>
      <c r="D6" s="625" t="s">
        <v>287</v>
      </c>
      <c r="E6" s="549"/>
      <c r="F6" s="549"/>
      <c r="G6" s="549" t="s">
        <v>373</v>
      </c>
      <c r="H6" s="925" t="s">
        <v>374</v>
      </c>
      <c r="I6" s="787" t="s">
        <v>484</v>
      </c>
      <c r="J6" s="549" t="s">
        <v>357</v>
      </c>
      <c r="K6" s="557"/>
    </row>
    <row r="7" spans="1:12" s="257" customFormat="1" ht="12" customHeight="1" x14ac:dyDescent="0.2">
      <c r="A7" s="583"/>
      <c r="B7" s="624" t="s">
        <v>369</v>
      </c>
      <c r="C7" s="625" t="s">
        <v>381</v>
      </c>
      <c r="D7" s="625" t="s">
        <v>371</v>
      </c>
      <c r="E7" s="549" t="s">
        <v>244</v>
      </c>
      <c r="F7" s="1115" t="s">
        <v>245</v>
      </c>
      <c r="G7" s="549" t="s">
        <v>246</v>
      </c>
      <c r="H7" s="925" t="s">
        <v>375</v>
      </c>
      <c r="I7" s="787" t="s">
        <v>482</v>
      </c>
      <c r="J7" s="621" t="s">
        <v>358</v>
      </c>
      <c r="K7" s="557"/>
    </row>
    <row r="8" spans="1:12" s="257" customFormat="1" ht="12" customHeight="1" x14ac:dyDescent="0.2">
      <c r="A8" s="583" t="s">
        <v>59</v>
      </c>
      <c r="B8" s="624" t="s">
        <v>370</v>
      </c>
      <c r="C8" s="625" t="s">
        <v>382</v>
      </c>
      <c r="D8" s="625" t="s">
        <v>369</v>
      </c>
      <c r="E8" s="549" t="s">
        <v>372</v>
      </c>
      <c r="F8" s="1092"/>
      <c r="G8" s="549" t="s">
        <v>247</v>
      </c>
      <c r="H8" s="925" t="s">
        <v>376</v>
      </c>
      <c r="I8" s="549" t="s">
        <v>248</v>
      </c>
      <c r="J8" s="549" t="s">
        <v>359</v>
      </c>
      <c r="K8" s="557" t="s">
        <v>0</v>
      </c>
    </row>
    <row r="9" spans="1:12" s="258" customFormat="1" ht="12.95" customHeight="1" x14ac:dyDescent="0.2">
      <c r="A9" s="558"/>
      <c r="B9" s="1119" t="s">
        <v>87</v>
      </c>
      <c r="C9" s="1120"/>
      <c r="D9" s="1120"/>
      <c r="E9" s="1120"/>
      <c r="F9" s="1120"/>
      <c r="G9" s="1120"/>
      <c r="H9" s="1120"/>
      <c r="I9" s="1120"/>
      <c r="J9" s="1120"/>
      <c r="K9" s="1120"/>
    </row>
    <row r="10" spans="1:12" s="253" customFormat="1" ht="15" customHeight="1" x14ac:dyDescent="0.2">
      <c r="A10" s="252" t="s">
        <v>88</v>
      </c>
      <c r="B10" s="83">
        <v>11018</v>
      </c>
      <c r="C10" s="83">
        <v>523</v>
      </c>
      <c r="D10" s="83">
        <v>11541</v>
      </c>
      <c r="E10" s="83">
        <v>2310</v>
      </c>
      <c r="F10" s="83">
        <v>6017</v>
      </c>
      <c r="G10" s="83">
        <v>2</v>
      </c>
      <c r="H10" s="83"/>
      <c r="I10" s="83">
        <v>-121</v>
      </c>
      <c r="J10" s="83">
        <v>200</v>
      </c>
      <c r="K10" s="83">
        <v>19549</v>
      </c>
      <c r="L10" s="259"/>
    </row>
    <row r="11" spans="1:12" s="253" customFormat="1" ht="10.7" customHeight="1" x14ac:dyDescent="0.2">
      <c r="A11" s="252" t="s">
        <v>89</v>
      </c>
      <c r="B11" s="83">
        <v>11573</v>
      </c>
      <c r="C11" s="83">
        <v>318</v>
      </c>
      <c r="D11" s="83">
        <v>11891</v>
      </c>
      <c r="E11" s="83">
        <v>2480</v>
      </c>
      <c r="F11" s="83">
        <v>6096</v>
      </c>
      <c r="G11" s="83">
        <v>6</v>
      </c>
      <c r="H11" s="83"/>
      <c r="I11" s="83">
        <v>-138</v>
      </c>
      <c r="J11" s="83">
        <v>49</v>
      </c>
      <c r="K11" s="83">
        <v>20286</v>
      </c>
      <c r="L11" s="259"/>
    </row>
    <row r="12" spans="1:12" s="253" customFormat="1" ht="10.7" customHeight="1" x14ac:dyDescent="0.2">
      <c r="A12" s="252" t="s">
        <v>90</v>
      </c>
      <c r="B12" s="83">
        <v>12294</v>
      </c>
      <c r="C12" s="83">
        <v>600</v>
      </c>
      <c r="D12" s="83">
        <v>12894</v>
      </c>
      <c r="E12" s="83">
        <v>2840</v>
      </c>
      <c r="F12" s="83">
        <v>6169</v>
      </c>
      <c r="G12" s="83">
        <v>12</v>
      </c>
      <c r="H12" s="83"/>
      <c r="I12" s="83">
        <v>-163</v>
      </c>
      <c r="J12" s="83">
        <v>47</v>
      </c>
      <c r="K12" s="83">
        <v>21705</v>
      </c>
      <c r="L12" s="259"/>
    </row>
    <row r="13" spans="1:12" s="253" customFormat="1" ht="10.7" customHeight="1" x14ac:dyDescent="0.2">
      <c r="A13" s="252" t="s">
        <v>91</v>
      </c>
      <c r="B13" s="83">
        <v>12279</v>
      </c>
      <c r="C13" s="83">
        <v>605</v>
      </c>
      <c r="D13" s="83">
        <v>12884</v>
      </c>
      <c r="E13" s="83">
        <v>2895</v>
      </c>
      <c r="F13" s="83">
        <v>6579</v>
      </c>
      <c r="G13" s="83">
        <v>16</v>
      </c>
      <c r="H13" s="83"/>
      <c r="I13" s="83">
        <v>-183</v>
      </c>
      <c r="J13" s="83">
        <v>107</v>
      </c>
      <c r="K13" s="83">
        <v>22084</v>
      </c>
      <c r="L13" s="259"/>
    </row>
    <row r="14" spans="1:12" s="253" customFormat="1" ht="10.7" customHeight="1" x14ac:dyDescent="0.2">
      <c r="A14" s="252" t="s">
        <v>92</v>
      </c>
      <c r="B14" s="83">
        <v>13021</v>
      </c>
      <c r="C14" s="83">
        <v>495</v>
      </c>
      <c r="D14" s="83">
        <v>13516</v>
      </c>
      <c r="E14" s="83">
        <v>3735</v>
      </c>
      <c r="F14" s="83">
        <v>7804</v>
      </c>
      <c r="G14" s="83">
        <v>21</v>
      </c>
      <c r="H14" s="83"/>
      <c r="I14" s="83">
        <v>-175</v>
      </c>
      <c r="J14" s="83">
        <v>60</v>
      </c>
      <c r="K14" s="83">
        <v>24841</v>
      </c>
      <c r="L14" s="259"/>
    </row>
    <row r="15" spans="1:12" s="253" customFormat="1" ht="15" customHeight="1" x14ac:dyDescent="0.2">
      <c r="A15" s="252" t="s">
        <v>93</v>
      </c>
      <c r="B15" s="83">
        <v>13385</v>
      </c>
      <c r="C15" s="83">
        <v>493</v>
      </c>
      <c r="D15" s="83">
        <v>13878</v>
      </c>
      <c r="E15" s="83">
        <v>3830</v>
      </c>
      <c r="F15" s="83">
        <v>9712</v>
      </c>
      <c r="G15" s="83">
        <v>28</v>
      </c>
      <c r="H15" s="83"/>
      <c r="I15" s="83">
        <v>-169</v>
      </c>
      <c r="J15" s="83">
        <v>67</v>
      </c>
      <c r="K15" s="83">
        <v>27212</v>
      </c>
      <c r="L15" s="259"/>
    </row>
    <row r="16" spans="1:12" s="253" customFormat="1" ht="10.7" customHeight="1" x14ac:dyDescent="0.2">
      <c r="A16" s="252" t="s">
        <v>94</v>
      </c>
      <c r="B16" s="83">
        <v>13423</v>
      </c>
      <c r="C16" s="83">
        <v>491</v>
      </c>
      <c r="D16" s="83">
        <v>13914</v>
      </c>
      <c r="E16" s="83">
        <v>4290</v>
      </c>
      <c r="F16" s="83">
        <v>10989</v>
      </c>
      <c r="G16" s="83">
        <v>35</v>
      </c>
      <c r="H16" s="83"/>
      <c r="I16" s="83">
        <v>-157</v>
      </c>
      <c r="J16" s="83">
        <v>60</v>
      </c>
      <c r="K16" s="83">
        <v>29011</v>
      </c>
      <c r="L16" s="259"/>
    </row>
    <row r="17" spans="1:12" s="253" customFormat="1" ht="10.7" customHeight="1" x14ac:dyDescent="0.2">
      <c r="A17" s="252" t="s">
        <v>95</v>
      </c>
      <c r="B17" s="83">
        <v>13592</v>
      </c>
      <c r="C17" s="83">
        <v>415</v>
      </c>
      <c r="D17" s="83">
        <v>14007</v>
      </c>
      <c r="E17" s="83">
        <v>4905</v>
      </c>
      <c r="F17" s="83">
        <v>10406</v>
      </c>
      <c r="G17" s="83">
        <v>43</v>
      </c>
      <c r="H17" s="83"/>
      <c r="I17" s="83">
        <v>-156</v>
      </c>
      <c r="J17" s="83">
        <v>64</v>
      </c>
      <c r="K17" s="83">
        <v>29141</v>
      </c>
      <c r="L17" s="259"/>
    </row>
    <row r="18" spans="1:12" s="253" customFormat="1" ht="10.7" customHeight="1" x14ac:dyDescent="0.2">
      <c r="A18" s="252" t="s">
        <v>96</v>
      </c>
      <c r="B18" s="83">
        <v>14311</v>
      </c>
      <c r="C18" s="83">
        <v>365</v>
      </c>
      <c r="D18" s="83">
        <v>14676</v>
      </c>
      <c r="E18" s="83">
        <v>5630</v>
      </c>
      <c r="F18" s="83">
        <v>12915</v>
      </c>
      <c r="G18" s="83">
        <v>52</v>
      </c>
      <c r="H18" s="83"/>
      <c r="I18" s="83">
        <v>-199</v>
      </c>
      <c r="J18" s="83">
        <v>77</v>
      </c>
      <c r="K18" s="83">
        <v>32997</v>
      </c>
      <c r="L18" s="259"/>
    </row>
    <row r="19" spans="1:12" s="253" customFormat="1" ht="10.7" customHeight="1" x14ac:dyDescent="0.2">
      <c r="A19" s="252" t="s">
        <v>97</v>
      </c>
      <c r="B19" s="83">
        <v>15481</v>
      </c>
      <c r="C19" s="83">
        <v>337</v>
      </c>
      <c r="D19" s="83">
        <v>15818</v>
      </c>
      <c r="E19" s="83">
        <v>6495</v>
      </c>
      <c r="F19" s="83">
        <v>15517</v>
      </c>
      <c r="G19" s="83">
        <v>62</v>
      </c>
      <c r="H19" s="83"/>
      <c r="I19" s="83">
        <v>-257</v>
      </c>
      <c r="J19" s="83">
        <v>87</v>
      </c>
      <c r="K19" s="83">
        <v>37548</v>
      </c>
      <c r="L19" s="259"/>
    </row>
    <row r="20" spans="1:12" s="253" customFormat="1" ht="15" customHeight="1" x14ac:dyDescent="0.2">
      <c r="A20" s="252" t="s">
        <v>98</v>
      </c>
      <c r="B20" s="83">
        <v>17748</v>
      </c>
      <c r="C20" s="83">
        <v>335</v>
      </c>
      <c r="D20" s="83">
        <v>18083</v>
      </c>
      <c r="E20" s="83">
        <v>8255</v>
      </c>
      <c r="F20" s="83">
        <v>16304</v>
      </c>
      <c r="G20" s="83">
        <v>72</v>
      </c>
      <c r="H20" s="83"/>
      <c r="I20" s="83">
        <v>-124</v>
      </c>
      <c r="J20" s="83">
        <v>89</v>
      </c>
      <c r="K20" s="83">
        <v>42501</v>
      </c>
      <c r="L20" s="259"/>
    </row>
    <row r="21" spans="1:12" s="253" customFormat="1" ht="10.7" customHeight="1" x14ac:dyDescent="0.2">
      <c r="A21" s="252" t="s">
        <v>99</v>
      </c>
      <c r="B21" s="83">
        <v>21182</v>
      </c>
      <c r="C21" s="83">
        <v>1190</v>
      </c>
      <c r="D21" s="83">
        <v>22372</v>
      </c>
      <c r="E21" s="83">
        <v>11295</v>
      </c>
      <c r="F21" s="83">
        <v>18011</v>
      </c>
      <c r="G21" s="83">
        <v>84</v>
      </c>
      <c r="H21" s="83"/>
      <c r="I21" s="83">
        <v>-191</v>
      </c>
      <c r="J21" s="83">
        <v>98</v>
      </c>
      <c r="K21" s="83">
        <v>51473</v>
      </c>
      <c r="L21" s="259"/>
    </row>
    <row r="22" spans="1:12" s="253" customFormat="1" ht="10.7" customHeight="1" x14ac:dyDescent="0.2">
      <c r="A22" s="252" t="s">
        <v>100</v>
      </c>
      <c r="B22" s="83">
        <v>26532</v>
      </c>
      <c r="C22" s="83">
        <v>7376</v>
      </c>
      <c r="D22" s="83">
        <v>33908</v>
      </c>
      <c r="E22" s="83">
        <v>13535</v>
      </c>
      <c r="F22" s="83">
        <v>19247</v>
      </c>
      <c r="G22" s="83">
        <v>96</v>
      </c>
      <c r="H22" s="83"/>
      <c r="I22" s="83">
        <v>-314</v>
      </c>
      <c r="J22" s="83">
        <v>146</v>
      </c>
      <c r="K22" s="83">
        <v>66326</v>
      </c>
      <c r="L22" s="259"/>
    </row>
    <row r="23" spans="1:12" s="253" customFormat="1" ht="10.7" customHeight="1" x14ac:dyDescent="0.2">
      <c r="A23" s="252" t="s">
        <v>101</v>
      </c>
      <c r="B23" s="83">
        <v>32947</v>
      </c>
      <c r="C23" s="83">
        <v>4860</v>
      </c>
      <c r="D23" s="83">
        <v>37807</v>
      </c>
      <c r="E23" s="83">
        <v>16325</v>
      </c>
      <c r="F23" s="83">
        <v>18081</v>
      </c>
      <c r="G23" s="83">
        <v>113</v>
      </c>
      <c r="H23" s="83"/>
      <c r="I23" s="83">
        <v>-497</v>
      </c>
      <c r="J23" s="83">
        <v>305</v>
      </c>
      <c r="K23" s="83">
        <v>71524</v>
      </c>
      <c r="L23" s="259"/>
    </row>
    <row r="24" spans="1:12" s="253" customFormat="1" ht="10.7" customHeight="1" x14ac:dyDescent="0.2">
      <c r="A24" s="252" t="s">
        <v>102</v>
      </c>
      <c r="B24" s="83">
        <v>40849</v>
      </c>
      <c r="C24" s="83">
        <v>4794</v>
      </c>
      <c r="D24" s="83">
        <v>45643</v>
      </c>
      <c r="E24" s="83">
        <v>21770</v>
      </c>
      <c r="F24" s="83">
        <v>15812</v>
      </c>
      <c r="G24" s="83">
        <v>136</v>
      </c>
      <c r="H24" s="83"/>
      <c r="I24" s="83">
        <v>-711</v>
      </c>
      <c r="J24" s="83">
        <v>223</v>
      </c>
      <c r="K24" s="83">
        <v>82427</v>
      </c>
      <c r="L24" s="259"/>
    </row>
    <row r="25" spans="1:12" s="253" customFormat="1" ht="15" customHeight="1" x14ac:dyDescent="0.2">
      <c r="A25" s="252" t="s">
        <v>103</v>
      </c>
      <c r="B25" s="83">
        <v>43493</v>
      </c>
      <c r="C25" s="83">
        <v>5428</v>
      </c>
      <c r="D25" s="83">
        <v>48921</v>
      </c>
      <c r="E25" s="83">
        <v>19375</v>
      </c>
      <c r="F25" s="83">
        <v>24978</v>
      </c>
      <c r="G25" s="83">
        <v>154</v>
      </c>
      <c r="H25" s="83"/>
      <c r="I25" s="83">
        <v>-626</v>
      </c>
      <c r="J25" s="83">
        <v>261</v>
      </c>
      <c r="K25" s="83">
        <v>92541</v>
      </c>
      <c r="L25" s="259"/>
    </row>
    <row r="26" spans="1:12" s="253" customFormat="1" ht="10.7" customHeight="1" x14ac:dyDescent="0.2">
      <c r="A26" s="545" t="s">
        <v>104</v>
      </c>
      <c r="B26" s="83">
        <v>48377</v>
      </c>
      <c r="C26" s="83">
        <v>6385</v>
      </c>
      <c r="D26" s="83">
        <v>54762</v>
      </c>
      <c r="E26" s="83">
        <v>29125</v>
      </c>
      <c r="F26" s="83">
        <v>32641</v>
      </c>
      <c r="G26" s="83">
        <v>171</v>
      </c>
      <c r="H26" s="83"/>
      <c r="I26" s="83">
        <v>-688</v>
      </c>
      <c r="J26" s="83">
        <v>137</v>
      </c>
      <c r="K26" s="83">
        <v>115874</v>
      </c>
      <c r="L26" s="259"/>
    </row>
    <row r="27" spans="1:12" s="253" customFormat="1" ht="10.7" customHeight="1" x14ac:dyDescent="0.2">
      <c r="A27" s="252" t="s">
        <v>105</v>
      </c>
      <c r="B27" s="84">
        <v>57036</v>
      </c>
      <c r="C27" s="84">
        <v>6086</v>
      </c>
      <c r="D27" s="84">
        <v>63122</v>
      </c>
      <c r="E27" s="84">
        <v>41700</v>
      </c>
      <c r="F27" s="84">
        <v>38204</v>
      </c>
      <c r="G27" s="84">
        <v>189</v>
      </c>
      <c r="H27" s="84">
        <v>1112</v>
      </c>
      <c r="I27" s="84">
        <v>-1016</v>
      </c>
      <c r="J27" s="768">
        <v>314</v>
      </c>
      <c r="K27" s="84">
        <v>142997</v>
      </c>
      <c r="L27" s="259"/>
    </row>
    <row r="28" spans="1:12" s="253" customFormat="1" ht="10.7" customHeight="1" x14ac:dyDescent="0.2">
      <c r="A28" s="252" t="s">
        <v>106</v>
      </c>
      <c r="B28" s="83">
        <v>69438</v>
      </c>
      <c r="C28" s="83">
        <v>9057</v>
      </c>
      <c r="D28" s="83">
        <v>78495</v>
      </c>
      <c r="E28" s="83">
        <v>52300</v>
      </c>
      <c r="F28" s="83">
        <v>41960</v>
      </c>
      <c r="G28" s="83">
        <v>205</v>
      </c>
      <c r="H28" s="85">
        <v>1112</v>
      </c>
      <c r="I28" s="83">
        <v>-1387</v>
      </c>
      <c r="J28" s="83">
        <v>241</v>
      </c>
      <c r="K28" s="83">
        <v>172444</v>
      </c>
      <c r="L28" s="259"/>
    </row>
    <row r="29" spans="1:12" s="253" customFormat="1" ht="10.7" customHeight="1" x14ac:dyDescent="0.2">
      <c r="A29" s="252" t="s">
        <v>107</v>
      </c>
      <c r="B29" s="83">
        <v>81067</v>
      </c>
      <c r="C29" s="83">
        <v>13797</v>
      </c>
      <c r="D29" s="83">
        <v>94864</v>
      </c>
      <c r="E29" s="83">
        <v>61950</v>
      </c>
      <c r="F29" s="83">
        <v>44245</v>
      </c>
      <c r="G29" s="83">
        <v>445</v>
      </c>
      <c r="H29" s="85">
        <v>1112</v>
      </c>
      <c r="I29" s="83">
        <v>-1492</v>
      </c>
      <c r="J29" s="83">
        <v>275</v>
      </c>
      <c r="K29" s="83">
        <v>200849</v>
      </c>
      <c r="L29" s="259"/>
    </row>
    <row r="30" spans="1:12" s="253" customFormat="1" ht="15" customHeight="1" x14ac:dyDescent="0.2">
      <c r="A30" s="252" t="s">
        <v>108</v>
      </c>
      <c r="B30" s="83">
        <v>94426</v>
      </c>
      <c r="C30" s="83">
        <v>11997</v>
      </c>
      <c r="D30" s="83">
        <v>106423</v>
      </c>
      <c r="E30" s="83">
        <v>76950</v>
      </c>
      <c r="F30" s="83">
        <v>44309</v>
      </c>
      <c r="G30" s="83">
        <v>1796</v>
      </c>
      <c r="H30" s="85">
        <v>1112</v>
      </c>
      <c r="I30" s="83">
        <v>-1514</v>
      </c>
      <c r="J30" s="83">
        <v>867</v>
      </c>
      <c r="K30" s="83">
        <v>228209</v>
      </c>
      <c r="L30" s="259"/>
    </row>
    <row r="31" spans="1:12" s="253" customFormat="1" ht="10.7" customHeight="1" x14ac:dyDescent="0.2">
      <c r="A31" s="252" t="s">
        <v>109</v>
      </c>
      <c r="B31" s="83">
        <v>103899</v>
      </c>
      <c r="C31" s="83">
        <v>11282</v>
      </c>
      <c r="D31" s="83">
        <v>115181</v>
      </c>
      <c r="E31" s="83">
        <v>81050</v>
      </c>
      <c r="F31" s="83">
        <v>53323</v>
      </c>
      <c r="G31" s="83">
        <v>2492</v>
      </c>
      <c r="H31" s="85">
        <v>1112</v>
      </c>
      <c r="I31" s="83">
        <v>-2005</v>
      </c>
      <c r="J31" s="83">
        <v>1237</v>
      </c>
      <c r="K31" s="83">
        <v>249916</v>
      </c>
      <c r="L31" s="259"/>
    </row>
    <row r="32" spans="1:12" s="253" customFormat="1" ht="10.7" customHeight="1" x14ac:dyDescent="0.2">
      <c r="A32" s="252" t="s">
        <v>110</v>
      </c>
      <c r="B32" s="83">
        <v>115748</v>
      </c>
      <c r="C32" s="83">
        <v>8320</v>
      </c>
      <c r="D32" s="83">
        <v>124068</v>
      </c>
      <c r="E32" s="83">
        <v>102700</v>
      </c>
      <c r="F32" s="83">
        <v>47756</v>
      </c>
      <c r="G32" s="83">
        <v>3005</v>
      </c>
      <c r="H32" s="85">
        <v>1112</v>
      </c>
      <c r="I32" s="83">
        <v>-3266</v>
      </c>
      <c r="J32" s="83">
        <v>1228</v>
      </c>
      <c r="K32" s="83">
        <v>274147</v>
      </c>
      <c r="L32" s="259"/>
    </row>
    <row r="33" spans="1:14" s="253" customFormat="1" ht="10.7" customHeight="1" x14ac:dyDescent="0.2">
      <c r="A33" s="252" t="s">
        <v>111</v>
      </c>
      <c r="B33" s="83">
        <v>127682</v>
      </c>
      <c r="C33" s="83">
        <v>5675</v>
      </c>
      <c r="D33" s="83">
        <v>133357</v>
      </c>
      <c r="E33" s="83">
        <v>118550</v>
      </c>
      <c r="F33" s="83">
        <v>40929</v>
      </c>
      <c r="G33" s="83">
        <v>3072</v>
      </c>
      <c r="H33" s="85">
        <v>1112</v>
      </c>
      <c r="I33" s="83">
        <v>-4029</v>
      </c>
      <c r="J33" s="83">
        <v>1346</v>
      </c>
      <c r="K33" s="83">
        <v>291645</v>
      </c>
      <c r="L33" s="259"/>
    </row>
    <row r="34" spans="1:14" s="253" customFormat="1" ht="10.7" customHeight="1" x14ac:dyDescent="0.2">
      <c r="A34" s="252" t="s">
        <v>112</v>
      </c>
      <c r="B34" s="83">
        <v>143600</v>
      </c>
      <c r="C34" s="83">
        <v>4526</v>
      </c>
      <c r="D34" s="83">
        <v>148126</v>
      </c>
      <c r="E34" s="83">
        <v>139150</v>
      </c>
      <c r="F34" s="83">
        <v>34444</v>
      </c>
      <c r="G34" s="83">
        <v>3492</v>
      </c>
      <c r="H34" s="85">
        <v>1112</v>
      </c>
      <c r="I34" s="83">
        <v>-4302</v>
      </c>
      <c r="J34" s="83">
        <v>1309</v>
      </c>
      <c r="K34" s="83">
        <v>320713</v>
      </c>
      <c r="L34" s="259"/>
    </row>
    <row r="35" spans="1:14" s="253" customFormat="1" ht="15" customHeight="1" x14ac:dyDescent="0.2">
      <c r="A35" s="252" t="s">
        <v>113</v>
      </c>
      <c r="B35" s="83">
        <v>158062</v>
      </c>
      <c r="C35" s="83">
        <v>3444</v>
      </c>
      <c r="D35" s="83">
        <v>161506</v>
      </c>
      <c r="E35" s="83">
        <v>152300</v>
      </c>
      <c r="F35" s="83">
        <v>35598</v>
      </c>
      <c r="G35" s="83">
        <v>3501</v>
      </c>
      <c r="H35" s="85">
        <v>1112</v>
      </c>
      <c r="I35" s="83">
        <v>-3326</v>
      </c>
      <c r="J35" s="83">
        <v>1020</v>
      </c>
      <c r="K35" s="83">
        <v>349671</v>
      </c>
      <c r="L35" s="259"/>
    </row>
    <row r="36" spans="1:14" s="253" customFormat="1" ht="10.7" customHeight="1" x14ac:dyDescent="0.2">
      <c r="A36" s="252" t="s">
        <v>114</v>
      </c>
      <c r="B36" s="83">
        <v>178465</v>
      </c>
      <c r="C36" s="83">
        <v>5409</v>
      </c>
      <c r="D36" s="83">
        <v>183874</v>
      </c>
      <c r="E36" s="83">
        <v>162050</v>
      </c>
      <c r="F36" s="83">
        <v>34369</v>
      </c>
      <c r="G36" s="83">
        <v>3505</v>
      </c>
      <c r="H36" s="85">
        <v>1112</v>
      </c>
      <c r="I36" s="83">
        <v>-4156</v>
      </c>
      <c r="J36" s="83">
        <v>1057</v>
      </c>
      <c r="K36" s="83">
        <v>379697</v>
      </c>
      <c r="L36" s="259"/>
    </row>
    <row r="37" spans="1:14" s="253" customFormat="1" ht="10.7" customHeight="1" x14ac:dyDescent="0.2">
      <c r="A37" s="252" t="s">
        <v>115</v>
      </c>
      <c r="B37" s="83">
        <v>203445</v>
      </c>
      <c r="C37" s="83">
        <v>10668</v>
      </c>
      <c r="D37" s="83">
        <v>214113</v>
      </c>
      <c r="E37" s="83">
        <v>166000</v>
      </c>
      <c r="F37" s="83">
        <v>31331</v>
      </c>
      <c r="G37" s="83">
        <v>3497</v>
      </c>
      <c r="H37" s="85">
        <v>1112</v>
      </c>
      <c r="I37" s="83">
        <v>-2907</v>
      </c>
      <c r="J37" s="83">
        <v>966</v>
      </c>
      <c r="K37" s="83">
        <v>412180</v>
      </c>
      <c r="L37" s="259"/>
    </row>
    <row r="38" spans="1:14" s="253" customFormat="1" ht="10.7" customHeight="1" x14ac:dyDescent="0.2">
      <c r="A38" s="252" t="s">
        <v>116</v>
      </c>
      <c r="B38" s="83">
        <v>225747</v>
      </c>
      <c r="C38" s="83">
        <v>16921</v>
      </c>
      <c r="D38" s="83">
        <v>242668</v>
      </c>
      <c r="E38" s="83">
        <v>164450</v>
      </c>
      <c r="F38" s="83">
        <v>31386</v>
      </c>
      <c r="G38" s="83">
        <v>3488</v>
      </c>
      <c r="H38" s="85">
        <v>1838</v>
      </c>
      <c r="I38" s="83">
        <v>-5223</v>
      </c>
      <c r="J38" s="83">
        <v>994</v>
      </c>
      <c r="K38" s="83">
        <v>437613</v>
      </c>
      <c r="L38" s="259"/>
    </row>
    <row r="39" spans="1:14" s="255" customFormat="1" ht="10.7" customHeight="1" x14ac:dyDescent="0.2">
      <c r="A39" s="252" t="s">
        <v>117</v>
      </c>
      <c r="B39" s="86">
        <v>252766</v>
      </c>
      <c r="C39" s="86">
        <v>16809</v>
      </c>
      <c r="D39" s="83">
        <v>269575</v>
      </c>
      <c r="E39" s="86">
        <v>166100</v>
      </c>
      <c r="F39" s="86">
        <v>31428</v>
      </c>
      <c r="G39" s="86">
        <v>3478</v>
      </c>
      <c r="H39" s="83">
        <v>1885</v>
      </c>
      <c r="I39" s="86">
        <v>-3544</v>
      </c>
      <c r="J39" s="86">
        <v>1034</v>
      </c>
      <c r="K39" s="83">
        <v>467888</v>
      </c>
      <c r="L39" s="259"/>
      <c r="M39" s="253"/>
      <c r="N39" s="253"/>
    </row>
    <row r="40" spans="1:14" s="259" customFormat="1" ht="15" customHeight="1" x14ac:dyDescent="0.2">
      <c r="A40" s="252" t="s">
        <v>118</v>
      </c>
      <c r="B40" s="83">
        <v>282563</v>
      </c>
      <c r="C40" s="83">
        <v>23016</v>
      </c>
      <c r="D40" s="83">
        <v>305579</v>
      </c>
      <c r="E40" s="83">
        <v>135400</v>
      </c>
      <c r="F40" s="83">
        <v>33493</v>
      </c>
      <c r="G40" s="83">
        <v>3468</v>
      </c>
      <c r="H40" s="83">
        <v>1935</v>
      </c>
      <c r="I40" s="83">
        <v>-1590</v>
      </c>
      <c r="J40" s="83">
        <v>1088</v>
      </c>
      <c r="K40" s="83">
        <v>477197</v>
      </c>
      <c r="M40" s="253"/>
      <c r="N40" s="253"/>
    </row>
    <row r="41" spans="1:14" s="259" customFormat="1" ht="10.7" customHeight="1" x14ac:dyDescent="0.2">
      <c r="A41" s="252" t="s">
        <v>119</v>
      </c>
      <c r="B41" s="83">
        <v>294605</v>
      </c>
      <c r="C41" s="83">
        <v>27183</v>
      </c>
      <c r="D41" s="83">
        <v>321788</v>
      </c>
      <c r="E41" s="83">
        <v>112300</v>
      </c>
      <c r="F41" s="83">
        <v>30479</v>
      </c>
      <c r="G41" s="83">
        <v>3456</v>
      </c>
      <c r="H41" s="83">
        <v>1924</v>
      </c>
      <c r="I41" s="83">
        <v>-528</v>
      </c>
      <c r="J41" s="83">
        <v>1231</v>
      </c>
      <c r="K41" s="83">
        <v>468188</v>
      </c>
      <c r="M41" s="253"/>
      <c r="N41" s="253"/>
    </row>
    <row r="42" spans="1:14" s="259" customFormat="1" ht="10.7" customHeight="1" x14ac:dyDescent="0.2">
      <c r="A42" s="252" t="s">
        <v>120</v>
      </c>
      <c r="B42" s="83">
        <v>295774</v>
      </c>
      <c r="C42" s="83">
        <v>36000</v>
      </c>
      <c r="D42" s="83">
        <v>331774</v>
      </c>
      <c r="E42" s="83">
        <v>96950</v>
      </c>
      <c r="F42" s="83">
        <v>28217</v>
      </c>
      <c r="G42" s="83">
        <v>4063</v>
      </c>
      <c r="H42" s="83">
        <v>2614</v>
      </c>
      <c r="I42" s="83">
        <v>-4</v>
      </c>
      <c r="J42" s="83">
        <v>3312</v>
      </c>
      <c r="K42" s="83">
        <v>460302</v>
      </c>
      <c r="M42" s="253"/>
      <c r="N42" s="253"/>
    </row>
    <row r="43" spans="1:14" s="259" customFormat="1" ht="10.7" customHeight="1" x14ac:dyDescent="0.2">
      <c r="A43" s="252" t="s">
        <v>121</v>
      </c>
      <c r="B43" s="83">
        <v>294441</v>
      </c>
      <c r="C43" s="83">
        <v>32588</v>
      </c>
      <c r="D43" s="83">
        <v>327029</v>
      </c>
      <c r="E43" s="83">
        <v>99850</v>
      </c>
      <c r="F43" s="83">
        <v>26899</v>
      </c>
      <c r="G43" s="83">
        <v>3552</v>
      </c>
      <c r="H43" s="83">
        <v>2601</v>
      </c>
      <c r="I43" s="83">
        <v>-2823</v>
      </c>
      <c r="J43" s="83">
        <v>3112</v>
      </c>
      <c r="K43" s="83">
        <v>453996</v>
      </c>
      <c r="M43" s="253"/>
      <c r="N43" s="253"/>
    </row>
    <row r="44" spans="1:14" s="259" customFormat="1" ht="10.7" customHeight="1" x14ac:dyDescent="0.2">
      <c r="A44" s="110" t="s">
        <v>122</v>
      </c>
      <c r="B44" s="83">
        <v>295487</v>
      </c>
      <c r="C44" s="83">
        <v>33664</v>
      </c>
      <c r="D44" s="83">
        <v>329151</v>
      </c>
      <c r="E44" s="83">
        <v>88700</v>
      </c>
      <c r="F44" s="83">
        <v>26416</v>
      </c>
      <c r="G44" s="83">
        <v>3473</v>
      </c>
      <c r="H44" s="83">
        <v>2591</v>
      </c>
      <c r="I44" s="83">
        <v>-1304</v>
      </c>
      <c r="J44" s="83">
        <v>2869</v>
      </c>
      <c r="K44" s="83">
        <v>446158</v>
      </c>
      <c r="M44" s="253"/>
      <c r="N44" s="253"/>
    </row>
    <row r="45" spans="1:14" s="259" customFormat="1" ht="15" customHeight="1" x14ac:dyDescent="0.2">
      <c r="A45" s="546" t="s">
        <v>123</v>
      </c>
      <c r="B45" s="83">
        <v>294898</v>
      </c>
      <c r="C45" s="83">
        <v>27547</v>
      </c>
      <c r="D45" s="83">
        <v>322445</v>
      </c>
      <c r="E45" s="83">
        <v>94200</v>
      </c>
      <c r="F45" s="83">
        <v>24021</v>
      </c>
      <c r="G45" s="83">
        <v>3391</v>
      </c>
      <c r="H45" s="83">
        <v>2619</v>
      </c>
      <c r="I45" s="83">
        <v>-1737</v>
      </c>
      <c r="J45" s="83">
        <v>3129</v>
      </c>
      <c r="K45" s="83">
        <v>441810</v>
      </c>
      <c r="M45" s="253"/>
      <c r="N45" s="253"/>
    </row>
    <row r="46" spans="1:14" s="259" customFormat="1" ht="10.7" customHeight="1" x14ac:dyDescent="0.2">
      <c r="A46" s="256" t="s">
        <v>124</v>
      </c>
      <c r="B46" s="83">
        <v>289208</v>
      </c>
      <c r="C46" s="83">
        <v>21603</v>
      </c>
      <c r="D46" s="83">
        <v>310811</v>
      </c>
      <c r="E46" s="83">
        <v>104600</v>
      </c>
      <c r="F46" s="83">
        <v>22584</v>
      </c>
      <c r="G46" s="83">
        <v>3371</v>
      </c>
      <c r="H46" s="83">
        <v>2664</v>
      </c>
      <c r="I46" s="83">
        <v>-3760</v>
      </c>
      <c r="J46" s="83">
        <v>2727</v>
      </c>
      <c r="K46" s="83">
        <v>437543</v>
      </c>
      <c r="M46" s="253"/>
      <c r="N46" s="253"/>
    </row>
    <row r="47" spans="1:14" s="259" customFormat="1" ht="10.7" customHeight="1" x14ac:dyDescent="0.2">
      <c r="A47" s="539" t="s">
        <v>125</v>
      </c>
      <c r="B47" s="83">
        <v>278962</v>
      </c>
      <c r="C47" s="83">
        <v>20828</v>
      </c>
      <c r="D47" s="83">
        <v>299790</v>
      </c>
      <c r="E47" s="83">
        <v>113400</v>
      </c>
      <c r="F47" s="83">
        <v>21330</v>
      </c>
      <c r="G47" s="83">
        <v>3427</v>
      </c>
      <c r="H47" s="83">
        <v>2774</v>
      </c>
      <c r="I47" s="83">
        <v>-5247</v>
      </c>
      <c r="J47" s="83">
        <v>1490</v>
      </c>
      <c r="K47" s="83">
        <v>433984</v>
      </c>
      <c r="M47" s="253"/>
      <c r="N47" s="253"/>
    </row>
    <row r="48" spans="1:14" s="259" customFormat="1" ht="10.7" customHeight="1" x14ac:dyDescent="0.2">
      <c r="A48" s="547" t="s">
        <v>126</v>
      </c>
      <c r="B48" s="83">
        <v>266674</v>
      </c>
      <c r="C48" s="83">
        <v>16543</v>
      </c>
      <c r="D48" s="83">
        <v>283217</v>
      </c>
      <c r="E48" s="83">
        <v>127200</v>
      </c>
      <c r="F48" s="83">
        <v>19080</v>
      </c>
      <c r="G48" s="83">
        <v>3393</v>
      </c>
      <c r="H48" s="83">
        <v>2932</v>
      </c>
      <c r="I48" s="83">
        <v>-7264</v>
      </c>
      <c r="J48" s="83">
        <v>1134</v>
      </c>
      <c r="K48" s="83">
        <v>427424</v>
      </c>
      <c r="M48" s="253"/>
      <c r="N48" s="253"/>
    </row>
    <row r="49" spans="1:34" s="259" customFormat="1" ht="10.7" customHeight="1" x14ac:dyDescent="0.2">
      <c r="A49" s="110" t="s">
        <v>127</v>
      </c>
      <c r="B49" s="85">
        <v>261872</v>
      </c>
      <c r="C49" s="85">
        <v>14333</v>
      </c>
      <c r="D49" s="85">
        <v>276205</v>
      </c>
      <c r="E49" s="85">
        <v>131600</v>
      </c>
      <c r="F49" s="85">
        <v>17342</v>
      </c>
      <c r="G49" s="85">
        <v>3102</v>
      </c>
      <c r="H49" s="85">
        <v>2927</v>
      </c>
      <c r="I49" s="85">
        <v>-9038</v>
      </c>
      <c r="J49" s="83">
        <v>989</v>
      </c>
      <c r="K49" s="85">
        <v>421149</v>
      </c>
      <c r="M49" s="253"/>
      <c r="N49" s="253"/>
    </row>
    <row r="50" spans="1:34" s="259" customFormat="1" ht="15" customHeight="1" x14ac:dyDescent="0.2">
      <c r="A50" s="475" t="s">
        <v>128</v>
      </c>
      <c r="B50" s="85">
        <v>257909</v>
      </c>
      <c r="C50" s="85">
        <v>10617</v>
      </c>
      <c r="D50" s="85">
        <v>268526</v>
      </c>
      <c r="E50" s="85">
        <v>134100</v>
      </c>
      <c r="F50" s="85">
        <v>15175</v>
      </c>
      <c r="G50" s="85">
        <v>1743</v>
      </c>
      <c r="H50" s="85">
        <v>3096</v>
      </c>
      <c r="I50" s="85">
        <v>-7750</v>
      </c>
      <c r="J50" s="83">
        <v>698</v>
      </c>
      <c r="K50" s="85">
        <v>414192</v>
      </c>
      <c r="M50" s="253"/>
      <c r="N50" s="253"/>
    </row>
    <row r="51" spans="1:34" s="259" customFormat="1" ht="10.7" customHeight="1" x14ac:dyDescent="0.2">
      <c r="A51" s="246" t="s">
        <v>129</v>
      </c>
      <c r="B51" s="85">
        <v>253802</v>
      </c>
      <c r="C51" s="85">
        <v>9716</v>
      </c>
      <c r="D51" s="85">
        <v>263518</v>
      </c>
      <c r="E51" s="85">
        <v>117000</v>
      </c>
      <c r="F51" s="85">
        <v>13068</v>
      </c>
      <c r="G51" s="85">
        <v>1042</v>
      </c>
      <c r="H51" s="85">
        <v>4236</v>
      </c>
      <c r="I51" s="85">
        <v>-7633</v>
      </c>
      <c r="J51" s="83">
        <v>534</v>
      </c>
      <c r="K51" s="85">
        <v>390697</v>
      </c>
      <c r="M51" s="253"/>
      <c r="N51" s="253"/>
    </row>
    <row r="52" spans="1:34" s="259" customFormat="1" ht="10.7" customHeight="1" x14ac:dyDescent="0.2">
      <c r="A52" s="246" t="s">
        <v>130</v>
      </c>
      <c r="B52" s="85">
        <v>295322</v>
      </c>
      <c r="C52" s="85">
        <v>10649</v>
      </c>
      <c r="D52" s="85">
        <v>305971</v>
      </c>
      <c r="E52" s="85">
        <v>192500</v>
      </c>
      <c r="F52" s="85">
        <v>12532</v>
      </c>
      <c r="G52" s="85">
        <v>523</v>
      </c>
      <c r="H52" s="85">
        <v>4184</v>
      </c>
      <c r="I52" s="85">
        <v>-1061</v>
      </c>
      <c r="J52" s="83">
        <v>629</v>
      </c>
      <c r="K52" s="85">
        <v>514020</v>
      </c>
      <c r="M52" s="253"/>
      <c r="N52" s="253"/>
    </row>
    <row r="53" spans="1:34" s="259" customFormat="1" ht="10.7" customHeight="1" x14ac:dyDescent="0.2">
      <c r="A53" s="108" t="s">
        <v>131</v>
      </c>
      <c r="B53" s="85">
        <v>368013</v>
      </c>
      <c r="C53" s="85">
        <v>8298</v>
      </c>
      <c r="D53" s="85">
        <v>376311</v>
      </c>
      <c r="E53" s="85">
        <v>175900</v>
      </c>
      <c r="F53" s="85">
        <v>11855</v>
      </c>
      <c r="G53" s="85">
        <v>452</v>
      </c>
      <c r="H53" s="85">
        <v>4090</v>
      </c>
      <c r="I53" s="85">
        <v>-9325</v>
      </c>
      <c r="J53" s="83">
        <v>157</v>
      </c>
      <c r="K53" s="85">
        <v>559126</v>
      </c>
      <c r="M53" s="253"/>
      <c r="N53" s="253"/>
    </row>
    <row r="54" spans="1:34" ht="10.7" customHeight="1" x14ac:dyDescent="0.2">
      <c r="A54" s="108" t="s">
        <v>362</v>
      </c>
      <c r="B54" s="85">
        <v>416411</v>
      </c>
      <c r="C54" s="85">
        <v>7681</v>
      </c>
      <c r="D54" s="85">
        <v>424092</v>
      </c>
      <c r="E54" s="85">
        <v>163000</v>
      </c>
      <c r="F54" s="85">
        <v>10141</v>
      </c>
      <c r="G54" s="85">
        <v>27</v>
      </c>
      <c r="H54" s="85">
        <v>3875</v>
      </c>
      <c r="I54" s="85">
        <v>-9576</v>
      </c>
      <c r="J54" s="83">
        <v>404</v>
      </c>
      <c r="K54" s="85">
        <v>591155</v>
      </c>
    </row>
    <row r="55" spans="1:34" ht="15" customHeight="1" x14ac:dyDescent="0.2">
      <c r="A55" s="108" t="s">
        <v>391</v>
      </c>
      <c r="B55" s="85">
        <v>447768</v>
      </c>
      <c r="C55" s="85">
        <v>10769</v>
      </c>
      <c r="D55" s="85">
        <v>458537</v>
      </c>
      <c r="E55" s="85">
        <v>163400</v>
      </c>
      <c r="F55" s="85">
        <v>8922</v>
      </c>
      <c r="G55" s="85">
        <v>11</v>
      </c>
      <c r="H55" s="85">
        <v>4086</v>
      </c>
      <c r="I55" s="85">
        <v>-8743</v>
      </c>
      <c r="J55" s="83">
        <v>-139</v>
      </c>
      <c r="K55" s="85">
        <v>626352</v>
      </c>
    </row>
    <row r="56" spans="1:34" ht="10.7" customHeight="1" x14ac:dyDescent="0.2">
      <c r="A56" s="108" t="s">
        <v>419</v>
      </c>
      <c r="B56" s="85">
        <v>468859</v>
      </c>
      <c r="C56" s="85">
        <v>10858</v>
      </c>
      <c r="D56" s="85">
        <v>479717</v>
      </c>
      <c r="E56" s="85">
        <v>180700</v>
      </c>
      <c r="F56" s="85">
        <v>7481</v>
      </c>
      <c r="G56" s="85"/>
      <c r="H56" s="85">
        <v>4564</v>
      </c>
      <c r="I56" s="85">
        <v>-188</v>
      </c>
      <c r="J56" s="83">
        <v>-113</v>
      </c>
      <c r="K56" s="85">
        <v>672387</v>
      </c>
    </row>
    <row r="57" spans="1:34" s="832" customFormat="1" ht="10.7" customHeight="1" x14ac:dyDescent="0.2">
      <c r="A57" s="108" t="s">
        <v>542</v>
      </c>
      <c r="B57" s="85">
        <v>472918</v>
      </c>
      <c r="C57" s="85">
        <v>16090</v>
      </c>
      <c r="D57" s="85">
        <v>489008</v>
      </c>
      <c r="E57" s="85">
        <v>153000</v>
      </c>
      <c r="F57" s="85">
        <v>6327</v>
      </c>
      <c r="G57" s="85"/>
      <c r="H57" s="85">
        <v>4782</v>
      </c>
      <c r="I57" s="85">
        <v>5510</v>
      </c>
      <c r="J57" s="83">
        <v>-331</v>
      </c>
      <c r="K57" s="85">
        <v>658958</v>
      </c>
    </row>
    <row r="58" spans="1:34" s="259" customFormat="1" ht="10.7" customHeight="1" x14ac:dyDescent="0.2">
      <c r="A58" s="108" t="s">
        <v>573</v>
      </c>
      <c r="B58" s="85">
        <v>487413</v>
      </c>
      <c r="C58" s="85">
        <v>20335</v>
      </c>
      <c r="D58" s="85">
        <v>507748</v>
      </c>
      <c r="E58" s="85">
        <v>135700</v>
      </c>
      <c r="F58" s="85">
        <v>5660</v>
      </c>
      <c r="G58" s="85"/>
      <c r="H58" s="85">
        <v>4715</v>
      </c>
      <c r="I58" s="85">
        <v>10965</v>
      </c>
      <c r="J58" s="83">
        <v>-392</v>
      </c>
      <c r="K58" s="85">
        <v>665180</v>
      </c>
      <c r="M58" s="253"/>
      <c r="N58" s="253"/>
      <c r="X58" s="253"/>
      <c r="Y58" s="253"/>
      <c r="Z58" s="253"/>
      <c r="AA58" s="253"/>
      <c r="AB58" s="253"/>
      <c r="AC58" s="253"/>
      <c r="AD58" s="253"/>
      <c r="AE58" s="253"/>
      <c r="AF58" s="253"/>
      <c r="AG58" s="253"/>
      <c r="AH58" s="253"/>
    </row>
    <row r="59" spans="1:34" s="833" customFormat="1" ht="14.1" customHeight="1" x14ac:dyDescent="0.2">
      <c r="A59" s="1116" t="s">
        <v>237</v>
      </c>
      <c r="B59" s="1116"/>
      <c r="C59" s="1116"/>
      <c r="D59" s="1116"/>
      <c r="E59" s="1116"/>
      <c r="F59" s="1116"/>
      <c r="G59" s="1116"/>
      <c r="H59" s="1116"/>
      <c r="I59" s="831"/>
    </row>
    <row r="60" spans="1:34" x14ac:dyDescent="0.2">
      <c r="A60" s="1117" t="s">
        <v>238</v>
      </c>
      <c r="B60" s="1117"/>
      <c r="C60" s="1117"/>
      <c r="D60" s="1117"/>
      <c r="E60" s="1117"/>
      <c r="F60" s="1117"/>
      <c r="G60" s="1117"/>
      <c r="H60" s="1117"/>
    </row>
    <row r="61" spans="1:34" ht="10.7" customHeight="1" x14ac:dyDescent="0.2">
      <c r="A61" s="1118" t="s">
        <v>377</v>
      </c>
      <c r="B61" s="1118"/>
      <c r="C61" s="1118"/>
      <c r="D61" s="1118"/>
      <c r="E61" s="1118"/>
      <c r="F61" s="1118"/>
      <c r="G61" s="1118"/>
      <c r="H61" s="690"/>
      <c r="I61" s="691"/>
      <c r="J61" s="691"/>
      <c r="K61" s="691"/>
    </row>
    <row r="62" spans="1:34" x14ac:dyDescent="0.2">
      <c r="A62" s="1112" t="s">
        <v>132</v>
      </c>
      <c r="B62" s="1112"/>
      <c r="C62" s="1112"/>
      <c r="D62" s="1112"/>
      <c r="E62" s="1112"/>
      <c r="F62" s="1112"/>
      <c r="G62" s="1112"/>
      <c r="H62" s="1112"/>
      <c r="I62" s="1112"/>
      <c r="J62" s="87"/>
      <c r="K62" s="87"/>
    </row>
    <row r="63" spans="1:34" x14ac:dyDescent="0.2">
      <c r="A63" s="1112"/>
      <c r="B63" s="1112"/>
      <c r="C63" s="1112"/>
      <c r="D63" s="1112"/>
      <c r="E63" s="1112"/>
      <c r="F63" s="1112"/>
      <c r="G63" s="1112"/>
      <c r="H63" s="1112"/>
      <c r="I63" s="1112"/>
    </row>
    <row r="64" spans="1:34" x14ac:dyDescent="0.2">
      <c r="F64" s="260" t="s">
        <v>10</v>
      </c>
    </row>
  </sheetData>
  <customSheetViews>
    <customSheetView guid="{5DA4A147-0C62-4854-A24F-ABFA741E4216}" scale="85" showPageBreaks="1" fitToPage="1" printArea="1">
      <selection activeCell="A56" sqref="A56:XFD57"/>
      <pageMargins left="0.19685039370078741" right="0.19685039370078741" top="0.74803149606299213" bottom="0.35433070866141736" header="0.11811023622047245" footer="0.11811023622047245"/>
      <printOptions horizontalCentered="1"/>
      <pageSetup scale="99" orientation="portrait" r:id="rId1"/>
      <headerFooter alignWithMargins="0">
        <oddFooter>&amp;C24</oddFooter>
      </headerFooter>
    </customSheetView>
    <customSheetView guid="{A0B2857C-CA65-4357-9749-AF7ED85EB07D}" fitToPage="1">
      <selection activeCell="A58" sqref="A58:IV58"/>
      <pageMargins left="0.98425196850393704" right="0.98425196850393704" top="0.74803149606299213" bottom="0.74803149606299213" header="0.51181102362204722" footer="0.51181102362204722"/>
      <printOptions horizontalCentered="1"/>
      <pageSetup scale="83" orientation="portrait" horizontalDpi="300" verticalDpi="300" r:id="rId2"/>
      <headerFooter alignWithMargins="0">
        <oddFooter>&amp;R24</oddFooter>
      </headerFooter>
    </customSheetView>
    <customSheetView guid="{9DE21AFA-D044-4310-8250-E101E93E6FC6}" showPageBreaks="1" fitToPage="1" printArea="1" view="pageBreakPreview">
      <selection activeCell="F28" sqref="F28"/>
      <pageMargins left="0.19685039370078741" right="0.19685039370078741" top="0.74803149606299213" bottom="0.35433070866141736" header="0.11811023622047245" footer="0.11811023622047245"/>
      <printOptions horizontalCentered="1"/>
      <pageSetup scale="99" orientation="portrait" r:id="rId3"/>
      <headerFooter alignWithMargins="0">
        <oddFooter>&amp;C24</oddFooter>
      </headerFooter>
    </customSheetView>
  </customSheetViews>
  <mergeCells count="7">
    <mergeCell ref="A62:I63"/>
    <mergeCell ref="B4:D4"/>
    <mergeCell ref="F7:F8"/>
    <mergeCell ref="A59:H59"/>
    <mergeCell ref="A60:H60"/>
    <mergeCell ref="A61:G61"/>
    <mergeCell ref="B9:K9"/>
  </mergeCells>
  <phoneticPr fontId="40" type="noConversion"/>
  <printOptions horizontalCentered="1"/>
  <pageMargins left="0.19685039370078741" right="0.19685039370078741" top="0.74803149606299213" bottom="0.35433070866141736" header="0.11811023622047245" footer="0.11811023622047245"/>
  <pageSetup scale="98" orientation="portrait" r:id="rId4"/>
  <headerFooter alignWithMargins="0">
    <oddFooter>&amp;C24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zoomScaleNormal="100" zoomScaleSheetLayoutView="100" workbookViewId="0">
      <selection activeCell="I16" sqref="I16"/>
    </sheetView>
  </sheetViews>
  <sheetFormatPr defaultColWidth="9.140625" defaultRowHeight="12.75" x14ac:dyDescent="0.2"/>
  <cols>
    <col min="1" max="1" width="13.85546875" style="747" customWidth="1"/>
    <col min="2" max="2" width="10.85546875" style="747" customWidth="1"/>
    <col min="3" max="4" width="13.85546875" style="747" customWidth="1"/>
    <col min="5" max="5" width="11.140625" style="747" customWidth="1"/>
    <col min="6" max="7" width="13.85546875" style="747" customWidth="1"/>
    <col min="8" max="256" width="9.140625" style="747"/>
    <col min="257" max="263" width="13.85546875" style="747" customWidth="1"/>
    <col min="264" max="512" width="9.140625" style="747"/>
    <col min="513" max="519" width="13.85546875" style="747" customWidth="1"/>
    <col min="520" max="768" width="9.140625" style="747"/>
    <col min="769" max="775" width="13.85546875" style="747" customWidth="1"/>
    <col min="776" max="1024" width="9.140625" style="747"/>
    <col min="1025" max="1031" width="13.85546875" style="747" customWidth="1"/>
    <col min="1032" max="1280" width="9.140625" style="747"/>
    <col min="1281" max="1287" width="13.85546875" style="747" customWidth="1"/>
    <col min="1288" max="1536" width="9.140625" style="747"/>
    <col min="1537" max="1543" width="13.85546875" style="747" customWidth="1"/>
    <col min="1544" max="1792" width="9.140625" style="747"/>
    <col min="1793" max="1799" width="13.85546875" style="747" customWidth="1"/>
    <col min="1800" max="2048" width="9.140625" style="747"/>
    <col min="2049" max="2055" width="13.85546875" style="747" customWidth="1"/>
    <col min="2056" max="2304" width="9.140625" style="747"/>
    <col min="2305" max="2311" width="13.85546875" style="747" customWidth="1"/>
    <col min="2312" max="2560" width="9.140625" style="747"/>
    <col min="2561" max="2567" width="13.85546875" style="747" customWidth="1"/>
    <col min="2568" max="2816" width="9.140625" style="747"/>
    <col min="2817" max="2823" width="13.85546875" style="747" customWidth="1"/>
    <col min="2824" max="3072" width="9.140625" style="747"/>
    <col min="3073" max="3079" width="13.85546875" style="747" customWidth="1"/>
    <col min="3080" max="3328" width="9.140625" style="747"/>
    <col min="3329" max="3335" width="13.85546875" style="747" customWidth="1"/>
    <col min="3336" max="3584" width="9.140625" style="747"/>
    <col min="3585" max="3591" width="13.85546875" style="747" customWidth="1"/>
    <col min="3592" max="3840" width="9.140625" style="747"/>
    <col min="3841" max="3847" width="13.85546875" style="747" customWidth="1"/>
    <col min="3848" max="4096" width="9.140625" style="747"/>
    <col min="4097" max="4103" width="13.85546875" style="747" customWidth="1"/>
    <col min="4104" max="4352" width="9.140625" style="747"/>
    <col min="4353" max="4359" width="13.85546875" style="747" customWidth="1"/>
    <col min="4360" max="4608" width="9.140625" style="747"/>
    <col min="4609" max="4615" width="13.85546875" style="747" customWidth="1"/>
    <col min="4616" max="4864" width="9.140625" style="747"/>
    <col min="4865" max="4871" width="13.85546875" style="747" customWidth="1"/>
    <col min="4872" max="5120" width="9.140625" style="747"/>
    <col min="5121" max="5127" width="13.85546875" style="747" customWidth="1"/>
    <col min="5128" max="5376" width="9.140625" style="747"/>
    <col min="5377" max="5383" width="13.85546875" style="747" customWidth="1"/>
    <col min="5384" max="5632" width="9.140625" style="747"/>
    <col min="5633" max="5639" width="13.85546875" style="747" customWidth="1"/>
    <col min="5640" max="5888" width="9.140625" style="747"/>
    <col min="5889" max="5895" width="13.85546875" style="747" customWidth="1"/>
    <col min="5896" max="6144" width="9.140625" style="747"/>
    <col min="6145" max="6151" width="13.85546875" style="747" customWidth="1"/>
    <col min="6152" max="6400" width="9.140625" style="747"/>
    <col min="6401" max="6407" width="13.85546875" style="747" customWidth="1"/>
    <col min="6408" max="6656" width="9.140625" style="747"/>
    <col min="6657" max="6663" width="13.85546875" style="747" customWidth="1"/>
    <col min="6664" max="6912" width="9.140625" style="747"/>
    <col min="6913" max="6919" width="13.85546875" style="747" customWidth="1"/>
    <col min="6920" max="7168" width="9.140625" style="747"/>
    <col min="7169" max="7175" width="13.85546875" style="747" customWidth="1"/>
    <col min="7176" max="7424" width="9.140625" style="747"/>
    <col min="7425" max="7431" width="13.85546875" style="747" customWidth="1"/>
    <col min="7432" max="7680" width="9.140625" style="747"/>
    <col min="7681" max="7687" width="13.85546875" style="747" customWidth="1"/>
    <col min="7688" max="7936" width="9.140625" style="747"/>
    <col min="7937" max="7943" width="13.85546875" style="747" customWidth="1"/>
    <col min="7944" max="8192" width="9.140625" style="747"/>
    <col min="8193" max="8199" width="13.85546875" style="747" customWidth="1"/>
    <col min="8200" max="8448" width="9.140625" style="747"/>
    <col min="8449" max="8455" width="13.85546875" style="747" customWidth="1"/>
    <col min="8456" max="8704" width="9.140625" style="747"/>
    <col min="8705" max="8711" width="13.85546875" style="747" customWidth="1"/>
    <col min="8712" max="8960" width="9.140625" style="747"/>
    <col min="8961" max="8967" width="13.85546875" style="747" customWidth="1"/>
    <col min="8968" max="9216" width="9.140625" style="747"/>
    <col min="9217" max="9223" width="13.85546875" style="747" customWidth="1"/>
    <col min="9224" max="9472" width="9.140625" style="747"/>
    <col min="9473" max="9479" width="13.85546875" style="747" customWidth="1"/>
    <col min="9480" max="9728" width="9.140625" style="747"/>
    <col min="9729" max="9735" width="13.85546875" style="747" customWidth="1"/>
    <col min="9736" max="9984" width="9.140625" style="747"/>
    <col min="9985" max="9991" width="13.85546875" style="747" customWidth="1"/>
    <col min="9992" max="10240" width="9.140625" style="747"/>
    <col min="10241" max="10247" width="13.85546875" style="747" customWidth="1"/>
    <col min="10248" max="10496" width="9.140625" style="747"/>
    <col min="10497" max="10503" width="13.85546875" style="747" customWidth="1"/>
    <col min="10504" max="10752" width="9.140625" style="747"/>
    <col min="10753" max="10759" width="13.85546875" style="747" customWidth="1"/>
    <col min="10760" max="11008" width="9.140625" style="747"/>
    <col min="11009" max="11015" width="13.85546875" style="747" customWidth="1"/>
    <col min="11016" max="11264" width="9.140625" style="747"/>
    <col min="11265" max="11271" width="13.85546875" style="747" customWidth="1"/>
    <col min="11272" max="11520" width="9.140625" style="747"/>
    <col min="11521" max="11527" width="13.85546875" style="747" customWidth="1"/>
    <col min="11528" max="11776" width="9.140625" style="747"/>
    <col min="11777" max="11783" width="13.85546875" style="747" customWidth="1"/>
    <col min="11784" max="12032" width="9.140625" style="747"/>
    <col min="12033" max="12039" width="13.85546875" style="747" customWidth="1"/>
    <col min="12040" max="12288" width="9.140625" style="747"/>
    <col min="12289" max="12295" width="13.85546875" style="747" customWidth="1"/>
    <col min="12296" max="12544" width="9.140625" style="747"/>
    <col min="12545" max="12551" width="13.85546875" style="747" customWidth="1"/>
    <col min="12552" max="12800" width="9.140625" style="747"/>
    <col min="12801" max="12807" width="13.85546875" style="747" customWidth="1"/>
    <col min="12808" max="13056" width="9.140625" style="747"/>
    <col min="13057" max="13063" width="13.85546875" style="747" customWidth="1"/>
    <col min="13064" max="13312" width="9.140625" style="747"/>
    <col min="13313" max="13319" width="13.85546875" style="747" customWidth="1"/>
    <col min="13320" max="13568" width="9.140625" style="747"/>
    <col min="13569" max="13575" width="13.85546875" style="747" customWidth="1"/>
    <col min="13576" max="13824" width="9.140625" style="747"/>
    <col min="13825" max="13831" width="13.85546875" style="747" customWidth="1"/>
    <col min="13832" max="14080" width="9.140625" style="747"/>
    <col min="14081" max="14087" width="13.85546875" style="747" customWidth="1"/>
    <col min="14088" max="14336" width="9.140625" style="747"/>
    <col min="14337" max="14343" width="13.85546875" style="747" customWidth="1"/>
    <col min="14344" max="14592" width="9.140625" style="747"/>
    <col min="14593" max="14599" width="13.85546875" style="747" customWidth="1"/>
    <col min="14600" max="14848" width="9.140625" style="747"/>
    <col min="14849" max="14855" width="13.85546875" style="747" customWidth="1"/>
    <col min="14856" max="15104" width="9.140625" style="747"/>
    <col min="15105" max="15111" width="13.85546875" style="747" customWidth="1"/>
    <col min="15112" max="15360" width="9.140625" style="747"/>
    <col min="15361" max="15367" width="13.85546875" style="747" customWidth="1"/>
    <col min="15368" max="15616" width="9.140625" style="747"/>
    <col min="15617" max="15623" width="13.85546875" style="747" customWidth="1"/>
    <col min="15624" max="15872" width="9.140625" style="747"/>
    <col min="15873" max="15879" width="13.85546875" style="747" customWidth="1"/>
    <col min="15880" max="16128" width="9.140625" style="747"/>
    <col min="16129" max="16135" width="13.85546875" style="747" customWidth="1"/>
    <col min="16136" max="16384" width="9.140625" style="747"/>
  </cols>
  <sheetData>
    <row r="1" spans="1:11" x14ac:dyDescent="0.2">
      <c r="A1" s="747" t="s">
        <v>559</v>
      </c>
    </row>
    <row r="2" spans="1:11" ht="28.5" customHeight="1" x14ac:dyDescent="0.25">
      <c r="A2" s="1121" t="s">
        <v>349</v>
      </c>
      <c r="B2" s="1122"/>
      <c r="C2" s="1122"/>
      <c r="D2" s="1122"/>
      <c r="E2" s="1122"/>
      <c r="F2" s="1122"/>
      <c r="G2" s="1122"/>
      <c r="H2" s="745"/>
    </row>
    <row r="3" spans="1:11" x14ac:dyDescent="0.2">
      <c r="A3" s="746" t="s">
        <v>412</v>
      </c>
      <c r="B3" s="746"/>
      <c r="C3" s="746"/>
      <c r="D3" s="746"/>
      <c r="E3" s="746"/>
      <c r="F3" s="746"/>
      <c r="G3" s="746"/>
    </row>
    <row r="4" spans="1:11" x14ac:dyDescent="0.2">
      <c r="A4" s="844"/>
      <c r="B4" s="844"/>
      <c r="C4" s="844"/>
      <c r="D4" s="845" t="s">
        <v>301</v>
      </c>
      <c r="E4" s="844"/>
      <c r="F4" s="844"/>
      <c r="G4" s="845" t="s">
        <v>301</v>
      </c>
    </row>
    <row r="5" spans="1:11" x14ac:dyDescent="0.2">
      <c r="A5" s="746"/>
      <c r="B5" s="746"/>
      <c r="C5" s="846" t="s">
        <v>302</v>
      </c>
      <c r="D5" s="846" t="s">
        <v>303</v>
      </c>
      <c r="E5" s="746"/>
      <c r="F5" s="846" t="s">
        <v>302</v>
      </c>
      <c r="G5" s="846" t="s">
        <v>303</v>
      </c>
    </row>
    <row r="6" spans="1:11" s="751" customFormat="1" ht="12" customHeight="1" x14ac:dyDescent="0.2">
      <c r="A6" s="847"/>
      <c r="B6" s="848"/>
      <c r="C6" s="849" t="s">
        <v>304</v>
      </c>
      <c r="D6" s="849" t="s">
        <v>304</v>
      </c>
      <c r="E6" s="848"/>
      <c r="F6" s="849" t="s">
        <v>304</v>
      </c>
      <c r="G6" s="849" t="s">
        <v>304</v>
      </c>
    </row>
    <row r="7" spans="1:11" ht="12" customHeight="1" x14ac:dyDescent="0.2">
      <c r="A7" s="850" t="s">
        <v>59</v>
      </c>
      <c r="B7" s="851" t="s">
        <v>305</v>
      </c>
      <c r="C7" s="852" t="s">
        <v>307</v>
      </c>
      <c r="D7" s="852" t="s">
        <v>307</v>
      </c>
      <c r="E7" s="851" t="s">
        <v>305</v>
      </c>
      <c r="F7" s="852" t="s">
        <v>307</v>
      </c>
      <c r="G7" s="852" t="s">
        <v>307</v>
      </c>
    </row>
    <row r="8" spans="1:11" ht="12.95" customHeight="1" x14ac:dyDescent="0.2">
      <c r="A8" s="853"/>
      <c r="B8" s="1123" t="s">
        <v>87</v>
      </c>
      <c r="C8" s="1123"/>
      <c r="D8" s="1123"/>
      <c r="E8" s="1123" t="s">
        <v>306</v>
      </c>
      <c r="F8" s="1123"/>
      <c r="G8" s="1123"/>
    </row>
    <row r="9" spans="1:11" ht="15" customHeight="1" x14ac:dyDescent="0.2">
      <c r="A9" s="534" t="s">
        <v>113</v>
      </c>
      <c r="B9" s="854">
        <v>-32319</v>
      </c>
      <c r="C9" s="854">
        <v>-29934.745302751122</v>
      </c>
      <c r="D9" s="854">
        <v>13926.254697248878</v>
      </c>
      <c r="E9" s="855">
        <v>-4.5011689109048447</v>
      </c>
      <c r="F9" s="855">
        <v>-4.1662084234001115</v>
      </c>
      <c r="G9" s="855">
        <v>1.9382052206992189</v>
      </c>
      <c r="K9" s="749"/>
    </row>
    <row r="10" spans="1:11" ht="10.7" customHeight="1" x14ac:dyDescent="0.2">
      <c r="A10" s="534" t="s">
        <v>114</v>
      </c>
      <c r="B10" s="854">
        <v>-39019</v>
      </c>
      <c r="C10" s="854">
        <v>-31159.775035750805</v>
      </c>
      <c r="D10" s="854">
        <v>10172.224964249195</v>
      </c>
      <c r="E10" s="855">
        <v>-5.2750753021251739</v>
      </c>
      <c r="F10" s="855">
        <v>-4.1943640757598146</v>
      </c>
      <c r="G10" s="855">
        <v>1.3692658214522293</v>
      </c>
      <c r="K10" s="749"/>
    </row>
    <row r="11" spans="1:11" ht="10.7" customHeight="1" x14ac:dyDescent="0.2">
      <c r="A11" s="534" t="s">
        <v>115</v>
      </c>
      <c r="B11" s="854">
        <v>-38530</v>
      </c>
      <c r="C11" s="854">
        <v>-31679.859091575679</v>
      </c>
      <c r="D11" s="854">
        <v>8419.1409084243205</v>
      </c>
      <c r="E11" s="855">
        <v>-5.0276176001885649</v>
      </c>
      <c r="F11" s="855">
        <v>-4.1278405420179904</v>
      </c>
      <c r="G11" s="855">
        <v>1.097002075365846</v>
      </c>
      <c r="K11" s="749"/>
    </row>
    <row r="12" spans="1:11" ht="10.7" customHeight="1" x14ac:dyDescent="0.2">
      <c r="A12" s="534" t="s">
        <v>116</v>
      </c>
      <c r="B12" s="854">
        <v>-36632</v>
      </c>
      <c r="C12" s="854">
        <v>-32830.480959862325</v>
      </c>
      <c r="D12" s="854">
        <v>11354.519040137675</v>
      </c>
      <c r="E12" s="855">
        <v>-4.5889020661773374</v>
      </c>
      <c r="F12" s="855">
        <v>-4.1175014804856005</v>
      </c>
      <c r="G12" s="855">
        <v>1.4240500775826852</v>
      </c>
      <c r="K12" s="749"/>
    </row>
    <row r="13" spans="1:11" ht="10.7" customHeight="1" x14ac:dyDescent="0.2">
      <c r="A13" s="534" t="s">
        <v>117</v>
      </c>
      <c r="B13" s="854">
        <v>-30006</v>
      </c>
      <c r="C13" s="854">
        <v>-28765.001683638257</v>
      </c>
      <c r="D13" s="854">
        <v>20641.998316361743</v>
      </c>
      <c r="E13" s="855">
        <v>-3.5708967656396555</v>
      </c>
      <c r="F13" s="855">
        <v>-3.4330191203190323</v>
      </c>
      <c r="G13" s="855">
        <v>2.4635623415232168</v>
      </c>
      <c r="K13" s="749"/>
    </row>
    <row r="14" spans="1:11" ht="15" customHeight="1" x14ac:dyDescent="0.2">
      <c r="A14" s="534" t="s">
        <v>118</v>
      </c>
      <c r="B14" s="854">
        <v>-8719</v>
      </c>
      <c r="C14" s="854">
        <v>-4657.818116148148</v>
      </c>
      <c r="D14" s="854">
        <v>42623.181883851852</v>
      </c>
      <c r="E14" s="855">
        <v>-0.99325448473721822</v>
      </c>
      <c r="F14" s="855">
        <v>-0.5318442320346991</v>
      </c>
      <c r="G14" s="855">
        <v>4.8668481401843282</v>
      </c>
      <c r="K14" s="749"/>
    </row>
    <row r="15" spans="1:11" ht="10.7" customHeight="1" x14ac:dyDescent="0.2">
      <c r="A15" s="534" t="s">
        <v>119</v>
      </c>
      <c r="B15" s="854">
        <v>2959</v>
      </c>
      <c r="C15" s="854">
        <v>3664.6799244206777</v>
      </c>
      <c r="D15" s="854">
        <v>46784.679924420678</v>
      </c>
      <c r="E15" s="855">
        <v>0.32430479417959329</v>
      </c>
      <c r="F15" s="855">
        <v>0.40168692972813658</v>
      </c>
      <c r="G15" s="855">
        <v>5.1280861697969273</v>
      </c>
      <c r="K15" s="749"/>
    </row>
    <row r="16" spans="1:11" ht="10.7" customHeight="1" x14ac:dyDescent="0.2">
      <c r="A16" s="534" t="s">
        <v>120</v>
      </c>
      <c r="B16" s="854">
        <v>5779</v>
      </c>
      <c r="C16" s="854">
        <v>10143.647490741889</v>
      </c>
      <c r="D16" s="854">
        <v>53446.647490741889</v>
      </c>
      <c r="E16" s="855">
        <v>0.61273586185015061</v>
      </c>
      <c r="F16" s="855">
        <v>1.0761214692952696</v>
      </c>
      <c r="G16" s="855">
        <v>5.6700595007010586</v>
      </c>
      <c r="K16" s="749"/>
    </row>
    <row r="17" spans="1:11" ht="10.7" customHeight="1" x14ac:dyDescent="0.2">
      <c r="A17" s="534" t="s">
        <v>121</v>
      </c>
      <c r="B17" s="854">
        <v>14258</v>
      </c>
      <c r="C17" s="854">
        <v>17328.164110290149</v>
      </c>
      <c r="D17" s="854">
        <v>60712.164110290149</v>
      </c>
      <c r="E17" s="855">
        <v>1.4305386454621258</v>
      </c>
      <c r="F17" s="855">
        <v>1.7419204941898734</v>
      </c>
      <c r="G17" s="855">
        <v>6.103114111640445</v>
      </c>
      <c r="K17" s="749"/>
    </row>
    <row r="18" spans="1:11" ht="10.7" customHeight="1" x14ac:dyDescent="0.2">
      <c r="A18" s="536" t="s">
        <v>122</v>
      </c>
      <c r="B18" s="854">
        <v>19891</v>
      </c>
      <c r="C18" s="854">
        <v>12279.778915787443</v>
      </c>
      <c r="D18" s="854">
        <v>56171.778915787443</v>
      </c>
      <c r="E18" s="855">
        <v>1.8511770060475063</v>
      </c>
      <c r="F18" s="855">
        <v>1.1418637111905601</v>
      </c>
      <c r="G18" s="855">
        <v>5.2232630877820396</v>
      </c>
      <c r="K18" s="749"/>
    </row>
    <row r="19" spans="1:11" ht="15" customHeight="1" x14ac:dyDescent="0.2">
      <c r="A19" s="478" t="s">
        <v>123</v>
      </c>
      <c r="B19" s="854">
        <v>8048</v>
      </c>
      <c r="C19" s="854">
        <v>9358.0049937189069</v>
      </c>
      <c r="D19" s="854">
        <v>49009.004993718903</v>
      </c>
      <c r="E19" s="855">
        <v>0.71126615042989649</v>
      </c>
      <c r="F19" s="855">
        <v>0.82726909665368409</v>
      </c>
      <c r="G19" s="855">
        <v>4.3325084049712119</v>
      </c>
      <c r="K19" s="750"/>
    </row>
    <row r="20" spans="1:11" ht="10.7" customHeight="1" x14ac:dyDescent="0.2">
      <c r="A20" s="537" t="s">
        <v>124</v>
      </c>
      <c r="B20" s="854">
        <v>6621</v>
      </c>
      <c r="C20" s="854">
        <v>13396.721452396543</v>
      </c>
      <c r="D20" s="854">
        <v>50666.721452396545</v>
      </c>
      <c r="E20" s="855">
        <v>0.55880708253996025</v>
      </c>
      <c r="F20" s="855">
        <v>1.1368180773340308</v>
      </c>
      <c r="G20" s="855">
        <v>4.2994732010366956</v>
      </c>
      <c r="K20" s="750"/>
    </row>
    <row r="21" spans="1:11" ht="10.7" customHeight="1" x14ac:dyDescent="0.2">
      <c r="A21" s="537" t="s">
        <v>125</v>
      </c>
      <c r="B21" s="854">
        <v>9145</v>
      </c>
      <c r="C21" s="854">
        <v>11023.485013155458</v>
      </c>
      <c r="D21" s="854">
        <v>46792.485013155456</v>
      </c>
      <c r="E21" s="855">
        <v>0.72977152504233977</v>
      </c>
      <c r="F21" s="855">
        <v>0.8842685732082769</v>
      </c>
      <c r="G21" s="855">
        <v>3.753542904995387</v>
      </c>
      <c r="K21" s="750"/>
    </row>
    <row r="22" spans="1:11" ht="10.7" customHeight="1" x14ac:dyDescent="0.2">
      <c r="A22" s="537" t="s">
        <v>126</v>
      </c>
      <c r="B22" s="854">
        <v>1463</v>
      </c>
      <c r="C22" s="854">
        <v>11626.208162861411</v>
      </c>
      <c r="D22" s="854">
        <v>45744.208162861411</v>
      </c>
      <c r="E22" s="855">
        <v>0.11105223815227172</v>
      </c>
      <c r="F22" s="855">
        <v>0.88217876327963285</v>
      </c>
      <c r="G22" s="855">
        <v>3.4710000387940081</v>
      </c>
      <c r="K22" s="750"/>
    </row>
    <row r="23" spans="1:11" ht="10.7" customHeight="1" x14ac:dyDescent="0.2">
      <c r="A23" s="110" t="s">
        <v>127</v>
      </c>
      <c r="B23" s="854">
        <v>13218</v>
      </c>
      <c r="C23" s="854">
        <v>13663.294402791511</v>
      </c>
      <c r="D23" s="854">
        <v>47435.294402791507</v>
      </c>
      <c r="E23" s="855">
        <v>1</v>
      </c>
      <c r="F23" s="855">
        <v>0.97894036781244809</v>
      </c>
      <c r="G23" s="855">
        <v>3.3986184576739555</v>
      </c>
      <c r="K23" s="750"/>
    </row>
    <row r="24" spans="1:11" ht="15" customHeight="1" x14ac:dyDescent="0.2">
      <c r="A24" s="475" t="s">
        <v>128</v>
      </c>
      <c r="B24" s="854">
        <v>13752</v>
      </c>
      <c r="C24" s="854">
        <v>8763.046519786265</v>
      </c>
      <c r="D24" s="854">
        <v>42708.046519786265</v>
      </c>
      <c r="E24" s="855">
        <v>0.93678952125792625</v>
      </c>
      <c r="F24" s="855">
        <v>0.59484895294728768</v>
      </c>
      <c r="G24" s="855">
        <v>2.8990872862944186</v>
      </c>
      <c r="K24" s="750"/>
    </row>
    <row r="25" spans="1:11" ht="10.7" customHeight="1" x14ac:dyDescent="0.2">
      <c r="A25" s="244" t="s">
        <v>129</v>
      </c>
      <c r="B25" s="854">
        <v>9597</v>
      </c>
      <c r="C25" s="854">
        <v>1459.9211702720058</v>
      </c>
      <c r="D25" s="854">
        <v>34784.921170272006</v>
      </c>
      <c r="E25" s="855">
        <v>0.61810794707998407</v>
      </c>
      <c r="F25" s="855">
        <v>9.365923138959599E-2</v>
      </c>
      <c r="G25" s="855">
        <v>2.2315786955458421</v>
      </c>
      <c r="K25" s="750"/>
    </row>
    <row r="26" spans="1:11" ht="10.7" customHeight="1" x14ac:dyDescent="0.2">
      <c r="A26" s="244" t="s">
        <v>130</v>
      </c>
      <c r="B26" s="854">
        <v>-5755</v>
      </c>
      <c r="C26" s="854">
        <v>-3022.9027048777325</v>
      </c>
      <c r="D26" s="854">
        <v>27967.097295122268</v>
      </c>
      <c r="E26" s="855">
        <v>-0.34859419657721974</v>
      </c>
      <c r="F26" s="855">
        <v>-0.18235812868520124</v>
      </c>
      <c r="G26" s="855">
        <v>1.6871292348463895</v>
      </c>
      <c r="K26" s="750"/>
    </row>
    <row r="27" spans="1:11" ht="10.7" customHeight="1" x14ac:dyDescent="0.2">
      <c r="A27" s="108" t="s">
        <v>131</v>
      </c>
      <c r="B27" s="854">
        <v>-55598</v>
      </c>
      <c r="C27" s="854">
        <v>-13061.937130683393</v>
      </c>
      <c r="D27" s="854">
        <v>16352.062869316607</v>
      </c>
      <c r="E27" s="855">
        <v>-3.3597803974968379</v>
      </c>
      <c r="F27" s="855">
        <v>-0.79142989166851008</v>
      </c>
      <c r="G27" s="855">
        <v>0.9907804038360748</v>
      </c>
      <c r="K27" s="749"/>
    </row>
    <row r="28" spans="1:11" ht="10.7" customHeight="1" x14ac:dyDescent="0.2">
      <c r="A28" s="108" t="s">
        <v>362</v>
      </c>
      <c r="B28" s="854">
        <v>-33372</v>
      </c>
      <c r="C28" s="854">
        <v>-12325.415116777227</v>
      </c>
      <c r="D28" s="854">
        <v>18545.584883222771</v>
      </c>
      <c r="E28" s="855">
        <v>-1.9414345513639419</v>
      </c>
      <c r="F28" s="855">
        <v>-0.71974327152272788</v>
      </c>
      <c r="G28" s="855">
        <v>1.0829704159808755</v>
      </c>
      <c r="K28" s="749"/>
    </row>
    <row r="29" spans="1:11" ht="15" customHeight="1" x14ac:dyDescent="0.2">
      <c r="A29" s="108" t="s">
        <v>391</v>
      </c>
      <c r="B29" s="854">
        <v>-26279</v>
      </c>
      <c r="C29" s="854">
        <v>-17288.876300538785</v>
      </c>
      <c r="D29" s="854">
        <v>13791.123699461215</v>
      </c>
      <c r="E29" s="855">
        <v>-1.4746597749894812</v>
      </c>
      <c r="F29" s="855">
        <v>-0.96287305323758698</v>
      </c>
      <c r="G29" s="855">
        <v>0.7680719760638024</v>
      </c>
      <c r="K29" s="749"/>
    </row>
    <row r="30" spans="1:11" s="746" customFormat="1" ht="10.7" customHeight="1" x14ac:dyDescent="0.2">
      <c r="A30" s="108" t="s">
        <v>419</v>
      </c>
      <c r="B30" s="854">
        <v>-18415</v>
      </c>
      <c r="C30" s="854">
        <v>-15375.476397928636</v>
      </c>
      <c r="D30" s="854">
        <v>13495.523602071364</v>
      </c>
      <c r="E30" s="855">
        <v>-1.0295837642552859</v>
      </c>
      <c r="F30" s="855">
        <v>-0.82850861950374211</v>
      </c>
      <c r="G30" s="855">
        <v>0.7272072318057492</v>
      </c>
      <c r="K30" s="856"/>
    </row>
    <row r="31" spans="1:11" ht="10.7" customHeight="1" x14ac:dyDescent="0.2">
      <c r="A31" s="108" t="s">
        <v>542</v>
      </c>
      <c r="B31" s="854">
        <v>-5150</v>
      </c>
      <c r="C31" s="854">
        <v>-4172.3995819609981</v>
      </c>
      <c r="D31" s="854">
        <v>24047.600418039001</v>
      </c>
      <c r="E31" s="855">
        <v>-0.3</v>
      </c>
      <c r="F31" s="855">
        <v>-0.21768360665482511</v>
      </c>
      <c r="G31" s="855">
        <v>1.2546181849468276</v>
      </c>
      <c r="K31" s="749"/>
    </row>
    <row r="32" spans="1:11" ht="10.7" customHeight="1" x14ac:dyDescent="0.2">
      <c r="A32" s="539" t="s">
        <v>573</v>
      </c>
      <c r="B32" s="854">
        <v>1911</v>
      </c>
      <c r="C32" s="854">
        <v>290.80647410913207</v>
      </c>
      <c r="D32" s="854">
        <v>26884.806474109133</v>
      </c>
      <c r="E32" s="855">
        <v>9.6190417663010841E-2</v>
      </c>
      <c r="F32" s="855">
        <v>1.4637779279782815E-2</v>
      </c>
      <c r="G32" s="855">
        <v>1.3532500070820384</v>
      </c>
      <c r="K32" s="749"/>
    </row>
    <row r="33" spans="1:11" ht="10.7" customHeight="1" x14ac:dyDescent="0.2">
      <c r="A33" s="1125" t="s">
        <v>568</v>
      </c>
      <c r="B33" s="1125"/>
      <c r="C33" s="1125"/>
      <c r="D33" s="1125"/>
      <c r="E33" s="1125"/>
      <c r="F33" s="1125"/>
      <c r="G33" s="1125"/>
      <c r="K33" s="749"/>
    </row>
    <row r="34" spans="1:11" ht="45.75" customHeight="1" x14ac:dyDescent="0.25">
      <c r="A34" s="1124" t="s">
        <v>557</v>
      </c>
      <c r="B34" s="1124"/>
      <c r="C34" s="1124"/>
      <c r="D34" s="1124"/>
      <c r="E34" s="1124"/>
      <c r="F34" s="1124"/>
      <c r="G34" s="1124"/>
      <c r="H34" s="744"/>
      <c r="I34" s="748"/>
      <c r="J34" s="748"/>
    </row>
    <row r="35" spans="1:11" ht="50.1" customHeight="1" x14ac:dyDescent="0.25">
      <c r="A35" s="1124" t="s">
        <v>569</v>
      </c>
      <c r="B35" s="1124"/>
      <c r="C35" s="1124"/>
      <c r="D35" s="1124"/>
      <c r="E35" s="1124"/>
      <c r="F35" s="1124"/>
      <c r="G35" s="1124"/>
      <c r="H35" s="748"/>
      <c r="I35" s="748"/>
      <c r="J35" s="748"/>
    </row>
    <row r="36" spans="1:11" x14ac:dyDescent="0.2">
      <c r="A36" s="746"/>
      <c r="B36" s="746"/>
      <c r="C36" s="746"/>
      <c r="D36" s="746"/>
      <c r="E36" s="746"/>
      <c r="F36" s="746"/>
      <c r="G36" s="746"/>
    </row>
    <row r="37" spans="1:11" x14ac:dyDescent="0.2">
      <c r="A37" s="746"/>
      <c r="B37" s="746"/>
      <c r="C37" s="746"/>
      <c r="D37" s="746"/>
      <c r="E37" s="746"/>
      <c r="F37" s="746"/>
      <c r="G37" s="746"/>
    </row>
    <row r="38" spans="1:11" x14ac:dyDescent="0.2">
      <c r="A38" s="746"/>
      <c r="B38" s="746"/>
      <c r="C38" s="746"/>
      <c r="D38" s="746"/>
      <c r="E38" s="746"/>
      <c r="F38" s="746"/>
      <c r="G38" s="746"/>
    </row>
  </sheetData>
  <customSheetViews>
    <customSheetView guid="{5DA4A147-0C62-4854-A24F-ABFA741E4216}" showPageBreaks="1" fitToPage="1" printArea="1" view="pageBreakPreview">
      <selection activeCell="A34" sqref="A34:G34"/>
      <pageMargins left="0.19685039370078741" right="0.19685039370078741" top="0.74803149606299213" bottom="0.35433070866141736" header="0.11811023622047245" footer="0.11811023622047245"/>
      <printOptions horizontalCentered="1"/>
      <pageSetup orientation="portrait" r:id="rId1"/>
      <headerFooter alignWithMargins="0">
        <oddFooter>&amp;C25</oddFooter>
      </headerFooter>
    </customSheetView>
    <customSheetView guid="{9DE21AFA-D044-4310-8250-E101E93E6FC6}" showPageBreaks="1" fitToPage="1" printArea="1" view="pageBreakPreview">
      <selection activeCell="A8" sqref="A8"/>
      <pageMargins left="0.19685039370078741" right="0.19685039370078741" top="0.74803149606299213" bottom="0.35433070866141736" header="0.11811023622047245" footer="0.11811023622047245"/>
      <printOptions horizontalCentered="1"/>
      <pageSetup orientation="portrait" r:id="rId2"/>
      <headerFooter alignWithMargins="0">
        <oddFooter>&amp;C25</oddFooter>
      </headerFooter>
    </customSheetView>
  </customSheetViews>
  <mergeCells count="6">
    <mergeCell ref="A2:G2"/>
    <mergeCell ref="B8:D8"/>
    <mergeCell ref="E8:G8"/>
    <mergeCell ref="A34:G34"/>
    <mergeCell ref="A35:G35"/>
    <mergeCell ref="A33:G33"/>
  </mergeCells>
  <printOptions horizontalCentered="1"/>
  <pageMargins left="0.19685039370078741" right="0.19685039370078741" top="0.74803149606299213" bottom="0.35433070866141736" header="0.11811023622047245" footer="0.11811023622047245"/>
  <pageSetup orientation="portrait" r:id="rId3"/>
  <headerFooter alignWithMargins="0">
    <oddFooter>&amp;C25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fitToPage="1"/>
  </sheetPr>
  <dimension ref="A1:K12"/>
  <sheetViews>
    <sheetView zoomScale="75" zoomScaleNormal="75" zoomScaleSheetLayoutView="100" workbookViewId="0">
      <selection activeCell="I16" sqref="I16"/>
    </sheetView>
  </sheetViews>
  <sheetFormatPr defaultColWidth="9.140625" defaultRowHeight="12.75" x14ac:dyDescent="0.2"/>
  <cols>
    <col min="1" max="1" width="3.7109375" style="380" customWidth="1"/>
    <col min="2" max="16384" width="9.140625" style="380"/>
  </cols>
  <sheetData>
    <row r="1" spans="1:11" x14ac:dyDescent="0.2">
      <c r="A1" s="378"/>
      <c r="B1" s="379"/>
      <c r="C1" s="379"/>
      <c r="D1" s="379"/>
      <c r="E1" s="379"/>
      <c r="F1" s="379"/>
      <c r="G1" s="379"/>
      <c r="H1" s="379"/>
      <c r="I1" s="379"/>
      <c r="J1" s="379"/>
      <c r="K1" s="379"/>
    </row>
    <row r="2" spans="1:11" ht="14.25" x14ac:dyDescent="0.2">
      <c r="A2" s="381"/>
      <c r="B2" s="382"/>
      <c r="C2" s="382"/>
      <c r="D2" s="382"/>
      <c r="E2" s="382"/>
      <c r="F2" s="382"/>
      <c r="G2" s="382"/>
      <c r="H2" s="382"/>
      <c r="I2" s="382"/>
      <c r="J2" s="382"/>
      <c r="K2" s="382"/>
    </row>
    <row r="3" spans="1:11" ht="14.25" x14ac:dyDescent="0.2">
      <c r="A3" s="383"/>
      <c r="B3" s="384"/>
      <c r="C3" s="384"/>
      <c r="D3" s="384"/>
      <c r="E3" s="384"/>
      <c r="F3" s="384"/>
      <c r="G3" s="384"/>
      <c r="H3" s="384"/>
      <c r="I3" s="384"/>
      <c r="J3" s="384"/>
      <c r="K3" s="384"/>
    </row>
    <row r="4" spans="1:11" x14ac:dyDescent="0.2">
      <c r="A4" s="385"/>
      <c r="B4" s="386"/>
      <c r="C4" s="386"/>
      <c r="D4" s="386"/>
      <c r="E4" s="386"/>
      <c r="F4" s="386"/>
      <c r="G4" s="386"/>
      <c r="H4" s="386"/>
      <c r="I4" s="386"/>
      <c r="J4" s="386"/>
      <c r="K4" s="386"/>
    </row>
    <row r="5" spans="1:11" x14ac:dyDescent="0.2">
      <c r="A5" s="385"/>
      <c r="B5" s="386"/>
      <c r="C5" s="386"/>
      <c r="D5" s="386"/>
      <c r="E5" s="386"/>
      <c r="F5" s="386"/>
      <c r="G5" s="386"/>
      <c r="H5" s="386"/>
      <c r="I5" s="386"/>
      <c r="J5" s="386"/>
      <c r="K5" s="386"/>
    </row>
    <row r="6" spans="1:11" s="387" customFormat="1" x14ac:dyDescent="0.2">
      <c r="A6" s="385"/>
      <c r="B6" s="386"/>
      <c r="C6" s="386"/>
      <c r="D6" s="386"/>
      <c r="E6" s="386"/>
      <c r="F6" s="386"/>
      <c r="G6" s="386"/>
      <c r="H6" s="386"/>
      <c r="I6" s="386"/>
      <c r="J6" s="386"/>
      <c r="K6" s="386"/>
    </row>
    <row r="7" spans="1:11" x14ac:dyDescent="0.2">
      <c r="A7" s="388"/>
      <c r="B7" s="389"/>
      <c r="C7" s="389"/>
      <c r="D7" s="389"/>
      <c r="E7" s="389"/>
      <c r="F7" s="389"/>
      <c r="G7" s="389"/>
      <c r="H7" s="389"/>
      <c r="I7" s="389"/>
      <c r="J7" s="389"/>
      <c r="K7" s="389"/>
    </row>
    <row r="8" spans="1:11" x14ac:dyDescent="0.2">
      <c r="A8" s="390"/>
      <c r="B8" s="391"/>
      <c r="C8" s="391"/>
      <c r="D8" s="391"/>
      <c r="E8" s="391"/>
      <c r="F8" s="391"/>
      <c r="G8" s="391"/>
      <c r="H8" s="391"/>
      <c r="I8" s="391"/>
      <c r="J8" s="391"/>
      <c r="K8" s="391"/>
    </row>
    <row r="9" spans="1:11" x14ac:dyDescent="0.2">
      <c r="A9" s="390"/>
      <c r="B9" s="391"/>
      <c r="C9" s="391"/>
      <c r="D9" s="391"/>
      <c r="E9" s="391"/>
      <c r="F9" s="391"/>
      <c r="G9" s="391"/>
      <c r="H9" s="391"/>
      <c r="I9" s="391"/>
      <c r="J9" s="391"/>
      <c r="K9" s="391"/>
    </row>
    <row r="10" spans="1:11" x14ac:dyDescent="0.2">
      <c r="A10" s="390"/>
      <c r="B10" s="391"/>
      <c r="C10" s="391"/>
      <c r="D10" s="391"/>
      <c r="E10" s="391"/>
      <c r="F10" s="391"/>
      <c r="G10" s="391"/>
      <c r="H10" s="391"/>
      <c r="I10" s="391"/>
      <c r="J10" s="391"/>
      <c r="K10" s="391"/>
    </row>
    <row r="11" spans="1:11" x14ac:dyDescent="0.2">
      <c r="A11" s="390"/>
      <c r="B11" s="391"/>
      <c r="C11" s="391"/>
      <c r="D11" s="391"/>
      <c r="E11" s="391"/>
      <c r="F11" s="391"/>
      <c r="G11" s="391"/>
      <c r="H11" s="391"/>
      <c r="I11" s="391"/>
      <c r="J11" s="391"/>
      <c r="K11" s="391"/>
    </row>
    <row r="12" spans="1:11" x14ac:dyDescent="0.2">
      <c r="A12" s="390"/>
      <c r="B12" s="391"/>
      <c r="C12" s="391"/>
      <c r="D12" s="391"/>
      <c r="E12" s="391"/>
      <c r="F12" s="391"/>
      <c r="G12" s="391"/>
      <c r="H12" s="391"/>
      <c r="I12" s="391"/>
      <c r="J12" s="391"/>
      <c r="K12" s="391"/>
    </row>
  </sheetData>
  <customSheetViews>
    <customSheetView guid="{5DA4A147-0C62-4854-A24F-ABFA741E4216}" scale="75" fitToPage="1" printArea="1">
      <pageMargins left="0.19685039370078741" right="0.19685039370078741" top="0.74803149606299213" bottom="0.35433070866141736" header="0.11811023622047245" footer="0.11811023622047245"/>
      <printOptions horizontalCentered="1"/>
      <pageSetup orientation="portrait" r:id="rId1"/>
      <headerFooter alignWithMargins="0"/>
    </customSheetView>
    <customSheetView guid="{A0B2857C-CA65-4357-9749-AF7ED85EB07D}">
      <selection activeCell="I13" sqref="I13"/>
      <pageMargins left="0.75" right="0.75" top="1" bottom="1" header="0.5" footer="0.5"/>
      <pageSetup orientation="portrait" r:id="rId2"/>
      <headerFooter alignWithMargins="0"/>
    </customSheetView>
    <customSheetView guid="{9DE21AFA-D044-4310-8250-E101E93E6FC6}" fitToPage="1" printArea="1" view="pageBreakPreview">
      <pageMargins left="0.19685039370078741" right="0.19685039370078741" top="0.74803149606299213" bottom="0.35433070866141736" header="0.11811023622047245" footer="0.11811023622047245"/>
      <printOptions horizontalCentered="1"/>
      <pageSetup orientation="portrait" r:id="rId3"/>
      <headerFooter alignWithMargins="0"/>
    </customSheetView>
  </customSheetViews>
  <phoneticPr fontId="0" type="noConversion"/>
  <printOptions horizontalCentered="1"/>
  <pageMargins left="0.19685039370078741" right="0.19685039370078741" top="0.74803149606299213" bottom="0.35433070866141736" header="0.11811023622047245" footer="0.11811023622047245"/>
  <pageSetup orientation="portrait" r:id="rId4"/>
  <headerFooter alignWithMargins="0"/>
  <drawing r:id="rId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N69"/>
  <sheetViews>
    <sheetView zoomScale="70" zoomScaleNormal="70" zoomScaleSheetLayoutView="100" workbookViewId="0">
      <selection activeCell="I16" sqref="I16"/>
    </sheetView>
  </sheetViews>
  <sheetFormatPr defaultColWidth="9.140625" defaultRowHeight="12.75" x14ac:dyDescent="0.2"/>
  <cols>
    <col min="1" max="1" width="8.5703125" style="262" customWidth="1"/>
    <col min="2" max="3" width="8.7109375" style="262" customWidth="1"/>
    <col min="4" max="4" width="7.28515625" style="262" customWidth="1"/>
    <col min="5" max="5" width="9.28515625" style="262" customWidth="1"/>
    <col min="6" max="6" width="5.85546875" style="262" customWidth="1"/>
    <col min="7" max="7" width="9.28515625" style="262" customWidth="1"/>
    <col min="8" max="8" width="9.140625" style="262" bestFit="1" customWidth="1"/>
    <col min="9" max="9" width="9.140625" style="262"/>
    <col min="10" max="10" width="6.140625" style="262" customWidth="1"/>
    <col min="11" max="16384" width="9.140625" style="262"/>
  </cols>
  <sheetData>
    <row r="1" spans="1:39" ht="12.95" customHeight="1" x14ac:dyDescent="0.2">
      <c r="A1" s="559" t="s">
        <v>258</v>
      </c>
      <c r="B1" s="439"/>
      <c r="C1" s="439"/>
      <c r="D1" s="439"/>
      <c r="E1" s="439"/>
      <c r="F1" s="439"/>
      <c r="G1" s="439"/>
      <c r="H1" s="439"/>
      <c r="I1" s="439"/>
    </row>
    <row r="2" spans="1:39" s="273" customFormat="1" ht="12.95" customHeight="1" x14ac:dyDescent="0.2">
      <c r="A2" s="560" t="s">
        <v>249</v>
      </c>
      <c r="B2" s="561"/>
      <c r="C2" s="561"/>
      <c r="D2" s="561"/>
      <c r="E2" s="561"/>
      <c r="F2" s="561"/>
      <c r="G2" s="561"/>
      <c r="H2" s="561"/>
      <c r="I2" s="561"/>
    </row>
    <row r="3" spans="1:39" s="392" customFormat="1" ht="10.5" customHeight="1" x14ac:dyDescent="0.2">
      <c r="A3" s="562"/>
      <c r="B3" s="961"/>
      <c r="C3" s="961" t="s">
        <v>250</v>
      </c>
      <c r="D3" s="961"/>
      <c r="E3" s="961" t="s">
        <v>141</v>
      </c>
      <c r="F3" s="961"/>
      <c r="G3" s="961"/>
      <c r="H3" s="961"/>
      <c r="I3" s="961"/>
    </row>
    <row r="4" spans="1:39" s="392" customFormat="1" ht="10.5" customHeight="1" x14ac:dyDescent="0.2">
      <c r="A4" s="562"/>
      <c r="B4" s="961" t="s">
        <v>60</v>
      </c>
      <c r="C4" s="961" t="s">
        <v>251</v>
      </c>
      <c r="D4" s="961" t="s">
        <v>141</v>
      </c>
      <c r="E4" s="961" t="s">
        <v>252</v>
      </c>
      <c r="F4" s="961" t="s">
        <v>48</v>
      </c>
      <c r="G4" s="961" t="s">
        <v>141</v>
      </c>
      <c r="H4" s="961" t="s">
        <v>47</v>
      </c>
      <c r="I4" s="961" t="s">
        <v>210</v>
      </c>
    </row>
    <row r="5" spans="1:39" s="392" customFormat="1" ht="10.5" customHeight="1" x14ac:dyDescent="0.2">
      <c r="A5" s="586" t="s">
        <v>59</v>
      </c>
      <c r="B5" s="961" t="s">
        <v>253</v>
      </c>
      <c r="C5" s="961" t="s">
        <v>254</v>
      </c>
      <c r="D5" s="961" t="s">
        <v>145</v>
      </c>
      <c r="E5" s="961" t="s">
        <v>61</v>
      </c>
      <c r="F5" s="961" t="s">
        <v>54</v>
      </c>
      <c r="G5" s="961" t="s">
        <v>255</v>
      </c>
      <c r="H5" s="961" t="s">
        <v>55</v>
      </c>
      <c r="I5" s="961" t="s">
        <v>256</v>
      </c>
    </row>
    <row r="6" spans="1:39" s="23" customFormat="1" ht="11.1" customHeight="1" x14ac:dyDescent="0.2">
      <c r="A6" s="591"/>
      <c r="B6" s="1126" t="s">
        <v>87</v>
      </c>
      <c r="C6" s="1126"/>
      <c r="D6" s="1126"/>
      <c r="E6" s="1126"/>
      <c r="F6" s="1126"/>
      <c r="G6" s="1126"/>
      <c r="H6" s="1126"/>
      <c r="I6" s="1126"/>
    </row>
    <row r="7" spans="1:39" ht="15" customHeight="1" x14ac:dyDescent="0.2">
      <c r="A7" s="20" t="s">
        <v>112</v>
      </c>
      <c r="B7" s="16">
        <v>1569.4</v>
      </c>
      <c r="C7" s="16">
        <v>1397.6</v>
      </c>
      <c r="D7" s="16">
        <v>2967</v>
      </c>
      <c r="E7" s="16">
        <v>2824.4</v>
      </c>
      <c r="F7" s="16">
        <v>490</v>
      </c>
      <c r="G7" s="16">
        <v>3314.4</v>
      </c>
      <c r="H7" s="16">
        <v>-347.40000000000009</v>
      </c>
      <c r="I7" s="16">
        <v>3549.8</v>
      </c>
      <c r="K7" s="973"/>
      <c r="L7" s="973"/>
      <c r="M7" s="973"/>
      <c r="N7" s="973"/>
      <c r="O7" s="973"/>
      <c r="P7" s="973"/>
      <c r="Q7" s="973"/>
      <c r="R7" s="973"/>
      <c r="S7" s="974"/>
      <c r="T7" s="974"/>
      <c r="U7" s="974"/>
      <c r="V7" s="974"/>
      <c r="W7" s="974"/>
      <c r="X7" s="974"/>
      <c r="Y7" s="974"/>
      <c r="Z7" s="974"/>
      <c r="AA7" s="975"/>
      <c r="AB7" s="975"/>
      <c r="AC7" s="975"/>
      <c r="AD7" s="974"/>
      <c r="AE7" s="974"/>
      <c r="AF7" s="974"/>
      <c r="AG7" s="976"/>
      <c r="AH7" s="976"/>
      <c r="AI7" s="976"/>
    </row>
    <row r="8" spans="1:39" ht="10.7" customHeight="1" x14ac:dyDescent="0.2">
      <c r="A8" s="20" t="s">
        <v>113</v>
      </c>
      <c r="B8" s="16">
        <v>1681</v>
      </c>
      <c r="C8" s="16">
        <v>1427</v>
      </c>
      <c r="D8" s="16">
        <v>3108</v>
      </c>
      <c r="E8" s="16">
        <v>2888</v>
      </c>
      <c r="F8" s="16">
        <v>496</v>
      </c>
      <c r="G8" s="16">
        <v>3384</v>
      </c>
      <c r="H8" s="16">
        <v>-276</v>
      </c>
      <c r="I8" s="16">
        <v>3918</v>
      </c>
      <c r="K8" s="977"/>
      <c r="L8" s="977"/>
      <c r="M8" s="977"/>
      <c r="N8" s="977"/>
      <c r="O8" s="977"/>
      <c r="P8" s="977"/>
      <c r="Q8" s="977"/>
      <c r="R8" s="977"/>
      <c r="S8" s="977"/>
      <c r="T8" s="978"/>
      <c r="U8" s="978"/>
      <c r="V8" s="978"/>
      <c r="W8" s="978"/>
      <c r="X8" s="978"/>
      <c r="Y8" s="978"/>
      <c r="Z8" s="978"/>
      <c r="AA8" s="978"/>
      <c r="AB8" s="978"/>
      <c r="AC8" s="978"/>
      <c r="AD8" s="978"/>
      <c r="AE8" s="978"/>
      <c r="AF8" s="978"/>
      <c r="AG8" s="974"/>
      <c r="AH8" s="974"/>
      <c r="AI8" s="978"/>
      <c r="AJ8" s="273"/>
      <c r="AK8" s="273"/>
      <c r="AL8" s="273"/>
      <c r="AM8" s="273"/>
    </row>
    <row r="9" spans="1:39" ht="10.7" customHeight="1" x14ac:dyDescent="0.2">
      <c r="A9" s="267" t="s">
        <v>114</v>
      </c>
      <c r="B9" s="16">
        <v>1693.366</v>
      </c>
      <c r="C9" s="16">
        <v>1500.25</v>
      </c>
      <c r="D9" s="16">
        <v>3193.616</v>
      </c>
      <c r="E9" s="16">
        <v>2966.9650000000001</v>
      </c>
      <c r="F9" s="16">
        <v>487.7</v>
      </c>
      <c r="G9" s="16">
        <v>3454.665</v>
      </c>
      <c r="H9" s="16">
        <v>-261.04899999999998</v>
      </c>
      <c r="I9" s="16">
        <v>4270</v>
      </c>
      <c r="K9" s="977"/>
      <c r="L9" s="977"/>
      <c r="M9" s="977"/>
      <c r="N9" s="977"/>
      <c r="O9" s="977"/>
      <c r="P9" s="977"/>
      <c r="Q9" s="977"/>
      <c r="R9" s="977"/>
      <c r="S9" s="977"/>
      <c r="T9" s="979"/>
      <c r="U9" s="979"/>
      <c r="V9" s="979"/>
      <c r="W9" s="979"/>
      <c r="X9" s="979"/>
      <c r="Y9" s="979"/>
      <c r="Z9" s="979"/>
      <c r="AA9" s="979"/>
      <c r="AB9" s="979"/>
      <c r="AC9" s="979"/>
      <c r="AD9" s="979"/>
      <c r="AE9" s="979"/>
      <c r="AF9" s="979"/>
      <c r="AG9" s="979"/>
      <c r="AH9" s="979"/>
      <c r="AI9" s="979"/>
    </row>
    <row r="10" spans="1:39" s="273" customFormat="1" ht="10.7" customHeight="1" x14ac:dyDescent="0.2">
      <c r="A10" s="422" t="s">
        <v>115</v>
      </c>
      <c r="B10" s="980">
        <v>1696.184</v>
      </c>
      <c r="C10" s="980">
        <v>1462.2619999999999</v>
      </c>
      <c r="D10" s="980">
        <v>3158.4459999999999</v>
      </c>
      <c r="E10" s="980">
        <v>2863.7960000000003</v>
      </c>
      <c r="F10" s="980">
        <v>499.9</v>
      </c>
      <c r="G10" s="980">
        <v>3363.6960000000004</v>
      </c>
      <c r="H10" s="980">
        <v>-205.25000000000045</v>
      </c>
      <c r="I10" s="980">
        <v>6453.2640000000001</v>
      </c>
      <c r="K10" s="981"/>
      <c r="L10" s="981"/>
      <c r="M10" s="981"/>
      <c r="N10" s="981"/>
      <c r="O10" s="981"/>
      <c r="P10" s="981"/>
      <c r="Q10" s="981"/>
      <c r="R10" s="981"/>
      <c r="S10" s="982"/>
      <c r="T10" s="982"/>
      <c r="U10" s="982"/>
      <c r="V10" s="982"/>
      <c r="W10" s="982"/>
      <c r="X10" s="982"/>
      <c r="Y10" s="982"/>
      <c r="Z10" s="982"/>
      <c r="AA10" s="982"/>
      <c r="AB10" s="982"/>
      <c r="AC10" s="982"/>
      <c r="AD10" s="982"/>
      <c r="AE10" s="982"/>
      <c r="AF10" s="982"/>
      <c r="AG10" s="982"/>
      <c r="AH10" s="982"/>
      <c r="AI10" s="982"/>
      <c r="AJ10" s="262"/>
      <c r="AK10" s="262"/>
      <c r="AL10" s="262"/>
      <c r="AM10" s="262"/>
    </row>
    <row r="11" spans="1:39" ht="10.7" customHeight="1" x14ac:dyDescent="0.2">
      <c r="A11" s="564" t="s">
        <v>116</v>
      </c>
      <c r="B11" s="16">
        <v>1960.8640000000003</v>
      </c>
      <c r="C11" s="16">
        <v>1710.329</v>
      </c>
      <c r="D11" s="16">
        <v>3671.1930000000002</v>
      </c>
      <c r="E11" s="16">
        <v>3040.82</v>
      </c>
      <c r="F11" s="16">
        <v>1004.33</v>
      </c>
      <c r="G11" s="16">
        <v>4045.15</v>
      </c>
      <c r="H11" s="16">
        <v>-373.95699999999988</v>
      </c>
      <c r="I11" s="16">
        <v>6830.9719999999998</v>
      </c>
      <c r="K11" s="973"/>
      <c r="L11" s="973"/>
      <c r="M11" s="973"/>
      <c r="N11" s="973"/>
      <c r="O11" s="973"/>
      <c r="P11" s="973"/>
      <c r="Q11" s="973"/>
      <c r="R11" s="973"/>
      <c r="S11" s="974"/>
      <c r="T11" s="974"/>
      <c r="U11" s="974"/>
      <c r="V11" s="974"/>
      <c r="W11" s="974"/>
      <c r="X11" s="974"/>
      <c r="Y11" s="974"/>
      <c r="Z11" s="974"/>
      <c r="AA11" s="974"/>
      <c r="AB11" s="974"/>
      <c r="AC11" s="974"/>
      <c r="AD11" s="974"/>
      <c r="AE11" s="974"/>
      <c r="AF11" s="974"/>
      <c r="AG11" s="974"/>
      <c r="AH11" s="976"/>
      <c r="AI11" s="976"/>
      <c r="AK11" s="264"/>
      <c r="AL11" s="264"/>
      <c r="AM11" s="264"/>
    </row>
    <row r="12" spans="1:39" ht="15" customHeight="1" x14ac:dyDescent="0.2">
      <c r="A12" s="19" t="s">
        <v>117</v>
      </c>
      <c r="B12" s="16">
        <v>2175.9769999999999</v>
      </c>
      <c r="C12" s="16">
        <v>1572.2660000000001</v>
      </c>
      <c r="D12" s="16">
        <v>3747.2429999999999</v>
      </c>
      <c r="E12" s="16">
        <v>3115.317</v>
      </c>
      <c r="F12" s="16">
        <v>822.06899999999996</v>
      </c>
      <c r="G12" s="16">
        <v>3937.386</v>
      </c>
      <c r="H12" s="16">
        <v>-190.14300000000003</v>
      </c>
      <c r="I12" s="16">
        <v>7121.3059999999996</v>
      </c>
      <c r="K12" s="268"/>
    </row>
    <row r="13" spans="1:39" s="264" customFormat="1" ht="10.7" customHeight="1" x14ac:dyDescent="0.2">
      <c r="A13" s="19" t="s">
        <v>118</v>
      </c>
      <c r="B13" s="20">
        <v>2225.7510000000002</v>
      </c>
      <c r="C13" s="20">
        <v>1578.441</v>
      </c>
      <c r="D13" s="20">
        <v>3804.192</v>
      </c>
      <c r="E13" s="20">
        <v>3092.489</v>
      </c>
      <c r="F13" s="20">
        <v>818.94</v>
      </c>
      <c r="G13" s="20">
        <v>3911.4290000000001</v>
      </c>
      <c r="H13" s="20">
        <v>-107.23700000000002</v>
      </c>
      <c r="I13" s="20">
        <v>7254.018</v>
      </c>
      <c r="J13" s="19"/>
      <c r="K13" s="268"/>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row>
    <row r="14" spans="1:39" ht="10.7" customHeight="1" x14ac:dyDescent="0.2">
      <c r="A14" s="19" t="s">
        <v>119</v>
      </c>
      <c r="B14" s="20">
        <v>2109.6109999999999</v>
      </c>
      <c r="C14" s="20">
        <v>2019.4390000000001</v>
      </c>
      <c r="D14" s="20">
        <v>4129.05</v>
      </c>
      <c r="E14" s="20">
        <v>3131.4470000000001</v>
      </c>
      <c r="F14" s="20">
        <v>865.01099999999997</v>
      </c>
      <c r="G14" s="20">
        <v>3996.4580000000001</v>
      </c>
      <c r="H14" s="20">
        <v>132.5919999999999</v>
      </c>
      <c r="I14" s="20">
        <v>7301.0460000000003</v>
      </c>
      <c r="K14" s="268"/>
    </row>
    <row r="15" spans="1:39" ht="10.7" customHeight="1" x14ac:dyDescent="0.2">
      <c r="A15" s="19" t="s">
        <v>120</v>
      </c>
      <c r="B15" s="20">
        <v>2118.1849999999999</v>
      </c>
      <c r="C15" s="20">
        <v>1833.915</v>
      </c>
      <c r="D15" s="20">
        <v>3952.1</v>
      </c>
      <c r="E15" s="20">
        <v>3131.4900000000002</v>
      </c>
      <c r="F15" s="20">
        <v>1007.7430000000001</v>
      </c>
      <c r="G15" s="20">
        <v>4139.2330000000002</v>
      </c>
      <c r="H15" s="20">
        <v>-187.13300000000012</v>
      </c>
      <c r="I15" s="20">
        <v>7850.8389999999999</v>
      </c>
      <c r="K15" s="268"/>
    </row>
    <row r="16" spans="1:39" ht="10.7" customHeight="1" x14ac:dyDescent="0.2">
      <c r="A16" s="19" t="s">
        <v>121</v>
      </c>
      <c r="B16" s="20">
        <v>2278.6119999999996</v>
      </c>
      <c r="C16" s="20">
        <v>1620.461</v>
      </c>
      <c r="D16" s="20">
        <v>3899.0729999999999</v>
      </c>
      <c r="E16" s="20">
        <v>3284.8910000000005</v>
      </c>
      <c r="F16" s="20">
        <v>883.13699999999994</v>
      </c>
      <c r="G16" s="20">
        <v>4168.0280000000002</v>
      </c>
      <c r="H16" s="20">
        <v>-268.95500000000021</v>
      </c>
      <c r="I16" s="20">
        <v>8087.3190000000004</v>
      </c>
      <c r="K16" s="268"/>
    </row>
    <row r="17" spans="1:39" ht="15" customHeight="1" x14ac:dyDescent="0.2">
      <c r="A17" s="19" t="s">
        <v>122</v>
      </c>
      <c r="B17" s="20">
        <v>2274.75</v>
      </c>
      <c r="C17" s="20">
        <v>1757.24</v>
      </c>
      <c r="D17" s="20">
        <v>4031.9900000000002</v>
      </c>
      <c r="E17" s="20">
        <v>3430.2170000000006</v>
      </c>
      <c r="F17" s="20">
        <v>951.43700000000001</v>
      </c>
      <c r="G17" s="20">
        <v>4381.6540000000005</v>
      </c>
      <c r="H17" s="20">
        <v>-349.66400000000039</v>
      </c>
      <c r="I17" s="20">
        <v>8436.9830000000002</v>
      </c>
      <c r="K17" s="268"/>
    </row>
    <row r="18" spans="1:39" ht="10.7" customHeight="1" x14ac:dyDescent="0.2">
      <c r="A18" s="18" t="s">
        <v>123</v>
      </c>
      <c r="B18" s="20">
        <v>2389.6949999999997</v>
      </c>
      <c r="C18" s="20">
        <v>1656.7950000000001</v>
      </c>
      <c r="D18" s="20">
        <v>4046.49</v>
      </c>
      <c r="E18" s="20">
        <v>3572.37</v>
      </c>
      <c r="F18" s="20">
        <v>941.93299999999999</v>
      </c>
      <c r="G18" s="20">
        <v>4514.3029999999999</v>
      </c>
      <c r="H18" s="20">
        <v>-467.81300000000027</v>
      </c>
      <c r="I18" s="20">
        <v>8932.2659999999996</v>
      </c>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row>
    <row r="19" spans="1:39" ht="10.7" customHeight="1" x14ac:dyDescent="0.2">
      <c r="A19" s="19" t="s">
        <v>124</v>
      </c>
      <c r="B19" s="20">
        <v>2510.5389999999998</v>
      </c>
      <c r="C19" s="20">
        <v>1589.4110000000001</v>
      </c>
      <c r="D19" s="20">
        <v>4099.95</v>
      </c>
      <c r="E19" s="20">
        <v>3765.3189999999995</v>
      </c>
      <c r="F19" s="20">
        <v>978.99599999999998</v>
      </c>
      <c r="G19" s="20">
        <v>4744.3149999999996</v>
      </c>
      <c r="H19" s="20">
        <v>-644.36499999999955</v>
      </c>
      <c r="I19" s="20">
        <v>10615.557000000001</v>
      </c>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row>
    <row r="20" spans="1:39" ht="10.7" customHeight="1" x14ac:dyDescent="0.2">
      <c r="A20" s="266" t="s">
        <v>125</v>
      </c>
      <c r="B20" s="20">
        <v>2676.5540000000001</v>
      </c>
      <c r="C20" s="20">
        <v>1542.768</v>
      </c>
      <c r="D20" s="20">
        <v>4219.3220000000001</v>
      </c>
      <c r="E20" s="20">
        <v>4151.3940000000002</v>
      </c>
      <c r="F20" s="20">
        <v>981.529</v>
      </c>
      <c r="G20" s="20">
        <v>5132.9229999999998</v>
      </c>
      <c r="H20" s="20">
        <v>-913.60099999999977</v>
      </c>
      <c r="I20" s="20">
        <v>11486.668</v>
      </c>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row>
    <row r="21" spans="1:39" ht="10.7" customHeight="1" x14ac:dyDescent="0.2">
      <c r="A21" s="564" t="s">
        <v>126</v>
      </c>
      <c r="B21" s="20">
        <v>2969.9380000000001</v>
      </c>
      <c r="C21" s="20">
        <v>1513.4929999999999</v>
      </c>
      <c r="D21" s="20">
        <v>4483.4309999999996</v>
      </c>
      <c r="E21" s="20">
        <v>4031.9880000000003</v>
      </c>
      <c r="F21" s="20">
        <v>940.29</v>
      </c>
      <c r="G21" s="20">
        <v>4972.2780000000002</v>
      </c>
      <c r="H21" s="20">
        <v>-488.84700000000032</v>
      </c>
      <c r="I21" s="20">
        <v>11887.642</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row>
    <row r="22" spans="1:39" ht="15" customHeight="1" x14ac:dyDescent="0.2">
      <c r="A22" s="266" t="s">
        <v>127</v>
      </c>
      <c r="B22" s="20">
        <v>3675.5859999999998</v>
      </c>
      <c r="C22" s="20">
        <v>1880.002</v>
      </c>
      <c r="D22" s="20">
        <v>5555.5879999999997</v>
      </c>
      <c r="E22" s="20">
        <v>4409.3469999999998</v>
      </c>
      <c r="F22" s="20">
        <v>946.95899999999995</v>
      </c>
      <c r="G22" s="20">
        <v>5356.3059999999996</v>
      </c>
      <c r="H22" s="20">
        <v>199.28200000000001</v>
      </c>
      <c r="I22" s="20">
        <v>11684.079</v>
      </c>
    </row>
    <row r="23" spans="1:39" ht="10.5" customHeight="1" x14ac:dyDescent="0.2">
      <c r="A23" s="15" t="s">
        <v>128</v>
      </c>
      <c r="B23" s="20">
        <v>3778.5769999999998</v>
      </c>
      <c r="C23" s="20">
        <v>1742.5889999999999</v>
      </c>
      <c r="D23" s="20">
        <v>5521.1659999999993</v>
      </c>
      <c r="E23" s="20">
        <v>4590.1869999999999</v>
      </c>
      <c r="F23" s="20">
        <v>776.89400000000001</v>
      </c>
      <c r="G23" s="20">
        <v>5367.0810000000001</v>
      </c>
      <c r="H23" s="20">
        <v>154.0849999999995</v>
      </c>
      <c r="I23" s="20">
        <v>11558.377</v>
      </c>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row>
    <row r="24" spans="1:39" ht="10.7" customHeight="1" x14ac:dyDescent="0.2">
      <c r="A24" s="266" t="s">
        <v>129</v>
      </c>
      <c r="B24" s="20">
        <v>5352.8539999999994</v>
      </c>
      <c r="C24" s="20">
        <v>1788.046</v>
      </c>
      <c r="D24" s="20">
        <v>7140.9</v>
      </c>
      <c r="E24" s="20">
        <v>4968.9229999999998</v>
      </c>
      <c r="F24" s="20">
        <v>751.30499999999995</v>
      </c>
      <c r="G24" s="20">
        <v>5720.2280000000001</v>
      </c>
      <c r="H24" s="20">
        <v>1420.6719999999996</v>
      </c>
      <c r="I24" s="20">
        <v>10188.041999999999</v>
      </c>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23"/>
    </row>
    <row r="25" spans="1:39" ht="10.7" customHeight="1" x14ac:dyDescent="0.2">
      <c r="A25" s="266" t="s">
        <v>130</v>
      </c>
      <c r="B25" s="20">
        <v>6074.3450000000012</v>
      </c>
      <c r="C25" s="20">
        <v>2557.616</v>
      </c>
      <c r="D25" s="20">
        <v>8631.9610000000011</v>
      </c>
      <c r="E25" s="20">
        <v>5536.8419999999996</v>
      </c>
      <c r="F25" s="20">
        <v>744.71900000000005</v>
      </c>
      <c r="G25" s="20">
        <v>6281.5609999999997</v>
      </c>
      <c r="H25" s="20">
        <v>2350.400000000001</v>
      </c>
      <c r="I25" s="20">
        <v>7968.4530000000004</v>
      </c>
      <c r="K25" s="392"/>
      <c r="L25" s="392"/>
      <c r="M25" s="392"/>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23"/>
      <c r="AK25" s="23"/>
      <c r="AL25" s="23"/>
      <c r="AM25" s="23"/>
    </row>
    <row r="26" spans="1:39" ht="10.7" customHeight="1" x14ac:dyDescent="0.2">
      <c r="A26" s="266" t="s">
        <v>131</v>
      </c>
      <c r="B26" s="267">
        <v>5751.3360000000002</v>
      </c>
      <c r="C26" s="267">
        <v>1545.442</v>
      </c>
      <c r="D26" s="267">
        <v>7296.7780000000002</v>
      </c>
      <c r="E26" s="267">
        <v>6438.9220000000005</v>
      </c>
      <c r="F26" s="267">
        <v>890.43100000000004</v>
      </c>
      <c r="G26" s="267">
        <v>7329.3530000000001</v>
      </c>
      <c r="H26" s="267">
        <v>-32.574999999999932</v>
      </c>
      <c r="I26" s="267">
        <v>8220.0849999999991</v>
      </c>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23"/>
      <c r="AK26" s="23"/>
      <c r="AL26" s="23"/>
      <c r="AM26" s="23"/>
    </row>
    <row r="27" spans="1:39" s="139" customFormat="1" ht="15" customHeight="1" x14ac:dyDescent="0.2">
      <c r="A27" s="266" t="s">
        <v>362</v>
      </c>
      <c r="B27" s="267">
        <v>6373.3980000000001</v>
      </c>
      <c r="C27" s="267">
        <v>1763.4849999999999</v>
      </c>
      <c r="D27" s="267">
        <v>8136.8829999999998</v>
      </c>
      <c r="E27" s="267">
        <v>6706.2219999999998</v>
      </c>
      <c r="F27" s="25">
        <v>837.05799999999999</v>
      </c>
      <c r="G27" s="267">
        <v>7543.28</v>
      </c>
      <c r="H27" s="267">
        <v>593.60300000000018</v>
      </c>
      <c r="I27" s="267">
        <v>8255.4089999999997</v>
      </c>
      <c r="J27" s="36"/>
    </row>
    <row r="28" spans="1:39" s="139" customFormat="1" ht="10.7" customHeight="1" x14ac:dyDescent="0.2">
      <c r="A28" s="266" t="s">
        <v>391</v>
      </c>
      <c r="B28" s="267">
        <v>7217.3779999999997</v>
      </c>
      <c r="C28" s="267">
        <v>1594.41</v>
      </c>
      <c r="D28" s="267">
        <v>8811.7879999999986</v>
      </c>
      <c r="E28" s="267">
        <v>7048.2060000000001</v>
      </c>
      <c r="F28" s="25">
        <v>789.42499999999995</v>
      </c>
      <c r="G28" s="267">
        <v>7837.6310000000003</v>
      </c>
      <c r="H28" s="267">
        <v>974.15699999999913</v>
      </c>
      <c r="I28" s="267">
        <v>7836.7619999999997</v>
      </c>
      <c r="J28" s="36"/>
    </row>
    <row r="29" spans="1:39" s="139" customFormat="1" ht="10.7" customHeight="1" x14ac:dyDescent="0.2">
      <c r="A29" s="266" t="s">
        <v>419</v>
      </c>
      <c r="B29" s="267">
        <v>6513.3809999999994</v>
      </c>
      <c r="C29" s="267">
        <v>992.11199999999997</v>
      </c>
      <c r="D29" s="267">
        <v>7505.4929999999995</v>
      </c>
      <c r="E29" s="267">
        <v>6920.7370000000001</v>
      </c>
      <c r="F29" s="25">
        <v>779.78099999999995</v>
      </c>
      <c r="G29" s="267">
        <v>7700.518</v>
      </c>
      <c r="H29" s="267">
        <v>-195.02500000000023</v>
      </c>
      <c r="I29" s="267">
        <v>8347.7450000000008</v>
      </c>
      <c r="J29" s="36"/>
    </row>
    <row r="30" spans="1:39" s="139" customFormat="1" ht="10.7" customHeight="1" x14ac:dyDescent="0.2">
      <c r="A30" s="266" t="s">
        <v>542</v>
      </c>
      <c r="B30" s="267">
        <v>6467.174</v>
      </c>
      <c r="C30" s="267">
        <v>1020.298</v>
      </c>
      <c r="D30" s="267">
        <v>7487.4719999999998</v>
      </c>
      <c r="E30" s="267">
        <v>7025.0219999999999</v>
      </c>
      <c r="F30" s="25">
        <v>851.01700000000005</v>
      </c>
      <c r="G30" s="267">
        <v>7876.0389999999998</v>
      </c>
      <c r="H30" s="267">
        <v>-388.56699999999995</v>
      </c>
      <c r="I30" s="267">
        <v>9084.9519999999993</v>
      </c>
      <c r="J30" s="36"/>
    </row>
    <row r="31" spans="1:39" s="139" customFormat="1" ht="10.7" customHeight="1" x14ac:dyDescent="0.2">
      <c r="A31" s="421" t="s">
        <v>573</v>
      </c>
      <c r="B31" s="422">
        <v>5859.3710000000001</v>
      </c>
      <c r="C31" s="422">
        <v>1105.529</v>
      </c>
      <c r="D31" s="422">
        <v>6964.9</v>
      </c>
      <c r="E31" s="422">
        <v>7081.6669999999995</v>
      </c>
      <c r="F31" s="26">
        <v>807.30100000000004</v>
      </c>
      <c r="G31" s="422">
        <v>7888.9679999999998</v>
      </c>
      <c r="H31" s="422">
        <v>-924.06799999999976</v>
      </c>
      <c r="I31" s="422">
        <v>10259.968999999999</v>
      </c>
      <c r="J31" s="36"/>
    </row>
    <row r="32" spans="1:39" s="775" customFormat="1" ht="14.1" customHeight="1" x14ac:dyDescent="0.2">
      <c r="A32" s="1129" t="s">
        <v>585</v>
      </c>
      <c r="B32" s="1130"/>
      <c r="C32" s="1130"/>
      <c r="D32" s="1130"/>
      <c r="E32" s="1130"/>
      <c r="F32" s="1130"/>
      <c r="G32" s="1130"/>
      <c r="H32" s="1130"/>
      <c r="I32" s="1130"/>
      <c r="J32" s="1131"/>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row>
    <row r="33" spans="1:40" s="23" customFormat="1" ht="14.1" customHeight="1" x14ac:dyDescent="0.2">
      <c r="A33" s="965"/>
      <c r="B33" s="453"/>
      <c r="C33" s="453"/>
      <c r="D33" s="453"/>
      <c r="E33" s="453"/>
      <c r="F33" s="453"/>
      <c r="G33" s="453"/>
      <c r="H33" s="453"/>
      <c r="I33" s="453"/>
      <c r="J33" s="453"/>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62"/>
    </row>
    <row r="34" spans="1:40" s="23" customFormat="1" ht="21" customHeight="1" x14ac:dyDescent="0.2">
      <c r="A34" s="1128" t="s">
        <v>257</v>
      </c>
      <c r="B34" s="1136"/>
      <c r="C34" s="1136"/>
      <c r="D34" s="1136"/>
      <c r="E34" s="1136"/>
      <c r="F34" s="1136"/>
      <c r="G34" s="1136"/>
      <c r="H34" s="1136"/>
      <c r="I34" s="1136"/>
      <c r="J34" s="1136"/>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3"/>
      <c r="AL34" s="262"/>
      <c r="AM34" s="262"/>
      <c r="AN34" s="262"/>
    </row>
    <row r="35" spans="1:40" s="23" customFormat="1" ht="8.25" customHeight="1" x14ac:dyDescent="0.2">
      <c r="A35" s="393"/>
      <c r="B35" s="394"/>
      <c r="C35" s="394"/>
      <c r="D35" s="394"/>
      <c r="E35" s="394"/>
      <c r="F35" s="394"/>
      <c r="G35" s="394"/>
      <c r="H35" s="394"/>
      <c r="I35" s="394"/>
      <c r="J35" s="394"/>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392"/>
      <c r="AL35" s="273"/>
      <c r="AM35" s="273"/>
      <c r="AN35" s="273"/>
    </row>
    <row r="36" spans="1:40" ht="12.95" customHeight="1" x14ac:dyDescent="0.2">
      <c r="A36" s="559" t="s">
        <v>261</v>
      </c>
      <c r="B36" s="439"/>
      <c r="C36" s="439"/>
      <c r="D36" s="439"/>
      <c r="E36" s="439"/>
      <c r="F36" s="439"/>
      <c r="G36" s="439"/>
      <c r="H36" s="439"/>
      <c r="I36" s="439"/>
      <c r="J36" s="439"/>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392"/>
      <c r="AL36" s="392"/>
      <c r="AM36" s="392"/>
      <c r="AN36" s="392"/>
    </row>
    <row r="37" spans="1:40" s="273" customFormat="1" ht="14.1" customHeight="1" x14ac:dyDescent="0.2">
      <c r="A37" s="560" t="s">
        <v>259</v>
      </c>
      <c r="B37" s="561"/>
      <c r="C37" s="561"/>
      <c r="D37" s="561"/>
      <c r="E37" s="561"/>
      <c r="F37" s="561"/>
      <c r="G37" s="561"/>
      <c r="H37" s="561"/>
      <c r="I37" s="561"/>
      <c r="J37" s="561"/>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392"/>
      <c r="AL37" s="392"/>
      <c r="AM37" s="392"/>
      <c r="AN37" s="392"/>
    </row>
    <row r="38" spans="1:40" s="392" customFormat="1" ht="10.5" customHeight="1" x14ac:dyDescent="0.2">
      <c r="A38" s="562"/>
      <c r="B38" s="961"/>
      <c r="C38" s="961" t="s">
        <v>250</v>
      </c>
      <c r="D38" s="961"/>
      <c r="E38" s="961" t="s">
        <v>141</v>
      </c>
      <c r="F38" s="961"/>
      <c r="G38" s="961"/>
      <c r="H38" s="961"/>
      <c r="I38" s="961"/>
      <c r="J38" s="961"/>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62"/>
    </row>
    <row r="39" spans="1:40" s="392" customFormat="1" ht="10.5" customHeight="1" x14ac:dyDescent="0.2">
      <c r="A39" s="562"/>
      <c r="B39" s="961" t="s">
        <v>60</v>
      </c>
      <c r="C39" s="961" t="s">
        <v>251</v>
      </c>
      <c r="D39" s="961" t="s">
        <v>141</v>
      </c>
      <c r="E39" s="961" t="s">
        <v>252</v>
      </c>
      <c r="F39" s="961" t="s">
        <v>48</v>
      </c>
      <c r="G39" s="961" t="s">
        <v>141</v>
      </c>
      <c r="H39" s="1132" t="s">
        <v>260</v>
      </c>
      <c r="I39" s="961" t="s">
        <v>47</v>
      </c>
      <c r="J39" s="961" t="s">
        <v>210</v>
      </c>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62"/>
      <c r="AM39" s="262"/>
      <c r="AN39" s="262"/>
    </row>
    <row r="40" spans="1:40" s="392" customFormat="1" ht="10.5" customHeight="1" x14ac:dyDescent="0.2">
      <c r="A40" s="586" t="s">
        <v>59</v>
      </c>
      <c r="B40" s="961" t="s">
        <v>253</v>
      </c>
      <c r="C40" s="961" t="s">
        <v>254</v>
      </c>
      <c r="D40" s="961" t="s">
        <v>145</v>
      </c>
      <c r="E40" s="961" t="s">
        <v>61</v>
      </c>
      <c r="F40" s="961" t="s">
        <v>54</v>
      </c>
      <c r="G40" s="961" t="s">
        <v>255</v>
      </c>
      <c r="H40" s="1133"/>
      <c r="I40" s="961" t="s">
        <v>55</v>
      </c>
      <c r="J40" s="961" t="s">
        <v>256</v>
      </c>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row>
    <row r="41" spans="1:40" s="23" customFormat="1" ht="11.1" customHeight="1" x14ac:dyDescent="0.2">
      <c r="A41" s="591"/>
      <c r="B41" s="1135" t="s">
        <v>87</v>
      </c>
      <c r="C41" s="1135"/>
      <c r="D41" s="1135"/>
      <c r="E41" s="1135"/>
      <c r="F41" s="1135"/>
      <c r="G41" s="1135"/>
      <c r="H41" s="1135"/>
      <c r="I41" s="1135"/>
      <c r="J41" s="1135"/>
      <c r="L41" s="395"/>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row>
    <row r="42" spans="1:40" s="270" customFormat="1" ht="15" customHeight="1" x14ac:dyDescent="0.2">
      <c r="A42" s="20" t="s">
        <v>112</v>
      </c>
      <c r="B42" s="396">
        <v>395</v>
      </c>
      <c r="C42" s="396">
        <v>312</v>
      </c>
      <c r="D42" s="396">
        <v>707</v>
      </c>
      <c r="E42" s="396">
        <v>632</v>
      </c>
      <c r="F42" s="396">
        <v>95</v>
      </c>
      <c r="G42" s="396">
        <v>727</v>
      </c>
      <c r="H42" s="25" t="s">
        <v>2</v>
      </c>
      <c r="I42" s="396">
        <v>-20</v>
      </c>
      <c r="J42" s="396">
        <v>219</v>
      </c>
      <c r="L42" s="983"/>
      <c r="M42" s="983"/>
      <c r="N42" s="983"/>
      <c r="O42" s="983"/>
      <c r="P42" s="983"/>
      <c r="Q42" s="983"/>
      <c r="R42" s="983"/>
      <c r="S42" s="983"/>
      <c r="T42" s="983"/>
      <c r="U42" s="983"/>
      <c r="V42" s="983"/>
      <c r="W42" s="983"/>
      <c r="X42" s="975"/>
      <c r="Y42" s="983"/>
      <c r="Z42" s="976"/>
      <c r="AA42" s="397"/>
      <c r="AB42" s="397"/>
      <c r="AC42" s="398"/>
      <c r="AD42" s="398"/>
      <c r="AE42" s="398"/>
      <c r="AF42" s="399"/>
      <c r="AG42" s="397"/>
      <c r="AH42" s="397"/>
      <c r="AI42" s="397"/>
      <c r="AJ42" s="397"/>
    </row>
    <row r="43" spans="1:40" s="270" customFormat="1" ht="10.7" customHeight="1" x14ac:dyDescent="0.2">
      <c r="A43" s="20" t="s">
        <v>113</v>
      </c>
      <c r="B43" s="396">
        <v>416</v>
      </c>
      <c r="C43" s="396">
        <v>299</v>
      </c>
      <c r="D43" s="396">
        <v>715</v>
      </c>
      <c r="E43" s="396">
        <v>662</v>
      </c>
      <c r="F43" s="396">
        <v>103</v>
      </c>
      <c r="G43" s="396">
        <v>765</v>
      </c>
      <c r="H43" s="25" t="s">
        <v>2</v>
      </c>
      <c r="I43" s="396">
        <v>-50</v>
      </c>
      <c r="J43" s="396">
        <v>269</v>
      </c>
      <c r="L43" s="984"/>
      <c r="M43" s="984"/>
      <c r="N43" s="984"/>
      <c r="O43" s="984"/>
      <c r="P43" s="984"/>
      <c r="Q43" s="984"/>
      <c r="R43" s="984"/>
      <c r="S43" s="984"/>
      <c r="T43" s="984"/>
      <c r="U43" s="973"/>
      <c r="V43" s="973"/>
      <c r="W43" s="973"/>
      <c r="X43" s="974"/>
      <c r="Y43" s="985"/>
      <c r="Z43" s="976"/>
      <c r="AA43" s="397"/>
      <c r="AB43" s="397"/>
      <c r="AC43" s="398"/>
      <c r="AD43" s="398"/>
      <c r="AE43" s="398"/>
      <c r="AF43" s="399"/>
      <c r="AG43" s="397"/>
      <c r="AH43" s="397"/>
      <c r="AI43" s="397"/>
      <c r="AJ43" s="397"/>
    </row>
    <row r="44" spans="1:40" s="270" customFormat="1" ht="10.7" customHeight="1" x14ac:dyDescent="0.2">
      <c r="A44" s="267" t="s">
        <v>114</v>
      </c>
      <c r="B44" s="396">
        <v>408</v>
      </c>
      <c r="C44" s="396">
        <v>303</v>
      </c>
      <c r="D44" s="396">
        <v>711</v>
      </c>
      <c r="E44" s="396">
        <v>692</v>
      </c>
      <c r="F44" s="396">
        <v>101</v>
      </c>
      <c r="G44" s="396">
        <v>793</v>
      </c>
      <c r="H44" s="25" t="s">
        <v>2</v>
      </c>
      <c r="I44" s="396">
        <v>-82</v>
      </c>
      <c r="J44" s="396">
        <v>351</v>
      </c>
      <c r="L44" s="984"/>
      <c r="M44" s="984"/>
      <c r="N44" s="984"/>
      <c r="O44" s="984"/>
      <c r="P44" s="984"/>
      <c r="Q44" s="984"/>
      <c r="R44" s="984"/>
      <c r="S44" s="984"/>
      <c r="T44" s="984"/>
      <c r="U44" s="984"/>
      <c r="V44" s="984"/>
      <c r="W44" s="984"/>
      <c r="X44" s="984"/>
      <c r="Y44" s="984"/>
      <c r="Z44" s="984"/>
      <c r="AA44" s="984"/>
      <c r="AB44" s="984"/>
      <c r="AC44" s="984"/>
      <c r="AD44" s="984"/>
      <c r="AE44" s="984"/>
      <c r="AF44" s="984"/>
      <c r="AG44" s="984"/>
      <c r="AH44" s="984"/>
      <c r="AI44" s="984"/>
      <c r="AJ44" s="984"/>
    </row>
    <row r="45" spans="1:40" s="270" customFormat="1" ht="10.7" customHeight="1" x14ac:dyDescent="0.2">
      <c r="A45" s="267" t="s">
        <v>115</v>
      </c>
      <c r="B45" s="396">
        <v>457</v>
      </c>
      <c r="C45" s="396">
        <v>282</v>
      </c>
      <c r="D45" s="396">
        <v>739</v>
      </c>
      <c r="E45" s="396">
        <v>699</v>
      </c>
      <c r="F45" s="396">
        <v>111</v>
      </c>
      <c r="G45" s="396">
        <v>810</v>
      </c>
      <c r="H45" s="25" t="s">
        <v>2</v>
      </c>
      <c r="I45" s="396">
        <v>-71</v>
      </c>
      <c r="J45" s="396">
        <v>772</v>
      </c>
      <c r="L45" s="984"/>
      <c r="M45" s="984"/>
      <c r="N45" s="984"/>
      <c r="O45" s="984"/>
      <c r="P45" s="984"/>
      <c r="Q45" s="986"/>
      <c r="R45" s="984"/>
      <c r="S45" s="984"/>
      <c r="T45" s="984"/>
      <c r="U45" s="984"/>
      <c r="V45" s="984"/>
      <c r="W45" s="984"/>
      <c r="X45" s="984"/>
      <c r="Y45" s="984"/>
      <c r="Z45" s="984"/>
      <c r="AA45" s="987"/>
      <c r="AB45" s="988"/>
      <c r="AC45" s="399"/>
      <c r="AD45" s="399"/>
      <c r="AE45" s="399"/>
      <c r="AF45" s="399"/>
      <c r="AG45" s="397"/>
      <c r="AH45" s="397"/>
      <c r="AI45" s="397"/>
      <c r="AJ45" s="397"/>
      <c r="AK45" s="264"/>
    </row>
    <row r="46" spans="1:40" s="270" customFormat="1" ht="10.7" customHeight="1" x14ac:dyDescent="0.2">
      <c r="A46" s="19" t="s">
        <v>116</v>
      </c>
      <c r="B46" s="396">
        <v>480</v>
      </c>
      <c r="C46" s="396">
        <v>332</v>
      </c>
      <c r="D46" s="396">
        <v>812</v>
      </c>
      <c r="E46" s="396">
        <v>704</v>
      </c>
      <c r="F46" s="396">
        <v>117</v>
      </c>
      <c r="G46" s="396">
        <v>821</v>
      </c>
      <c r="H46" s="396">
        <v>7</v>
      </c>
      <c r="I46" s="396">
        <v>-1.4</v>
      </c>
      <c r="J46" s="396">
        <v>990</v>
      </c>
      <c r="L46" s="983"/>
      <c r="M46" s="983"/>
      <c r="N46" s="983"/>
      <c r="O46" s="983"/>
      <c r="P46" s="983"/>
      <c r="Q46" s="983"/>
      <c r="R46" s="983"/>
      <c r="S46" s="983"/>
      <c r="T46" s="983"/>
      <c r="U46" s="983"/>
      <c r="V46" s="983"/>
      <c r="W46" s="983"/>
      <c r="X46" s="975"/>
      <c r="Y46" s="975"/>
      <c r="Z46" s="976"/>
      <c r="AA46" s="397"/>
      <c r="AB46" s="397"/>
      <c r="AC46" s="397"/>
      <c r="AD46" s="397"/>
      <c r="AE46" s="397"/>
      <c r="AF46" s="399"/>
      <c r="AG46" s="397"/>
      <c r="AH46" s="397"/>
      <c r="AI46" s="397"/>
      <c r="AJ46" s="989"/>
      <c r="AL46" s="264"/>
      <c r="AM46" s="264"/>
      <c r="AN46" s="264"/>
    </row>
    <row r="47" spans="1:40" s="270" customFormat="1" ht="15" customHeight="1" x14ac:dyDescent="0.2">
      <c r="A47" s="19" t="s">
        <v>117</v>
      </c>
      <c r="B47" s="396">
        <v>481</v>
      </c>
      <c r="C47" s="396">
        <v>308</v>
      </c>
      <c r="D47" s="396">
        <v>789</v>
      </c>
      <c r="E47" s="396">
        <v>669</v>
      </c>
      <c r="F47" s="396">
        <v>120</v>
      </c>
      <c r="G47" s="396">
        <v>789</v>
      </c>
      <c r="H47" s="396">
        <v>4</v>
      </c>
      <c r="I47" s="396">
        <v>4</v>
      </c>
      <c r="J47" s="396">
        <v>986</v>
      </c>
      <c r="L47" s="395"/>
      <c r="M47" s="395"/>
    </row>
    <row r="48" spans="1:40" s="264" customFormat="1" ht="10.7" customHeight="1" x14ac:dyDescent="0.2">
      <c r="A48" s="19" t="s">
        <v>118</v>
      </c>
      <c r="B48" s="396">
        <v>513.1</v>
      </c>
      <c r="C48" s="396">
        <v>287</v>
      </c>
      <c r="D48" s="396">
        <v>800.1</v>
      </c>
      <c r="E48" s="396">
        <v>692</v>
      </c>
      <c r="F48" s="396">
        <v>118.2</v>
      </c>
      <c r="G48" s="396">
        <v>810.2</v>
      </c>
      <c r="H48" s="396">
        <v>6.58</v>
      </c>
      <c r="I48" s="396">
        <v>-3.5199999999999818</v>
      </c>
      <c r="J48" s="396">
        <v>989.8</v>
      </c>
      <c r="L48" s="395"/>
      <c r="M48" s="395"/>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row>
    <row r="49" spans="1:40" s="270" customFormat="1" ht="10.7" customHeight="1" x14ac:dyDescent="0.2">
      <c r="A49" s="19" t="s">
        <v>119</v>
      </c>
      <c r="B49" s="396">
        <v>495.8</v>
      </c>
      <c r="C49" s="396">
        <v>292</v>
      </c>
      <c r="D49" s="396">
        <v>787.8</v>
      </c>
      <c r="E49" s="396">
        <v>701.7</v>
      </c>
      <c r="F49" s="396">
        <v>102.3</v>
      </c>
      <c r="G49" s="396">
        <v>804</v>
      </c>
      <c r="H49" s="396">
        <v>9.3000000000000007</v>
      </c>
      <c r="I49" s="396">
        <v>-6.9000000000000448</v>
      </c>
      <c r="J49" s="396">
        <v>996.7</v>
      </c>
      <c r="L49" s="395"/>
      <c r="M49" s="395"/>
    </row>
    <row r="50" spans="1:40" s="270" customFormat="1" ht="10.7" customHeight="1" x14ac:dyDescent="0.2">
      <c r="A50" s="19" t="s">
        <v>120</v>
      </c>
      <c r="B50" s="396">
        <v>501.9</v>
      </c>
      <c r="C50" s="396">
        <v>350</v>
      </c>
      <c r="D50" s="396">
        <v>851.9</v>
      </c>
      <c r="E50" s="396">
        <v>750.3</v>
      </c>
      <c r="F50" s="396">
        <v>101.3</v>
      </c>
      <c r="G50" s="396">
        <v>851.6</v>
      </c>
      <c r="H50" s="396">
        <v>5.9690000000000003</v>
      </c>
      <c r="I50" s="396">
        <v>6.2689999999999548</v>
      </c>
      <c r="J50" s="396">
        <v>990.40499999999997</v>
      </c>
      <c r="L50" s="395"/>
      <c r="M50" s="395"/>
    </row>
    <row r="51" spans="1:40" s="270" customFormat="1" ht="10.7" customHeight="1" x14ac:dyDescent="0.2">
      <c r="A51" s="19" t="s">
        <v>121</v>
      </c>
      <c r="B51" s="396">
        <v>547.48900000000003</v>
      </c>
      <c r="C51" s="396">
        <v>352.86599999999999</v>
      </c>
      <c r="D51" s="396">
        <v>900.35500000000002</v>
      </c>
      <c r="E51" s="396">
        <v>805.64599999999996</v>
      </c>
      <c r="F51" s="396">
        <v>102.69499999999999</v>
      </c>
      <c r="G51" s="396">
        <v>908.34100000000001</v>
      </c>
      <c r="H51" s="396">
        <v>2.5409999999999999</v>
      </c>
      <c r="I51" s="396">
        <v>-5.4449999999999896</v>
      </c>
      <c r="J51" s="396">
        <v>1024.3</v>
      </c>
      <c r="L51" s="395"/>
      <c r="M51" s="395"/>
    </row>
    <row r="52" spans="1:40" s="270" customFormat="1" ht="15" customHeight="1" x14ac:dyDescent="0.2">
      <c r="A52" s="19" t="s">
        <v>122</v>
      </c>
      <c r="B52" s="396">
        <v>568.16999999999996</v>
      </c>
      <c r="C52" s="396">
        <v>383.47699999999998</v>
      </c>
      <c r="D52" s="396">
        <v>951.64700000000005</v>
      </c>
      <c r="E52" s="396">
        <v>855.41699999999992</v>
      </c>
      <c r="F52" s="396">
        <v>107.74299999999999</v>
      </c>
      <c r="G52" s="396">
        <v>963.16</v>
      </c>
      <c r="H52" s="396">
        <v>-0.112</v>
      </c>
      <c r="I52" s="396">
        <v>-11.62499999999992</v>
      </c>
      <c r="J52" s="396">
        <v>1035.9000000000001</v>
      </c>
      <c r="L52" s="395"/>
      <c r="M52" s="395"/>
    </row>
    <row r="53" spans="1:40" s="270" customFormat="1" ht="10.7" customHeight="1" x14ac:dyDescent="0.2">
      <c r="A53" s="18" t="s">
        <v>123</v>
      </c>
      <c r="B53" s="396">
        <v>573.14599999999996</v>
      </c>
      <c r="C53" s="396">
        <v>400.45800000000003</v>
      </c>
      <c r="D53" s="396">
        <v>973.60400000000004</v>
      </c>
      <c r="E53" s="396">
        <v>876.3359999999999</v>
      </c>
      <c r="F53" s="396">
        <v>105.623</v>
      </c>
      <c r="G53" s="396">
        <v>981.95899999999995</v>
      </c>
      <c r="H53" s="396">
        <v>-8.6829999999999998</v>
      </c>
      <c r="I53" s="396">
        <v>-17.037999999999904</v>
      </c>
      <c r="J53" s="396">
        <v>1052.963</v>
      </c>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row>
    <row r="54" spans="1:40" s="270" customFormat="1" ht="10.7" customHeight="1" x14ac:dyDescent="0.2">
      <c r="A54" s="19" t="s">
        <v>124</v>
      </c>
      <c r="B54" s="396">
        <v>627.755</v>
      </c>
      <c r="C54" s="396">
        <v>341.42</v>
      </c>
      <c r="D54" s="396">
        <v>969.17499999999995</v>
      </c>
      <c r="E54" s="396">
        <v>894.72900000000004</v>
      </c>
      <c r="F54" s="396">
        <v>103.075</v>
      </c>
      <c r="G54" s="396">
        <v>997.80400000000009</v>
      </c>
      <c r="H54" s="396">
        <v>-25.997</v>
      </c>
      <c r="I54" s="396">
        <v>-54.626000000000133</v>
      </c>
      <c r="J54" s="396">
        <v>1178.471</v>
      </c>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row>
    <row r="55" spans="1:40" s="270" customFormat="1" ht="10.7" customHeight="1" x14ac:dyDescent="0.2">
      <c r="A55" s="266" t="s">
        <v>125</v>
      </c>
      <c r="B55" s="396">
        <v>634.47</v>
      </c>
      <c r="C55" s="396">
        <v>386.96100000000001</v>
      </c>
      <c r="D55" s="396">
        <v>1021.431</v>
      </c>
      <c r="E55" s="396">
        <v>988.15199999999993</v>
      </c>
      <c r="F55" s="396">
        <v>106.47499999999999</v>
      </c>
      <c r="G55" s="396">
        <v>1094.627</v>
      </c>
      <c r="H55" s="396">
        <v>-51.920999999999999</v>
      </c>
      <c r="I55" s="396">
        <v>-125.1169999999999</v>
      </c>
      <c r="J55" s="396">
        <v>1312.569</v>
      </c>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row>
    <row r="56" spans="1:40" s="270" customFormat="1" ht="10.7" customHeight="1" x14ac:dyDescent="0.2">
      <c r="A56" s="564" t="s">
        <v>126</v>
      </c>
      <c r="B56" s="396">
        <v>672.62699999999995</v>
      </c>
      <c r="C56" s="396">
        <v>443.512</v>
      </c>
      <c r="D56" s="396">
        <v>1116.1389999999999</v>
      </c>
      <c r="E56" s="396">
        <v>1030.6890000000001</v>
      </c>
      <c r="F56" s="396">
        <v>104.922</v>
      </c>
      <c r="G56" s="396">
        <v>1135.6110000000001</v>
      </c>
      <c r="H56" s="396">
        <v>-14.115</v>
      </c>
      <c r="I56" s="396">
        <v>-33.587000000000209</v>
      </c>
      <c r="J56" s="396">
        <v>1329.5409999999999</v>
      </c>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row>
    <row r="57" spans="1:40" s="270" customFormat="1" ht="15" customHeight="1" x14ac:dyDescent="0.2">
      <c r="A57" s="266" t="s">
        <v>127</v>
      </c>
      <c r="B57" s="396">
        <v>725.52200000000005</v>
      </c>
      <c r="C57" s="396">
        <v>444.428</v>
      </c>
      <c r="D57" s="396">
        <v>1169.95</v>
      </c>
      <c r="E57" s="396">
        <v>1059.1019999999999</v>
      </c>
      <c r="F57" s="396">
        <v>110.17</v>
      </c>
      <c r="G57" s="396">
        <v>1169.2719999999999</v>
      </c>
      <c r="H57" s="396">
        <v>0</v>
      </c>
      <c r="I57" s="396">
        <v>0.67800000000011096</v>
      </c>
      <c r="J57" s="396">
        <v>1322.76</v>
      </c>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row>
    <row r="58" spans="1:40" s="270" customFormat="1" ht="10.7" customHeight="1" x14ac:dyDescent="0.2">
      <c r="A58" s="15" t="s">
        <v>128</v>
      </c>
      <c r="B58" s="396">
        <v>756.11199999999997</v>
      </c>
      <c r="C58" s="396">
        <v>474.43700000000001</v>
      </c>
      <c r="D58" s="396">
        <v>1230.549</v>
      </c>
      <c r="E58" s="396">
        <v>1086.338</v>
      </c>
      <c r="F58" s="396">
        <v>120.29600000000001</v>
      </c>
      <c r="G58" s="396">
        <v>1206.634</v>
      </c>
      <c r="H58" s="396">
        <v>0</v>
      </c>
      <c r="I58" s="396">
        <v>23.914999999999999</v>
      </c>
      <c r="J58" s="396">
        <v>1312.2</v>
      </c>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row>
    <row r="59" spans="1:40" s="270" customFormat="1" ht="10.7" customHeight="1" x14ac:dyDescent="0.2">
      <c r="A59" s="266" t="s">
        <v>129</v>
      </c>
      <c r="B59" s="396">
        <v>784.5</v>
      </c>
      <c r="C59" s="396">
        <v>517.9</v>
      </c>
      <c r="D59" s="396">
        <v>1303.037</v>
      </c>
      <c r="E59" s="396">
        <v>1187.7259999999999</v>
      </c>
      <c r="F59" s="396">
        <v>118.9</v>
      </c>
      <c r="G59" s="396">
        <v>1306.626</v>
      </c>
      <c r="H59" s="396">
        <v>0</v>
      </c>
      <c r="I59" s="396">
        <v>-3.5889999999999418</v>
      </c>
      <c r="J59" s="396">
        <v>1347.1</v>
      </c>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3"/>
    </row>
    <row r="60" spans="1:40" s="270" customFormat="1" ht="10.7" customHeight="1" x14ac:dyDescent="0.2">
      <c r="A60" s="266" t="s">
        <v>130</v>
      </c>
      <c r="B60" s="699">
        <v>831.96699999999987</v>
      </c>
      <c r="C60" s="699">
        <v>557.55600000000004</v>
      </c>
      <c r="D60" s="699">
        <v>1389.5229999999999</v>
      </c>
      <c r="E60" s="699">
        <v>1311.6790000000001</v>
      </c>
      <c r="F60" s="699">
        <v>108.51300000000001</v>
      </c>
      <c r="G60" s="699">
        <v>1420.192</v>
      </c>
      <c r="H60" s="25" t="s">
        <v>2</v>
      </c>
      <c r="I60" s="699">
        <v>-30.669000000000096</v>
      </c>
      <c r="J60" s="699">
        <v>1415.2329999999999</v>
      </c>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3"/>
      <c r="AL60" s="23"/>
      <c r="AM60" s="23"/>
      <c r="AN60" s="23"/>
    </row>
    <row r="61" spans="1:40" s="270" customFormat="1" ht="10.7" customHeight="1" x14ac:dyDescent="0.2">
      <c r="A61" s="266" t="s">
        <v>131</v>
      </c>
      <c r="B61" s="699">
        <v>867.90000000000009</v>
      </c>
      <c r="C61" s="699">
        <v>638.79999999999995</v>
      </c>
      <c r="D61" s="699">
        <v>1506.7</v>
      </c>
      <c r="E61" s="699">
        <v>1477.059</v>
      </c>
      <c r="F61" s="699">
        <v>104.041</v>
      </c>
      <c r="G61" s="699">
        <v>1581.1</v>
      </c>
      <c r="H61" s="946" t="s">
        <v>2</v>
      </c>
      <c r="I61" s="699">
        <v>-74.399999999999864</v>
      </c>
      <c r="J61" s="699">
        <v>1580.684</v>
      </c>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3"/>
      <c r="AM61" s="23"/>
      <c r="AN61" s="23"/>
    </row>
    <row r="62" spans="1:40" s="139" customFormat="1" ht="15" customHeight="1" x14ac:dyDescent="0.2">
      <c r="A62" s="266" t="s">
        <v>362</v>
      </c>
      <c r="B62" s="267">
        <v>890.67199999999991</v>
      </c>
      <c r="C62" s="267">
        <v>641.38800000000003</v>
      </c>
      <c r="D62" s="267">
        <v>1532.06</v>
      </c>
      <c r="E62" s="700">
        <v>1487.8240000000001</v>
      </c>
      <c r="F62" s="25">
        <v>107.693</v>
      </c>
      <c r="G62" s="267">
        <v>1595.5170000000001</v>
      </c>
      <c r="H62" s="25" t="s">
        <v>2</v>
      </c>
      <c r="I62" s="267">
        <v>-63.457000000000001</v>
      </c>
      <c r="J62" s="267">
        <v>1708.8620000000001</v>
      </c>
      <c r="K62" s="36"/>
    </row>
    <row r="63" spans="1:40" s="139" customFormat="1" ht="10.7" customHeight="1" x14ac:dyDescent="0.2">
      <c r="A63" s="266" t="s">
        <v>391</v>
      </c>
      <c r="B63" s="267">
        <v>956.41599999999994</v>
      </c>
      <c r="C63" s="267">
        <v>630.70299999999997</v>
      </c>
      <c r="D63" s="267">
        <v>1587.1189999999999</v>
      </c>
      <c r="E63" s="700">
        <v>1564.665</v>
      </c>
      <c r="F63" s="25">
        <v>106.557</v>
      </c>
      <c r="G63" s="267">
        <v>1671.222</v>
      </c>
      <c r="H63" s="25" t="s">
        <v>2</v>
      </c>
      <c r="I63" s="267">
        <v>-84.103000000000065</v>
      </c>
      <c r="J63" s="267">
        <v>1908.0609999999999</v>
      </c>
      <c r="K63" s="36"/>
    </row>
    <row r="64" spans="1:40" s="139" customFormat="1" ht="10.7" customHeight="1" x14ac:dyDescent="0.2">
      <c r="A64" s="266" t="s">
        <v>419</v>
      </c>
      <c r="B64" s="699">
        <v>1001.6499999999999</v>
      </c>
      <c r="C64" s="699">
        <v>595.37300000000005</v>
      </c>
      <c r="D64" s="699">
        <v>1597.0229999999999</v>
      </c>
      <c r="E64" s="699">
        <v>1560.646</v>
      </c>
      <c r="F64" s="699">
        <v>116.21899999999999</v>
      </c>
      <c r="G64" s="699">
        <v>1676.865</v>
      </c>
      <c r="H64" s="946" t="s">
        <v>2</v>
      </c>
      <c r="I64" s="699">
        <v>-79.842000000000098</v>
      </c>
      <c r="J64" s="699">
        <v>2039.604</v>
      </c>
      <c r="K64" s="36"/>
    </row>
    <row r="65" spans="1:40" s="139" customFormat="1" ht="10.7" customHeight="1" x14ac:dyDescent="0.2">
      <c r="A65" s="266" t="s">
        <v>542</v>
      </c>
      <c r="B65" s="699">
        <v>1039.982</v>
      </c>
      <c r="C65" s="699">
        <v>651.85599999999999</v>
      </c>
      <c r="D65" s="699">
        <v>1691.838</v>
      </c>
      <c r="E65" s="699">
        <v>1621.4280000000001</v>
      </c>
      <c r="F65" s="699">
        <v>116.283</v>
      </c>
      <c r="G65" s="699">
        <v>1737.711</v>
      </c>
      <c r="H65" s="946" t="s">
        <v>2</v>
      </c>
      <c r="I65" s="699">
        <v>-45.873000000000047</v>
      </c>
      <c r="J65" s="699">
        <v>2098.971</v>
      </c>
      <c r="K65" s="36"/>
    </row>
    <row r="66" spans="1:40" ht="9.9499999999999993" customHeight="1" x14ac:dyDescent="0.2">
      <c r="A66" s="421" t="s">
        <v>573</v>
      </c>
      <c r="B66" s="990">
        <v>992.84130000000005</v>
      </c>
      <c r="C66" s="990">
        <v>647.8691</v>
      </c>
      <c r="D66" s="990">
        <v>1640.7103999999999</v>
      </c>
      <c r="E66" s="990">
        <v>1546.5884000000001</v>
      </c>
      <c r="F66" s="990">
        <v>128.8116</v>
      </c>
      <c r="G66" s="990">
        <v>1675.4</v>
      </c>
      <c r="H66" s="991" t="s">
        <v>2</v>
      </c>
      <c r="I66" s="990">
        <v>-34.689100000000003</v>
      </c>
      <c r="J66" s="990">
        <v>2148.6999999999998</v>
      </c>
      <c r="K66" s="947"/>
      <c r="L66" s="700"/>
      <c r="M66" s="700"/>
      <c r="N66" s="700"/>
      <c r="O66" s="700"/>
      <c r="P66" s="700"/>
      <c r="Q66" s="700"/>
      <c r="R66" s="700"/>
      <c r="S66" s="700"/>
      <c r="T66" s="700"/>
      <c r="U66" s="274"/>
      <c r="V66" s="948"/>
      <c r="W66" s="948"/>
      <c r="X66" s="948"/>
      <c r="Y66" s="948"/>
      <c r="Z66" s="948"/>
      <c r="AA66" s="948"/>
      <c r="AB66" s="948"/>
      <c r="AC66" s="948"/>
      <c r="AD66" s="948"/>
      <c r="AE66" s="948"/>
    </row>
    <row r="67" spans="1:40" s="23" customFormat="1" ht="14.1" customHeight="1" x14ac:dyDescent="0.2">
      <c r="A67" s="1134" t="s">
        <v>586</v>
      </c>
      <c r="B67" s="1134"/>
      <c r="C67" s="1134"/>
      <c r="D67" s="1134"/>
      <c r="E67" s="1134"/>
      <c r="F67" s="1134"/>
      <c r="G67" s="1134"/>
      <c r="H67" s="1134"/>
      <c r="I67" s="1134"/>
      <c r="J67" s="1134"/>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row>
    <row r="68" spans="1:40" s="23" customFormat="1" ht="14.25" customHeight="1" x14ac:dyDescent="0.2">
      <c r="A68" s="1127" t="s">
        <v>344</v>
      </c>
      <c r="B68" s="1128"/>
      <c r="C68" s="1128"/>
      <c r="D68" s="1128"/>
      <c r="E68" s="1128"/>
      <c r="F68" s="1128"/>
      <c r="G68" s="1128"/>
      <c r="H68" s="1128"/>
      <c r="I68" s="1128"/>
      <c r="J68" s="1128"/>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row>
    <row r="69" spans="1:40" ht="13.5" x14ac:dyDescent="0.2">
      <c r="A69" s="401"/>
    </row>
  </sheetData>
  <customSheetViews>
    <customSheetView guid="{5DA4A147-0C62-4854-A24F-ABFA741E4216}" scale="70" showPageBreaks="1" fitToPage="1" printArea="1">
      <selection activeCell="A61" sqref="A61:XFD65"/>
      <pageMargins left="0.19685039370078741" right="0.19685039370078741" top="0.74803149606299213" bottom="0.35433070866141736" header="0.11811023622047245" footer="0.11811023622047245"/>
      <printOptions horizontalCentered="1"/>
      <pageSetup scale="94" orientation="portrait" r:id="rId1"/>
      <headerFooter alignWithMargins="0">
        <oddFooter>&amp;C27</oddFooter>
      </headerFooter>
    </customSheetView>
    <customSheetView guid="{A0B2857C-CA65-4357-9749-AF7ED85EB07D}" topLeftCell="A22">
      <selection activeCell="J1" sqref="J1:J65536"/>
      <pageMargins left="0.47244094488188981" right="0.47244094488188981" top="0.31496062992125984" bottom="0.31496062992125984" header="0.51181102362204722" footer="0.51181102362204722"/>
      <printOptions horizontalCentered="1"/>
      <pageSetup scale="95" orientation="portrait" horizontalDpi="300" r:id="rId2"/>
      <headerFooter alignWithMargins="0">
        <oddFooter>&amp;C&amp;"Times New Roman,Regular"27</oddFooter>
      </headerFooter>
    </customSheetView>
    <customSheetView guid="{9DE21AFA-D044-4310-8250-E101E93E6FC6}" showPageBreaks="1" fitToPage="1" printArea="1" view="pageBreakPreview">
      <selection activeCell="B9" sqref="B9"/>
      <pageMargins left="0.19685039370078741" right="0.19685039370078741" top="0.74803149606299213" bottom="0.35433070866141736" header="0.11811023622047245" footer="0.11811023622047245"/>
      <printOptions horizontalCentered="1"/>
      <pageSetup scale="94" orientation="portrait" r:id="rId3"/>
      <headerFooter alignWithMargins="0">
        <oddFooter>&amp;C27</oddFooter>
      </headerFooter>
    </customSheetView>
  </customSheetViews>
  <mergeCells count="7">
    <mergeCell ref="B6:I6"/>
    <mergeCell ref="A68:J68"/>
    <mergeCell ref="A32:J32"/>
    <mergeCell ref="H39:H40"/>
    <mergeCell ref="A67:J67"/>
    <mergeCell ref="B41:J41"/>
    <mergeCell ref="A34:J34"/>
  </mergeCells>
  <phoneticPr fontId="0" type="noConversion"/>
  <printOptions horizontalCentered="1"/>
  <pageMargins left="0.19685039370078741" right="0.19685039370078741" top="0.74803149606299213" bottom="0.35433070866141736" header="0.11811023622047245" footer="0.11811023622047245"/>
  <pageSetup scale="92" orientation="portrait" r:id="rId4"/>
  <headerFooter alignWithMargins="0">
    <oddFooter>&amp;C27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K67"/>
  <sheetViews>
    <sheetView zoomScale="120" zoomScaleNormal="120" zoomScaleSheetLayoutView="100" workbookViewId="0">
      <selection activeCell="G55" sqref="G55"/>
    </sheetView>
  </sheetViews>
  <sheetFormatPr defaultColWidth="9.140625" defaultRowHeight="12.75" x14ac:dyDescent="0.2"/>
  <cols>
    <col min="1" max="1" width="9.140625" style="262"/>
    <col min="2" max="2" width="8.28515625" style="262" customWidth="1"/>
    <col min="3" max="3" width="9" style="262" customWidth="1"/>
    <col min="4" max="4" width="7.42578125" style="262" customWidth="1"/>
    <col min="5" max="5" width="9" style="262" customWidth="1"/>
    <col min="6" max="6" width="5.85546875" style="262" customWidth="1"/>
    <col min="7" max="7" width="9" style="262" customWidth="1"/>
    <col min="8" max="8" width="6.7109375" style="262" customWidth="1"/>
    <col min="9" max="9" width="9.7109375" style="262" customWidth="1"/>
    <col min="10" max="10" width="8.7109375" style="262" customWidth="1"/>
    <col min="11" max="11" width="6.28515625" style="262" customWidth="1"/>
    <col min="12" max="12" width="6.7109375" style="262" customWidth="1"/>
    <col min="13" max="16384" width="9.140625" style="262"/>
  </cols>
  <sheetData>
    <row r="1" spans="1:34" ht="12" customHeight="1" x14ac:dyDescent="0.2">
      <c r="A1" s="438" t="s">
        <v>346</v>
      </c>
      <c r="B1" s="439"/>
      <c r="C1" s="439"/>
      <c r="D1" s="439"/>
      <c r="E1" s="439"/>
      <c r="F1" s="439"/>
      <c r="G1" s="439"/>
      <c r="H1" s="439"/>
      <c r="I1" s="439"/>
      <c r="J1" s="439"/>
    </row>
    <row r="2" spans="1:34" s="273" customFormat="1" ht="12" customHeight="1" x14ac:dyDescent="0.2">
      <c r="A2" s="565" t="s">
        <v>262</v>
      </c>
      <c r="B2" s="561"/>
      <c r="C2" s="561"/>
      <c r="D2" s="561"/>
      <c r="E2" s="561"/>
      <c r="F2" s="561"/>
      <c r="G2" s="561"/>
      <c r="H2" s="561"/>
      <c r="I2" s="561"/>
      <c r="J2" s="561"/>
    </row>
    <row r="3" spans="1:34" s="273" customFormat="1" ht="12.95" customHeight="1" x14ac:dyDescent="0.2">
      <c r="A3" s="562"/>
      <c r="B3" s="961"/>
      <c r="C3" s="961" t="s">
        <v>250</v>
      </c>
      <c r="D3" s="961"/>
      <c r="E3" s="961" t="s">
        <v>141</v>
      </c>
      <c r="F3" s="961"/>
      <c r="G3" s="961"/>
      <c r="H3" s="961"/>
      <c r="I3" s="961"/>
      <c r="J3" s="961"/>
    </row>
    <row r="4" spans="1:34" s="273" customFormat="1" ht="12.95" customHeight="1" x14ac:dyDescent="0.2">
      <c r="A4" s="562"/>
      <c r="B4" s="961" t="s">
        <v>60</v>
      </c>
      <c r="C4" s="961" t="s">
        <v>251</v>
      </c>
      <c r="D4" s="961" t="s">
        <v>141</v>
      </c>
      <c r="E4" s="961" t="s">
        <v>252</v>
      </c>
      <c r="F4" s="961" t="s">
        <v>48</v>
      </c>
      <c r="G4" s="961" t="s">
        <v>141</v>
      </c>
      <c r="H4" s="1132" t="s">
        <v>260</v>
      </c>
      <c r="I4" s="961" t="s">
        <v>47</v>
      </c>
      <c r="J4" s="961" t="s">
        <v>210</v>
      </c>
    </row>
    <row r="5" spans="1:34" s="273" customFormat="1" ht="12.95" customHeight="1" x14ac:dyDescent="0.2">
      <c r="A5" s="586" t="s">
        <v>59</v>
      </c>
      <c r="B5" s="961" t="s">
        <v>253</v>
      </c>
      <c r="C5" s="961" t="s">
        <v>254</v>
      </c>
      <c r="D5" s="961" t="s">
        <v>145</v>
      </c>
      <c r="E5" s="961" t="s">
        <v>61</v>
      </c>
      <c r="F5" s="961" t="s">
        <v>54</v>
      </c>
      <c r="G5" s="961" t="s">
        <v>255</v>
      </c>
      <c r="H5" s="1133"/>
      <c r="I5" s="961" t="s">
        <v>55</v>
      </c>
      <c r="J5" s="961" t="s">
        <v>256</v>
      </c>
    </row>
    <row r="6" spans="1:34" ht="12" customHeight="1" x14ac:dyDescent="0.2">
      <c r="A6" s="563"/>
      <c r="B6" s="1087" t="s">
        <v>87</v>
      </c>
      <c r="C6" s="1087"/>
      <c r="D6" s="1087"/>
      <c r="E6" s="1087"/>
      <c r="F6" s="1087"/>
      <c r="G6" s="1087"/>
      <c r="H6" s="1087"/>
      <c r="I6" s="1087"/>
      <c r="J6" s="1087"/>
    </row>
    <row r="7" spans="1:34" s="270" customFormat="1" ht="15" customHeight="1" x14ac:dyDescent="0.2">
      <c r="A7" s="15" t="s">
        <v>112</v>
      </c>
      <c r="B7" s="16">
        <v>2492</v>
      </c>
      <c r="C7" s="16">
        <v>1599</v>
      </c>
      <c r="D7" s="16">
        <v>4091</v>
      </c>
      <c r="E7" s="16">
        <v>3676</v>
      </c>
      <c r="F7" s="16">
        <v>672</v>
      </c>
      <c r="G7" s="16">
        <v>4348</v>
      </c>
      <c r="H7" s="17" t="s">
        <v>2</v>
      </c>
      <c r="I7" s="16">
        <v>-257</v>
      </c>
      <c r="J7" s="16">
        <v>4731</v>
      </c>
      <c r="L7" s="992"/>
      <c r="M7" s="992"/>
      <c r="N7" s="992"/>
      <c r="O7" s="992"/>
      <c r="P7" s="992"/>
      <c r="Q7" s="992"/>
      <c r="R7" s="992"/>
      <c r="S7" s="992"/>
      <c r="T7" s="992"/>
      <c r="U7" s="992"/>
      <c r="V7" s="402"/>
      <c r="W7" s="407"/>
      <c r="X7" s="402"/>
      <c r="Y7" s="402"/>
      <c r="Z7" s="402"/>
      <c r="AA7" s="402"/>
      <c r="AB7" s="402"/>
      <c r="AC7" s="402"/>
      <c r="AD7" s="402"/>
      <c r="AE7" s="402"/>
      <c r="AF7" s="402"/>
      <c r="AG7" s="402"/>
      <c r="AH7" s="402"/>
    </row>
    <row r="8" spans="1:34" s="270" customFormat="1" ht="10.7" customHeight="1" x14ac:dyDescent="0.2">
      <c r="A8" s="15" t="s">
        <v>113</v>
      </c>
      <c r="B8" s="16">
        <v>2473</v>
      </c>
      <c r="C8" s="16">
        <v>1602</v>
      </c>
      <c r="D8" s="16">
        <v>4075</v>
      </c>
      <c r="E8" s="16">
        <v>3799</v>
      </c>
      <c r="F8" s="16">
        <v>682</v>
      </c>
      <c r="G8" s="16">
        <v>4481</v>
      </c>
      <c r="H8" s="17" t="s">
        <v>2</v>
      </c>
      <c r="I8" s="16">
        <v>-406</v>
      </c>
      <c r="J8" s="16">
        <v>5426</v>
      </c>
      <c r="L8" s="993"/>
      <c r="M8" s="993"/>
      <c r="N8" s="993"/>
      <c r="O8" s="993"/>
      <c r="P8" s="993"/>
      <c r="Q8" s="993"/>
      <c r="R8" s="994"/>
      <c r="S8" s="995"/>
      <c r="T8" s="995"/>
      <c r="U8" s="995"/>
      <c r="V8" s="996"/>
      <c r="W8" s="996"/>
      <c r="X8" s="407"/>
      <c r="Y8" s="407"/>
      <c r="Z8" s="407"/>
      <c r="AA8" s="407"/>
      <c r="AB8" s="407"/>
      <c r="AC8" s="407"/>
      <c r="AD8" s="407"/>
      <c r="AE8" s="407"/>
      <c r="AF8" s="997"/>
      <c r="AG8" s="997"/>
      <c r="AH8" s="993"/>
    </row>
    <row r="9" spans="1:34" s="270" customFormat="1" ht="10.7" customHeight="1" x14ac:dyDescent="0.2">
      <c r="A9" s="566" t="s">
        <v>114</v>
      </c>
      <c r="B9" s="16">
        <v>2487</v>
      </c>
      <c r="C9" s="16">
        <v>1591</v>
      </c>
      <c r="D9" s="16">
        <v>4078</v>
      </c>
      <c r="E9" s="16">
        <v>3916</v>
      </c>
      <c r="F9" s="16">
        <v>779</v>
      </c>
      <c r="G9" s="16">
        <v>4695</v>
      </c>
      <c r="H9" s="17" t="s">
        <v>2</v>
      </c>
      <c r="I9" s="16">
        <v>-617</v>
      </c>
      <c r="J9" s="16">
        <v>7288</v>
      </c>
      <c r="L9" s="993"/>
      <c r="M9" s="993"/>
      <c r="N9" s="993"/>
      <c r="O9" s="993"/>
      <c r="P9" s="993"/>
      <c r="Q9" s="993"/>
      <c r="R9" s="993"/>
      <c r="S9" s="993"/>
      <c r="T9" s="993"/>
      <c r="U9" s="993"/>
      <c r="V9" s="993"/>
      <c r="W9" s="993"/>
      <c r="X9" s="993"/>
      <c r="Y9" s="993"/>
      <c r="Z9" s="993"/>
      <c r="AA9" s="993"/>
      <c r="AB9" s="993"/>
      <c r="AC9" s="993"/>
      <c r="AD9" s="993"/>
      <c r="AE9" s="993"/>
      <c r="AF9" s="993"/>
      <c r="AG9" s="993"/>
    </row>
    <row r="10" spans="1:34" s="270" customFormat="1" ht="10.7" customHeight="1" x14ac:dyDescent="0.2">
      <c r="A10" s="566" t="s">
        <v>115</v>
      </c>
      <c r="B10" s="16">
        <v>2614.1489999999999</v>
      </c>
      <c r="C10" s="16">
        <v>1566.85</v>
      </c>
      <c r="D10" s="16">
        <v>4180.9989999999998</v>
      </c>
      <c r="E10" s="16">
        <v>3861.3599999999992</v>
      </c>
      <c r="F10" s="16">
        <v>865.37800000000004</v>
      </c>
      <c r="G10" s="16">
        <v>4726.7379999999994</v>
      </c>
      <c r="H10" s="17" t="s">
        <v>2</v>
      </c>
      <c r="I10" s="16">
        <v>-545.73899999999958</v>
      </c>
      <c r="J10" s="16">
        <v>8120.2929999999997</v>
      </c>
      <c r="L10" s="992"/>
      <c r="M10" s="992"/>
      <c r="N10" s="992"/>
      <c r="O10" s="992"/>
      <c r="P10" s="992"/>
      <c r="Q10" s="992"/>
      <c r="R10" s="992"/>
      <c r="S10" s="992"/>
      <c r="T10" s="992"/>
      <c r="U10" s="998"/>
      <c r="V10" s="402"/>
      <c r="W10" s="402"/>
      <c r="X10" s="402"/>
      <c r="Y10" s="402"/>
      <c r="Z10" s="402"/>
      <c r="AA10" s="402"/>
      <c r="AB10" s="402"/>
      <c r="AC10" s="402"/>
      <c r="AD10" s="402"/>
      <c r="AE10" s="402"/>
      <c r="AF10" s="402"/>
      <c r="AG10" s="402"/>
    </row>
    <row r="11" spans="1:34" s="270" customFormat="1" ht="10.7" customHeight="1" x14ac:dyDescent="0.2">
      <c r="A11" s="18" t="s">
        <v>116</v>
      </c>
      <c r="B11" s="16">
        <v>2619.6739999999991</v>
      </c>
      <c r="C11" s="16">
        <v>1857.9559999999999</v>
      </c>
      <c r="D11" s="16">
        <v>4477.6299999999992</v>
      </c>
      <c r="E11" s="16">
        <v>3799.3249999999989</v>
      </c>
      <c r="F11" s="16">
        <v>911.62599999999998</v>
      </c>
      <c r="G11" s="16">
        <v>4710.9509999999991</v>
      </c>
      <c r="H11" s="17" t="s">
        <v>2</v>
      </c>
      <c r="I11" s="16">
        <v>-233.32099999999991</v>
      </c>
      <c r="J11" s="16">
        <v>8513.9750000000004</v>
      </c>
      <c r="L11" s="992"/>
      <c r="M11" s="992"/>
      <c r="N11" s="992"/>
      <c r="O11" s="992"/>
      <c r="P11" s="992"/>
      <c r="Q11" s="992"/>
      <c r="R11" s="992"/>
      <c r="S11" s="992"/>
      <c r="T11" s="992"/>
      <c r="U11" s="992"/>
      <c r="V11" s="999"/>
      <c r="W11" s="992"/>
      <c r="X11" s="992"/>
      <c r="Y11" s="992"/>
      <c r="Z11" s="992"/>
      <c r="AA11" s="992"/>
      <c r="AB11" s="992"/>
      <c r="AC11" s="992"/>
      <c r="AD11" s="992"/>
      <c r="AE11" s="992"/>
      <c r="AF11" s="402"/>
      <c r="AG11" s="402"/>
    </row>
    <row r="12" spans="1:34" s="270" customFormat="1" ht="15" customHeight="1" x14ac:dyDescent="0.2">
      <c r="A12" s="18" t="s">
        <v>117</v>
      </c>
      <c r="B12" s="16">
        <v>2664.1049999999996</v>
      </c>
      <c r="C12" s="16">
        <v>1938.42</v>
      </c>
      <c r="D12" s="16">
        <v>4602.5249999999996</v>
      </c>
      <c r="E12" s="16">
        <v>3907.0390000000007</v>
      </c>
      <c r="F12" s="16">
        <v>896.58799999999997</v>
      </c>
      <c r="G12" s="16">
        <v>4803.6270000000004</v>
      </c>
      <c r="H12" s="17" t="s">
        <v>2</v>
      </c>
      <c r="I12" s="16">
        <v>-201.10200000000077</v>
      </c>
      <c r="J12" s="16">
        <v>8893.57</v>
      </c>
      <c r="K12" s="273"/>
    </row>
    <row r="13" spans="1:34" s="264" customFormat="1" ht="10.7" customHeight="1" x14ac:dyDescent="0.2">
      <c r="A13" s="18" t="s">
        <v>118</v>
      </c>
      <c r="B13" s="20">
        <v>2874.6730000000007</v>
      </c>
      <c r="C13" s="20">
        <v>1757.3779999999999</v>
      </c>
      <c r="D13" s="20">
        <v>4632.0510000000004</v>
      </c>
      <c r="E13" s="20">
        <v>3812.989</v>
      </c>
      <c r="F13" s="20">
        <v>811.08199999999999</v>
      </c>
      <c r="G13" s="20">
        <v>4624.0709999999999</v>
      </c>
      <c r="H13" s="16">
        <v>-124.253</v>
      </c>
      <c r="I13" s="20">
        <v>-116.27299999999953</v>
      </c>
      <c r="J13" s="20">
        <v>9138.5229999999992</v>
      </c>
      <c r="O13" s="270"/>
    </row>
    <row r="14" spans="1:34" ht="10.7" customHeight="1" x14ac:dyDescent="0.2">
      <c r="A14" s="18" t="s">
        <v>119</v>
      </c>
      <c r="B14" s="20">
        <v>2717.877</v>
      </c>
      <c r="C14" s="20">
        <v>1927.2080000000001</v>
      </c>
      <c r="D14" s="20">
        <v>4645.085</v>
      </c>
      <c r="E14" s="20">
        <v>4018.1090000000004</v>
      </c>
      <c r="F14" s="20">
        <v>865.41600000000005</v>
      </c>
      <c r="G14" s="20">
        <v>4883.5250000000005</v>
      </c>
      <c r="H14" s="16">
        <v>-203.666</v>
      </c>
      <c r="I14" s="20">
        <v>-442.10600000000051</v>
      </c>
      <c r="J14" s="20">
        <v>9930.5720000000001</v>
      </c>
      <c r="O14" s="270"/>
    </row>
    <row r="15" spans="1:34" ht="10.7" customHeight="1" x14ac:dyDescent="0.2">
      <c r="A15" s="18" t="s">
        <v>120</v>
      </c>
      <c r="B15" s="20">
        <v>2854.6499999999996</v>
      </c>
      <c r="C15" s="20">
        <v>2016.499</v>
      </c>
      <c r="D15" s="20">
        <v>4871.1489999999994</v>
      </c>
      <c r="E15" s="20">
        <v>4414.2439999999997</v>
      </c>
      <c r="F15" s="20">
        <v>1003.34</v>
      </c>
      <c r="G15" s="20">
        <v>5417.5839999999998</v>
      </c>
      <c r="H15" s="16">
        <v>285.26100000000002</v>
      </c>
      <c r="I15" s="20">
        <v>-261.17400000000038</v>
      </c>
      <c r="J15" s="20">
        <v>10298.315000000001</v>
      </c>
      <c r="O15" s="270"/>
    </row>
    <row r="16" spans="1:34" ht="10.7" customHeight="1" x14ac:dyDescent="0.2">
      <c r="A16" s="18" t="s">
        <v>121</v>
      </c>
      <c r="B16" s="20">
        <v>3066.8090000000007</v>
      </c>
      <c r="C16" s="20">
        <v>1972.2829999999999</v>
      </c>
      <c r="D16" s="20">
        <v>5039.0920000000006</v>
      </c>
      <c r="E16" s="20">
        <v>4508.1409999999996</v>
      </c>
      <c r="F16" s="20">
        <v>1059.672</v>
      </c>
      <c r="G16" s="20">
        <v>5567.8130000000001</v>
      </c>
      <c r="H16" s="16">
        <v>-268.24</v>
      </c>
      <c r="I16" s="20">
        <v>-796.96099999999956</v>
      </c>
      <c r="J16" s="20">
        <v>11254.328</v>
      </c>
      <c r="O16" s="270"/>
    </row>
    <row r="17" spans="1:37" ht="15" customHeight="1" x14ac:dyDescent="0.2">
      <c r="A17" s="18" t="s">
        <v>122</v>
      </c>
      <c r="B17" s="20">
        <v>3229.8650000000007</v>
      </c>
      <c r="C17" s="20">
        <v>2039.74</v>
      </c>
      <c r="D17" s="20">
        <v>5269.6050000000005</v>
      </c>
      <c r="E17" s="20">
        <v>4433.5950000000003</v>
      </c>
      <c r="F17" s="20">
        <v>1115.473</v>
      </c>
      <c r="G17" s="20">
        <v>5549.0680000000002</v>
      </c>
      <c r="H17" s="16">
        <v>425.97</v>
      </c>
      <c r="I17" s="20">
        <v>146.50700000000026</v>
      </c>
      <c r="J17" s="20">
        <v>12101.12</v>
      </c>
      <c r="O17" s="270"/>
    </row>
    <row r="18" spans="1:37" ht="10.7" customHeight="1" x14ac:dyDescent="0.2">
      <c r="A18" s="18" t="s">
        <v>123</v>
      </c>
      <c r="B18" s="20">
        <v>3395.4340000000002</v>
      </c>
      <c r="C18" s="20">
        <v>2053.6779999999999</v>
      </c>
      <c r="D18" s="20">
        <v>5449.1120000000001</v>
      </c>
      <c r="E18" s="20">
        <v>4554.5990000000002</v>
      </c>
      <c r="F18" s="20">
        <v>1160.6469999999999</v>
      </c>
      <c r="G18" s="20">
        <v>5715.2460000000001</v>
      </c>
      <c r="H18" s="16">
        <v>379.35599999999999</v>
      </c>
      <c r="I18" s="20">
        <v>113.22199999999997</v>
      </c>
      <c r="J18" s="20">
        <v>12144.325999999999</v>
      </c>
      <c r="O18" s="270"/>
    </row>
    <row r="19" spans="1:37" ht="10.7" customHeight="1" x14ac:dyDescent="0.2">
      <c r="A19" s="18" t="s">
        <v>124</v>
      </c>
      <c r="B19" s="20">
        <v>3564.8869999999997</v>
      </c>
      <c r="C19" s="20">
        <v>1908.0440000000001</v>
      </c>
      <c r="D19" s="20">
        <v>5472.9309999999996</v>
      </c>
      <c r="E19" s="20">
        <v>4736.5120000000006</v>
      </c>
      <c r="F19" s="20">
        <v>1045.664</v>
      </c>
      <c r="G19" s="20">
        <v>5782.1760000000004</v>
      </c>
      <c r="H19" s="16">
        <v>337</v>
      </c>
      <c r="I19" s="20">
        <v>27.7549999999992</v>
      </c>
      <c r="J19" s="20">
        <v>12216.027</v>
      </c>
      <c r="O19" s="270"/>
    </row>
    <row r="20" spans="1:37" ht="10.7" customHeight="1" x14ac:dyDescent="0.2">
      <c r="A20" s="266" t="s">
        <v>125</v>
      </c>
      <c r="B20" s="20">
        <v>3525.23</v>
      </c>
      <c r="C20" s="20">
        <v>1830.6579999999999</v>
      </c>
      <c r="D20" s="20">
        <v>5355.8879999999999</v>
      </c>
      <c r="E20" s="20">
        <v>4601.1959999999999</v>
      </c>
      <c r="F20" s="20">
        <v>1039.7080000000001</v>
      </c>
      <c r="G20" s="20">
        <v>5640.9040000000005</v>
      </c>
      <c r="H20" s="16">
        <v>323.096</v>
      </c>
      <c r="I20" s="20">
        <v>38.080999999999655</v>
      </c>
      <c r="J20" s="20">
        <v>12324.825999999999</v>
      </c>
      <c r="O20" s="270"/>
    </row>
    <row r="21" spans="1:37" ht="10.7" customHeight="1" x14ac:dyDescent="0.2">
      <c r="A21" s="15" t="s">
        <v>126</v>
      </c>
      <c r="B21" s="20">
        <v>3679.9470000000001</v>
      </c>
      <c r="C21" s="20">
        <v>2174.9639999999999</v>
      </c>
      <c r="D21" s="20">
        <v>5854.9110000000001</v>
      </c>
      <c r="E21" s="20">
        <v>5048.4079999999994</v>
      </c>
      <c r="F21" s="20">
        <v>1033.675</v>
      </c>
      <c r="G21" s="20">
        <v>6082.0829999999996</v>
      </c>
      <c r="H21" s="16">
        <v>397.33100000000002</v>
      </c>
      <c r="I21" s="20">
        <v>170.15900000000045</v>
      </c>
      <c r="J21" s="20">
        <v>12305.23</v>
      </c>
      <c r="O21" s="270"/>
    </row>
    <row r="22" spans="1:37" ht="15" customHeight="1" x14ac:dyDescent="0.2">
      <c r="A22" s="15" t="s">
        <v>127</v>
      </c>
      <c r="B22" s="20">
        <v>4051.8330000000001</v>
      </c>
      <c r="C22" s="20">
        <v>2266.1529999999998</v>
      </c>
      <c r="D22" s="20">
        <v>6317.9859999999999</v>
      </c>
      <c r="E22" s="20">
        <v>5516.9360000000006</v>
      </c>
      <c r="F22" s="20">
        <v>987.89099999999996</v>
      </c>
      <c r="G22" s="20">
        <v>6504.8270000000002</v>
      </c>
      <c r="H22" s="16">
        <v>425.62599999999998</v>
      </c>
      <c r="I22" s="20">
        <v>238.78499999999963</v>
      </c>
      <c r="J22" s="20">
        <v>12239.17</v>
      </c>
      <c r="O22" s="270"/>
    </row>
    <row r="23" spans="1:37" ht="10.7" customHeight="1" x14ac:dyDescent="0.2">
      <c r="A23" s="15" t="s">
        <v>128</v>
      </c>
      <c r="B23" s="20">
        <v>4723.99</v>
      </c>
      <c r="C23" s="20">
        <v>2569.5430000000001</v>
      </c>
      <c r="D23" s="20">
        <v>7293.5330000000004</v>
      </c>
      <c r="E23" s="20">
        <v>6578.5259999999998</v>
      </c>
      <c r="F23" s="20">
        <v>929.82799999999997</v>
      </c>
      <c r="G23" s="20">
        <v>7508.3540000000003</v>
      </c>
      <c r="H23" s="16">
        <v>397.267</v>
      </c>
      <c r="I23" s="20">
        <v>182.44600000000011</v>
      </c>
      <c r="J23" s="20">
        <v>12357.205</v>
      </c>
      <c r="O23" s="270"/>
    </row>
    <row r="24" spans="1:37" ht="10.7" customHeight="1" x14ac:dyDescent="0.2">
      <c r="A24" s="266" t="s">
        <v>129</v>
      </c>
      <c r="B24" s="20">
        <v>5156.1710000000003</v>
      </c>
      <c r="C24" s="20">
        <v>3023.0509999999999</v>
      </c>
      <c r="D24" s="20">
        <v>8179.2219999999998</v>
      </c>
      <c r="E24" s="20">
        <v>7208.1239999999998</v>
      </c>
      <c r="F24" s="20">
        <v>924.88900000000001</v>
      </c>
      <c r="G24" s="20">
        <v>8133.0129999999999</v>
      </c>
      <c r="H24" s="16">
        <v>372.72</v>
      </c>
      <c r="I24" s="20">
        <v>418.92899999999986</v>
      </c>
      <c r="J24" s="20">
        <v>12116.046</v>
      </c>
      <c r="O24" s="270"/>
    </row>
    <row r="25" spans="1:37" ht="10.7" customHeight="1" x14ac:dyDescent="0.2">
      <c r="A25" s="266" t="s">
        <v>130</v>
      </c>
      <c r="B25" s="20">
        <v>5188.0169999999998</v>
      </c>
      <c r="C25" s="20">
        <v>2946.7649999999999</v>
      </c>
      <c r="D25" s="20">
        <v>8134.7820000000002</v>
      </c>
      <c r="E25" s="20">
        <v>7648.1790000000001</v>
      </c>
      <c r="F25" s="20">
        <v>866.64099999999996</v>
      </c>
      <c r="G25" s="20">
        <v>8514.82</v>
      </c>
      <c r="H25" s="16">
        <v>406.01099999999997</v>
      </c>
      <c r="I25" s="20">
        <v>25.973000000000425</v>
      </c>
      <c r="J25" s="20">
        <v>12318.239</v>
      </c>
      <c r="O25" s="270"/>
    </row>
    <row r="26" spans="1:37" s="274" customFormat="1" ht="10.7" customHeight="1" x14ac:dyDescent="0.2">
      <c r="A26" s="266" t="s">
        <v>131</v>
      </c>
      <c r="B26" s="267">
        <v>4963.5840000000007</v>
      </c>
      <c r="C26" s="267">
        <v>3240.241</v>
      </c>
      <c r="D26" s="267">
        <v>8203.8250000000007</v>
      </c>
      <c r="E26" s="267">
        <v>8046.8750000000009</v>
      </c>
      <c r="F26" s="267">
        <v>822.74400000000003</v>
      </c>
      <c r="G26" s="267">
        <v>8869.6190000000006</v>
      </c>
      <c r="H26" s="263">
        <v>397.28</v>
      </c>
      <c r="I26" s="267">
        <v>-268.5139999999999</v>
      </c>
      <c r="J26" s="267">
        <v>12992.43</v>
      </c>
      <c r="O26" s="22"/>
    </row>
    <row r="27" spans="1:37" s="274" customFormat="1" ht="15" customHeight="1" x14ac:dyDescent="0.2">
      <c r="A27" s="266" t="s">
        <v>362</v>
      </c>
      <c r="B27" s="267">
        <v>5702.3220000000001</v>
      </c>
      <c r="C27" s="267">
        <v>3155.404</v>
      </c>
      <c r="D27" s="267">
        <v>8857.7260000000006</v>
      </c>
      <c r="E27" s="267">
        <v>7897.8540000000003</v>
      </c>
      <c r="F27" s="25">
        <v>848.23599999999999</v>
      </c>
      <c r="G27" s="267">
        <v>8746.09</v>
      </c>
      <c r="H27" s="25">
        <v>473.76499999999999</v>
      </c>
      <c r="I27" s="267">
        <v>585.40100000000041</v>
      </c>
      <c r="J27" s="267">
        <v>12887.248</v>
      </c>
      <c r="O27" s="22"/>
    </row>
    <row r="28" spans="1:37" s="274" customFormat="1" ht="10.7" customHeight="1" x14ac:dyDescent="0.2">
      <c r="A28" s="266" t="s">
        <v>391</v>
      </c>
      <c r="B28" s="267">
        <v>5570.0630000000001</v>
      </c>
      <c r="C28" s="267">
        <v>3049.3539999999998</v>
      </c>
      <c r="D28" s="267">
        <v>8619.4169999999995</v>
      </c>
      <c r="E28" s="267">
        <v>8391.9230000000007</v>
      </c>
      <c r="F28" s="25">
        <v>842.79300000000001</v>
      </c>
      <c r="G28" s="267">
        <v>9234.7160000000003</v>
      </c>
      <c r="H28" s="267">
        <v>356.31</v>
      </c>
      <c r="I28" s="267">
        <v>-258.98900000000089</v>
      </c>
      <c r="J28" s="267">
        <v>13370.409</v>
      </c>
      <c r="O28" s="22"/>
    </row>
    <row r="29" spans="1:37" s="23" customFormat="1" ht="10.7" customHeight="1" x14ac:dyDescent="0.2">
      <c r="A29" s="266" t="s">
        <v>419</v>
      </c>
      <c r="B29" s="267">
        <v>5734.844000000001</v>
      </c>
      <c r="C29" s="267">
        <v>3145.1039999999998</v>
      </c>
      <c r="D29" s="267">
        <v>8879.9480000000003</v>
      </c>
      <c r="E29" s="267">
        <v>8700.4490000000005</v>
      </c>
      <c r="F29" s="25">
        <v>897.37099999999998</v>
      </c>
      <c r="G29" s="267">
        <v>9597.82</v>
      </c>
      <c r="H29" s="267">
        <v>414.24100000000004</v>
      </c>
      <c r="I29" s="267">
        <v>-303.63099999999935</v>
      </c>
      <c r="J29" s="267">
        <v>13942.371999999999</v>
      </c>
    </row>
    <row r="30" spans="1:37" x14ac:dyDescent="0.2">
      <c r="A30" s="266" t="s">
        <v>542</v>
      </c>
      <c r="B30" s="267">
        <v>5544.3370000000004</v>
      </c>
      <c r="C30" s="267">
        <v>3272.5230000000001</v>
      </c>
      <c r="D30" s="267">
        <v>8816.86</v>
      </c>
      <c r="E30" s="267">
        <v>8980.0879999999997</v>
      </c>
      <c r="F30" s="25">
        <v>857.31700000000001</v>
      </c>
      <c r="G30" s="267">
        <v>9837.4050000000007</v>
      </c>
      <c r="H30" s="267">
        <v>343.69400000000002</v>
      </c>
      <c r="I30" s="267">
        <v>-676.851</v>
      </c>
      <c r="J30" s="267">
        <v>14761.746999999999</v>
      </c>
    </row>
    <row r="31" spans="1:37" ht="9.9499999999999993" customHeight="1" x14ac:dyDescent="0.2">
      <c r="A31" s="421" t="s">
        <v>573</v>
      </c>
      <c r="B31" s="422">
        <v>6133.3389999999999</v>
      </c>
      <c r="C31" s="422">
        <v>3253.8649999999998</v>
      </c>
      <c r="D31" s="422">
        <v>9387.2039999999997</v>
      </c>
      <c r="E31" s="422">
        <v>9027.8269999999993</v>
      </c>
      <c r="F31" s="26">
        <v>874.053</v>
      </c>
      <c r="G31" s="422">
        <v>9901.8799999999992</v>
      </c>
      <c r="H31" s="422">
        <v>370.983</v>
      </c>
      <c r="I31" s="422">
        <v>-143.6929999999995</v>
      </c>
      <c r="J31" s="422">
        <v>15030.615</v>
      </c>
      <c r="K31" s="947"/>
      <c r="L31" s="949"/>
      <c r="M31" s="949"/>
      <c r="N31" s="950"/>
      <c r="O31" s="950"/>
      <c r="P31" s="950"/>
      <c r="Q31" s="274"/>
      <c r="R31" s="274"/>
      <c r="S31" s="274"/>
      <c r="T31" s="274"/>
      <c r="U31" s="274"/>
      <c r="V31" s="274"/>
      <c r="W31" s="266"/>
      <c r="X31" s="274"/>
      <c r="Y31" s="274"/>
      <c r="Z31" s="274"/>
      <c r="AA31" s="274"/>
      <c r="AB31" s="274"/>
      <c r="AC31" s="274"/>
      <c r="AD31" s="274"/>
      <c r="AE31" s="274"/>
      <c r="AF31" s="274"/>
      <c r="AG31" s="274"/>
      <c r="AH31" s="274"/>
      <c r="AI31" s="274"/>
      <c r="AJ31" s="274"/>
      <c r="AK31" s="274"/>
    </row>
    <row r="32" spans="1:37" s="23" customFormat="1" ht="13.5" customHeight="1" x14ac:dyDescent="0.2">
      <c r="A32" s="1079" t="s">
        <v>345</v>
      </c>
      <c r="B32" s="1137"/>
      <c r="C32" s="1137"/>
      <c r="D32" s="1137"/>
      <c r="E32" s="1137"/>
      <c r="F32" s="1137"/>
      <c r="G32" s="1137"/>
      <c r="H32" s="1137"/>
      <c r="I32" s="1137"/>
      <c r="J32" s="1137"/>
    </row>
    <row r="33" spans="1:34" s="23" customFormat="1" ht="24.75" customHeight="1" x14ac:dyDescent="0.2">
      <c r="A33" s="1127" t="s">
        <v>572</v>
      </c>
      <c r="B33" s="1131"/>
      <c r="C33" s="1131"/>
      <c r="D33" s="1131"/>
      <c r="E33" s="1131"/>
      <c r="F33" s="1131"/>
      <c r="G33" s="1131"/>
      <c r="H33" s="1131"/>
      <c r="I33" s="1131"/>
      <c r="J33" s="1131"/>
    </row>
    <row r="34" spans="1:34" ht="12" customHeight="1" x14ac:dyDescent="0.2">
      <c r="A34" s="403"/>
      <c r="B34" s="964"/>
      <c r="C34" s="964"/>
      <c r="D34" s="964"/>
      <c r="E34" s="964"/>
      <c r="F34" s="964"/>
      <c r="G34" s="964"/>
      <c r="H34" s="964"/>
      <c r="I34" s="964"/>
      <c r="J34" s="964"/>
    </row>
    <row r="35" spans="1:34" s="273" customFormat="1" ht="12" customHeight="1" x14ac:dyDescent="0.2">
      <c r="A35" s="269" t="s">
        <v>263</v>
      </c>
      <c r="B35" s="270"/>
      <c r="C35" s="270"/>
      <c r="D35" s="270"/>
      <c r="E35" s="270"/>
      <c r="F35" s="270"/>
      <c r="G35" s="270"/>
      <c r="H35" s="270"/>
      <c r="I35" s="270"/>
      <c r="J35" s="270"/>
    </row>
    <row r="36" spans="1:34" s="273" customFormat="1" ht="15" customHeight="1" x14ac:dyDescent="0.2">
      <c r="A36" s="271" t="s">
        <v>347</v>
      </c>
      <c r="B36" s="272"/>
      <c r="C36" s="272"/>
      <c r="D36" s="272"/>
      <c r="E36" s="272"/>
      <c r="F36" s="272"/>
      <c r="G36" s="272"/>
      <c r="H36" s="272"/>
      <c r="I36" s="272"/>
      <c r="J36" s="272"/>
      <c r="L36" s="404"/>
      <c r="M36" s="404"/>
      <c r="N36" s="404"/>
      <c r="O36" s="404"/>
      <c r="P36" s="404"/>
      <c r="Q36" s="404"/>
      <c r="R36" s="404"/>
      <c r="S36" s="404"/>
      <c r="T36" s="404"/>
      <c r="U36" s="404"/>
      <c r="V36" s="402"/>
      <c r="W36" s="402"/>
      <c r="X36" s="402"/>
      <c r="Y36" s="402"/>
      <c r="Z36" s="402"/>
      <c r="AA36" s="402"/>
      <c r="AB36" s="402"/>
      <c r="AC36" s="402"/>
      <c r="AD36" s="402"/>
      <c r="AE36" s="402"/>
      <c r="AF36" s="402"/>
      <c r="AG36" s="402"/>
    </row>
    <row r="37" spans="1:34" s="273" customFormat="1" ht="11.1" customHeight="1" x14ac:dyDescent="0.2">
      <c r="A37" s="630"/>
      <c r="B37" s="631"/>
      <c r="C37" s="631" t="s">
        <v>250</v>
      </c>
      <c r="D37" s="631"/>
      <c r="E37" s="631" t="s">
        <v>141</v>
      </c>
      <c r="F37" s="631"/>
      <c r="G37" s="631"/>
      <c r="H37" s="631"/>
      <c r="I37" s="631"/>
      <c r="J37" s="792" t="s">
        <v>428</v>
      </c>
      <c r="K37" s="792"/>
      <c r="L37" s="769"/>
      <c r="M37" s="405"/>
      <c r="N37" s="405"/>
      <c r="O37" s="405"/>
      <c r="P37" s="405"/>
      <c r="Q37" s="405"/>
      <c r="R37" s="405"/>
      <c r="S37" s="405"/>
      <c r="T37" s="405"/>
      <c r="U37" s="405"/>
      <c r="V37" s="406"/>
      <c r="W37" s="405"/>
      <c r="X37" s="407"/>
      <c r="Y37" s="407"/>
      <c r="Z37" s="407"/>
      <c r="AA37" s="407"/>
      <c r="AB37" s="407"/>
      <c r="AC37" s="407"/>
      <c r="AD37" s="407"/>
      <c r="AE37" s="407"/>
      <c r="AF37" s="407"/>
      <c r="AG37" s="405"/>
    </row>
    <row r="38" spans="1:34" s="273" customFormat="1" ht="12" customHeight="1" x14ac:dyDescent="0.2">
      <c r="A38" s="562"/>
      <c r="B38" s="961" t="s">
        <v>60</v>
      </c>
      <c r="C38" s="961" t="s">
        <v>251</v>
      </c>
      <c r="D38" s="961" t="s">
        <v>141</v>
      </c>
      <c r="E38" s="961" t="s">
        <v>252</v>
      </c>
      <c r="F38" s="961" t="s">
        <v>48</v>
      </c>
      <c r="G38" s="961" t="s">
        <v>141</v>
      </c>
      <c r="H38" s="961"/>
      <c r="I38" s="961" t="s">
        <v>47</v>
      </c>
      <c r="J38" s="793" t="s">
        <v>429</v>
      </c>
      <c r="K38" s="793" t="s">
        <v>431</v>
      </c>
      <c r="L38" s="961" t="s">
        <v>210</v>
      </c>
      <c r="M38" s="405"/>
      <c r="N38" s="405"/>
      <c r="O38" s="405"/>
      <c r="P38" s="405"/>
      <c r="Q38" s="405"/>
      <c r="R38" s="405"/>
      <c r="S38" s="405"/>
      <c r="T38" s="405"/>
      <c r="U38" s="404"/>
      <c r="V38" s="404"/>
      <c r="W38" s="402"/>
      <c r="X38" s="402"/>
      <c r="Y38" s="402"/>
      <c r="Z38" s="402"/>
      <c r="AA38" s="402"/>
      <c r="AB38" s="402"/>
      <c r="AC38" s="402"/>
      <c r="AD38" s="402"/>
      <c r="AE38" s="402"/>
      <c r="AF38" s="407"/>
      <c r="AG38" s="407"/>
      <c r="AH38" s="408"/>
    </row>
    <row r="39" spans="1:34" ht="12" customHeight="1" x14ac:dyDescent="0.2">
      <c r="A39" s="586" t="s">
        <v>59</v>
      </c>
      <c r="B39" s="961" t="s">
        <v>253</v>
      </c>
      <c r="C39" s="961" t="s">
        <v>254</v>
      </c>
      <c r="D39" s="961" t="s">
        <v>145</v>
      </c>
      <c r="E39" s="961" t="s">
        <v>61</v>
      </c>
      <c r="F39" s="961" t="s">
        <v>54</v>
      </c>
      <c r="G39" s="961" t="s">
        <v>255</v>
      </c>
      <c r="H39" s="961" t="s">
        <v>46</v>
      </c>
      <c r="I39" s="961" t="s">
        <v>55</v>
      </c>
      <c r="J39" s="794" t="s">
        <v>430</v>
      </c>
      <c r="K39" s="794" t="s">
        <v>432</v>
      </c>
      <c r="L39" s="961" t="s">
        <v>256</v>
      </c>
      <c r="M39" s="405"/>
      <c r="N39" s="405"/>
      <c r="O39" s="405"/>
      <c r="P39" s="405"/>
      <c r="Q39" s="405"/>
      <c r="R39" s="405"/>
      <c r="S39" s="405"/>
      <c r="T39" s="405"/>
      <c r="U39" s="405"/>
      <c r="V39" s="402"/>
      <c r="W39" s="406"/>
      <c r="X39" s="402"/>
      <c r="Y39" s="402"/>
      <c r="Z39" s="402"/>
      <c r="AA39" s="402"/>
      <c r="AB39" s="402"/>
      <c r="AC39" s="402"/>
      <c r="AD39" s="402"/>
      <c r="AE39" s="402"/>
      <c r="AF39" s="402"/>
      <c r="AG39" s="407"/>
      <c r="AH39" s="408"/>
    </row>
    <row r="40" spans="1:34" ht="15" customHeight="1" x14ac:dyDescent="0.2">
      <c r="A40" s="563"/>
      <c r="B40" s="1140" t="s">
        <v>87</v>
      </c>
      <c r="C40" s="1141"/>
      <c r="D40" s="1141"/>
      <c r="E40" s="1141"/>
      <c r="F40" s="1141"/>
      <c r="G40" s="1141"/>
      <c r="H40" s="1141"/>
      <c r="I40" s="1141"/>
      <c r="J40" s="1141"/>
      <c r="K40" s="1141"/>
      <c r="L40" s="1141"/>
    </row>
    <row r="41" spans="1:34" ht="10.7" customHeight="1" x14ac:dyDescent="0.2">
      <c r="A41" s="15" t="s">
        <v>112</v>
      </c>
      <c r="B41" s="16">
        <v>2296.6999999999998</v>
      </c>
      <c r="C41" s="16">
        <v>1504</v>
      </c>
      <c r="D41" s="16">
        <v>3800.7</v>
      </c>
      <c r="E41" s="16">
        <v>3507.3</v>
      </c>
      <c r="F41" s="16">
        <v>475</v>
      </c>
      <c r="G41" s="16">
        <v>3982.3</v>
      </c>
      <c r="H41" s="409" t="s">
        <v>2</v>
      </c>
      <c r="I41" s="17">
        <v>-181.60000000000036</v>
      </c>
      <c r="J41" s="17" t="s">
        <v>2</v>
      </c>
      <c r="K41" s="17">
        <v>-181.60000000000036</v>
      </c>
      <c r="L41" s="17">
        <v>3235.9</v>
      </c>
    </row>
    <row r="42" spans="1:34" ht="10.7" customHeight="1" x14ac:dyDescent="0.2">
      <c r="A42" s="15" t="s">
        <v>113</v>
      </c>
      <c r="B42" s="16">
        <v>2352.4</v>
      </c>
      <c r="C42" s="16">
        <v>1455</v>
      </c>
      <c r="D42" s="16">
        <v>3807.4</v>
      </c>
      <c r="E42" s="16">
        <v>3685.8</v>
      </c>
      <c r="F42" s="16">
        <v>476</v>
      </c>
      <c r="G42" s="16">
        <v>4161.8</v>
      </c>
      <c r="H42" s="409" t="s">
        <v>2</v>
      </c>
      <c r="I42" s="17">
        <v>-354.40000000000009</v>
      </c>
      <c r="J42" s="17" t="s">
        <v>2</v>
      </c>
      <c r="K42" s="17">
        <v>-354.40000000000009</v>
      </c>
      <c r="L42" s="17">
        <v>3602.5</v>
      </c>
    </row>
    <row r="43" spans="1:34" ht="10.7" customHeight="1" x14ac:dyDescent="0.2">
      <c r="A43" s="566" t="s">
        <v>114</v>
      </c>
      <c r="B43" s="16">
        <v>2268</v>
      </c>
      <c r="C43" s="16">
        <v>1742</v>
      </c>
      <c r="D43" s="16">
        <v>4011</v>
      </c>
      <c r="E43" s="16">
        <v>3737</v>
      </c>
      <c r="F43" s="16">
        <v>538</v>
      </c>
      <c r="G43" s="16">
        <v>4275</v>
      </c>
      <c r="H43" s="409" t="s">
        <v>2</v>
      </c>
      <c r="I43" s="17">
        <v>-264</v>
      </c>
      <c r="J43" s="17" t="s">
        <v>2</v>
      </c>
      <c r="K43" s="17">
        <v>-264</v>
      </c>
      <c r="L43" s="17">
        <v>5296.7</v>
      </c>
    </row>
    <row r="44" spans="1:34" ht="10.7" customHeight="1" x14ac:dyDescent="0.2">
      <c r="A44" s="566" t="s">
        <v>115</v>
      </c>
      <c r="B44" s="16">
        <v>2507</v>
      </c>
      <c r="C44" s="16">
        <v>1517</v>
      </c>
      <c r="D44" s="16">
        <v>4024</v>
      </c>
      <c r="E44" s="16">
        <v>3704.9</v>
      </c>
      <c r="F44" s="16">
        <v>585.1</v>
      </c>
      <c r="G44" s="16">
        <v>4290</v>
      </c>
      <c r="H44" s="409" t="s">
        <v>2</v>
      </c>
      <c r="I44" s="17">
        <v>-266</v>
      </c>
      <c r="J44" s="17" t="s">
        <v>2</v>
      </c>
      <c r="K44" s="17">
        <v>-266</v>
      </c>
      <c r="L44" s="17">
        <v>5809.9</v>
      </c>
    </row>
    <row r="45" spans="1:34" ht="10.7" customHeight="1" x14ac:dyDescent="0.2">
      <c r="A45" s="18" t="s">
        <v>116</v>
      </c>
      <c r="B45" s="16">
        <v>2672</v>
      </c>
      <c r="C45" s="16">
        <v>1626</v>
      </c>
      <c r="D45" s="16">
        <v>4298</v>
      </c>
      <c r="E45" s="16">
        <v>3732</v>
      </c>
      <c r="F45" s="16">
        <v>645</v>
      </c>
      <c r="G45" s="16">
        <v>4377</v>
      </c>
      <c r="H45" s="409" t="s">
        <v>2</v>
      </c>
      <c r="I45" s="17">
        <v>-79</v>
      </c>
      <c r="J45" s="17" t="s">
        <v>2</v>
      </c>
      <c r="K45" s="17">
        <v>-79</v>
      </c>
      <c r="L45" s="17">
        <v>5889.1</v>
      </c>
    </row>
    <row r="46" spans="1:34" s="264" customFormat="1" ht="15" customHeight="1" x14ac:dyDescent="0.2">
      <c r="A46" s="15" t="s">
        <v>117</v>
      </c>
      <c r="B46" s="16">
        <v>2803.2</v>
      </c>
      <c r="C46" s="16">
        <v>1623</v>
      </c>
      <c r="D46" s="16">
        <v>4426.2</v>
      </c>
      <c r="E46" s="16">
        <v>3790.7</v>
      </c>
      <c r="F46" s="16">
        <v>595</v>
      </c>
      <c r="G46" s="16">
        <v>4385.7</v>
      </c>
      <c r="H46" s="409" t="s">
        <v>2</v>
      </c>
      <c r="I46" s="17">
        <v>40.5</v>
      </c>
      <c r="J46" s="17" t="s">
        <v>2</v>
      </c>
      <c r="K46" s="17">
        <v>40.5</v>
      </c>
      <c r="L46" s="17">
        <v>5849.6</v>
      </c>
      <c r="M46" s="410"/>
    </row>
    <row r="47" spans="1:34" ht="10.7" customHeight="1" x14ac:dyDescent="0.2">
      <c r="A47" s="18" t="s">
        <v>118</v>
      </c>
      <c r="B47" s="20">
        <v>2949.7</v>
      </c>
      <c r="C47" s="20">
        <v>1520.8</v>
      </c>
      <c r="D47" s="20">
        <v>4470.5</v>
      </c>
      <c r="E47" s="20">
        <v>3840.0908910000003</v>
      </c>
      <c r="F47" s="20">
        <v>564.41990999999996</v>
      </c>
      <c r="G47" s="20">
        <v>4404.5108010000004</v>
      </c>
      <c r="H47" s="409" t="s">
        <v>2</v>
      </c>
      <c r="I47" s="17">
        <v>65.989198999999644</v>
      </c>
      <c r="J47" s="17" t="s">
        <v>2</v>
      </c>
      <c r="K47" s="17">
        <v>65.989198999999644</v>
      </c>
      <c r="L47" s="17">
        <v>5782.5854220000001</v>
      </c>
    </row>
    <row r="48" spans="1:34" ht="10.7" customHeight="1" x14ac:dyDescent="0.2">
      <c r="A48" s="18" t="s">
        <v>119</v>
      </c>
      <c r="B48" s="20">
        <v>2786.1145000000001</v>
      </c>
      <c r="C48" s="20">
        <v>1652.6</v>
      </c>
      <c r="D48" s="20">
        <v>4438.7145</v>
      </c>
      <c r="E48" s="20">
        <v>3865.0476339999996</v>
      </c>
      <c r="F48" s="20">
        <v>574.14566000000002</v>
      </c>
      <c r="G48" s="20">
        <v>4439.1932939999997</v>
      </c>
      <c r="H48" s="409" t="s">
        <v>2</v>
      </c>
      <c r="I48" s="17">
        <v>-0.47879399999965244</v>
      </c>
      <c r="J48" s="17" t="s">
        <v>2</v>
      </c>
      <c r="K48" s="17">
        <v>-0.47879399999965244</v>
      </c>
      <c r="L48" s="17">
        <v>5788.3872000000001</v>
      </c>
    </row>
    <row r="49" spans="1:12" ht="10.7" customHeight="1" x14ac:dyDescent="0.2">
      <c r="A49" s="18" t="s">
        <v>120</v>
      </c>
      <c r="B49" s="20">
        <v>2325.4000000000005</v>
      </c>
      <c r="C49" s="20">
        <v>2121.6999999999998</v>
      </c>
      <c r="D49" s="20">
        <v>4447.1000000000004</v>
      </c>
      <c r="E49" s="20">
        <v>4034.2373779999998</v>
      </c>
      <c r="F49" s="20">
        <v>616.384906</v>
      </c>
      <c r="G49" s="20">
        <v>4650.622284</v>
      </c>
      <c r="H49" s="409" t="s">
        <v>2</v>
      </c>
      <c r="I49" s="17">
        <v>-203.52228399999967</v>
      </c>
      <c r="J49" s="17" t="s">
        <v>2</v>
      </c>
      <c r="K49" s="17">
        <v>-203.52228399999967</v>
      </c>
      <c r="L49" s="17">
        <v>5991.9094839999998</v>
      </c>
    </row>
    <row r="50" spans="1:12" ht="10.7" customHeight="1" x14ac:dyDescent="0.2">
      <c r="A50" s="18" t="s">
        <v>121</v>
      </c>
      <c r="B50" s="20">
        <v>2973.7</v>
      </c>
      <c r="C50" s="20">
        <v>1826.8</v>
      </c>
      <c r="D50" s="20">
        <v>4800.5</v>
      </c>
      <c r="E50" s="20">
        <v>4219.402145</v>
      </c>
      <c r="F50" s="20">
        <v>610.71238500000004</v>
      </c>
      <c r="G50" s="20">
        <v>4830.1145299999998</v>
      </c>
      <c r="H50" s="409" t="s">
        <v>2</v>
      </c>
      <c r="I50" s="17">
        <v>-29.614529999999831</v>
      </c>
      <c r="J50" s="17" t="s">
        <v>2</v>
      </c>
      <c r="K50" s="17">
        <v>-29.614529999999831</v>
      </c>
      <c r="L50" s="17">
        <v>7056.3</v>
      </c>
    </row>
    <row r="51" spans="1:12" ht="15" customHeight="1" x14ac:dyDescent="0.2">
      <c r="A51" s="15" t="s">
        <v>122</v>
      </c>
      <c r="B51" s="20">
        <v>3067.8</v>
      </c>
      <c r="C51" s="20">
        <v>1794.7</v>
      </c>
      <c r="D51" s="20">
        <v>4862.5</v>
      </c>
      <c r="E51" s="20">
        <v>4081.9537439999999</v>
      </c>
      <c r="F51" s="20">
        <v>637.27055600000006</v>
      </c>
      <c r="G51" s="20">
        <v>4719.2242999999999</v>
      </c>
      <c r="H51" s="770" t="s">
        <v>2</v>
      </c>
      <c r="I51" s="17">
        <v>143.27570000000014</v>
      </c>
      <c r="J51" s="17">
        <v>-100</v>
      </c>
      <c r="K51" s="17">
        <v>43.275700000000143</v>
      </c>
      <c r="L51" s="17">
        <v>6914.8</v>
      </c>
    </row>
    <row r="52" spans="1:12" ht="10.7" customHeight="1" x14ac:dyDescent="0.2">
      <c r="A52" s="18" t="s">
        <v>123</v>
      </c>
      <c r="B52" s="20">
        <v>3216.0999999999995</v>
      </c>
      <c r="C52" s="20">
        <v>2035.3</v>
      </c>
      <c r="D52" s="20">
        <v>5251.4</v>
      </c>
      <c r="E52" s="20">
        <v>4421.0999999999995</v>
      </c>
      <c r="F52" s="20">
        <v>651.79999999999995</v>
      </c>
      <c r="G52" s="20">
        <v>5072.8999999999996</v>
      </c>
      <c r="H52" s="17" t="s">
        <v>2</v>
      </c>
      <c r="I52" s="17">
        <v>178.5</v>
      </c>
      <c r="J52" s="17">
        <v>-100</v>
      </c>
      <c r="K52" s="17">
        <v>78.5</v>
      </c>
      <c r="L52" s="17">
        <v>6758.8</v>
      </c>
    </row>
    <row r="53" spans="1:12" ht="10.7" customHeight="1" x14ac:dyDescent="0.2">
      <c r="A53" s="18" t="s">
        <v>124</v>
      </c>
      <c r="B53" s="20">
        <v>3331.3999999999996</v>
      </c>
      <c r="C53" s="20">
        <v>1929.8</v>
      </c>
      <c r="D53" s="20">
        <v>5261.2</v>
      </c>
      <c r="E53" s="20">
        <v>4709.7000000000007</v>
      </c>
      <c r="F53" s="20">
        <v>660.9</v>
      </c>
      <c r="G53" s="20">
        <v>5370.6</v>
      </c>
      <c r="H53" s="17" t="s">
        <v>2</v>
      </c>
      <c r="I53" s="17">
        <v>-109.4</v>
      </c>
      <c r="J53" s="17">
        <v>110.4</v>
      </c>
      <c r="K53" s="17">
        <v>1</v>
      </c>
      <c r="L53" s="17">
        <v>6865.3</v>
      </c>
    </row>
    <row r="54" spans="1:12" ht="10.7" customHeight="1" x14ac:dyDescent="0.2">
      <c r="A54" s="15" t="s">
        <v>125</v>
      </c>
      <c r="B54" s="20">
        <v>3594.1</v>
      </c>
      <c r="C54" s="20">
        <v>1917.9</v>
      </c>
      <c r="D54" s="20">
        <v>5512</v>
      </c>
      <c r="E54" s="20">
        <v>5126.8999999999996</v>
      </c>
      <c r="F54" s="20">
        <v>581.79999999999995</v>
      </c>
      <c r="G54" s="20">
        <v>5708.7</v>
      </c>
      <c r="H54" s="409" t="s">
        <v>2</v>
      </c>
      <c r="I54" s="17">
        <v>-196.69999999999982</v>
      </c>
      <c r="J54" s="17" t="s">
        <v>2</v>
      </c>
      <c r="K54" s="17">
        <v>-196.69999999999982</v>
      </c>
      <c r="L54" s="17">
        <v>7067.2</v>
      </c>
    </row>
    <row r="55" spans="1:12" ht="10.7" customHeight="1" x14ac:dyDescent="0.2">
      <c r="A55" s="15" t="s">
        <v>126</v>
      </c>
      <c r="B55" s="20">
        <v>3688.6</v>
      </c>
      <c r="C55" s="20">
        <v>2354.8000000000002</v>
      </c>
      <c r="D55" s="20">
        <v>6043.4</v>
      </c>
      <c r="E55" s="20">
        <v>5240.5999999999995</v>
      </c>
      <c r="F55" s="20">
        <v>579.6</v>
      </c>
      <c r="G55" s="20">
        <v>5820.2</v>
      </c>
      <c r="H55" s="409" t="s">
        <v>2</v>
      </c>
      <c r="I55" s="17">
        <v>223.19999999999982</v>
      </c>
      <c r="J55" s="17" t="s">
        <v>2</v>
      </c>
      <c r="K55" s="17">
        <v>223.19999999999982</v>
      </c>
      <c r="L55" s="17">
        <v>6943</v>
      </c>
    </row>
    <row r="56" spans="1:12" ht="15" customHeight="1" x14ac:dyDescent="0.2">
      <c r="A56" s="15" t="s">
        <v>127</v>
      </c>
      <c r="B56" s="20">
        <v>3994.2</v>
      </c>
      <c r="C56" s="20">
        <v>2392.9</v>
      </c>
      <c r="D56" s="20">
        <v>6387.1</v>
      </c>
      <c r="E56" s="20">
        <v>5571.5</v>
      </c>
      <c r="F56" s="20">
        <v>590.29999999999995</v>
      </c>
      <c r="G56" s="20">
        <v>6161.8</v>
      </c>
      <c r="H56" s="409" t="s">
        <v>2</v>
      </c>
      <c r="I56" s="17">
        <v>225.30000000000018</v>
      </c>
      <c r="J56" s="17" t="s">
        <v>2</v>
      </c>
      <c r="K56" s="17">
        <v>225.30000000000018</v>
      </c>
      <c r="L56" s="17">
        <v>6900.6</v>
      </c>
    </row>
    <row r="57" spans="1:12" ht="10.7" customHeight="1" x14ac:dyDescent="0.2">
      <c r="A57" s="15" t="s">
        <v>128</v>
      </c>
      <c r="B57" s="20">
        <v>4225.3999999999996</v>
      </c>
      <c r="C57" s="20">
        <v>2530.9</v>
      </c>
      <c r="D57" s="20">
        <v>6756.3</v>
      </c>
      <c r="E57" s="20">
        <v>5921</v>
      </c>
      <c r="F57" s="20">
        <v>558</v>
      </c>
      <c r="G57" s="20">
        <v>6479</v>
      </c>
      <c r="H57" s="409" t="s">
        <v>2</v>
      </c>
      <c r="I57" s="17">
        <v>277.30000000000018</v>
      </c>
      <c r="J57" s="17" t="s">
        <v>2</v>
      </c>
      <c r="K57" s="17">
        <v>277.30000000000018</v>
      </c>
      <c r="L57" s="17">
        <v>6761.4</v>
      </c>
    </row>
    <row r="58" spans="1:12" ht="10.7" customHeight="1" x14ac:dyDescent="0.2">
      <c r="A58" s="266" t="s">
        <v>129</v>
      </c>
      <c r="B58" s="20">
        <v>4469.7</v>
      </c>
      <c r="C58" s="20">
        <v>2720.6</v>
      </c>
      <c r="D58" s="20">
        <v>7190.3</v>
      </c>
      <c r="E58" s="20">
        <v>6373.5</v>
      </c>
      <c r="F58" s="20">
        <v>575.70000000000005</v>
      </c>
      <c r="G58" s="20">
        <v>6949.2</v>
      </c>
      <c r="H58" s="409" t="s">
        <v>2</v>
      </c>
      <c r="I58" s="17">
        <v>241.10000000000036</v>
      </c>
      <c r="J58" s="17" t="s">
        <v>2</v>
      </c>
      <c r="K58" s="17">
        <v>241.10000000000036</v>
      </c>
      <c r="L58" s="17">
        <v>7151.6</v>
      </c>
    </row>
    <row r="59" spans="1:12" s="274" customFormat="1" ht="10.7" customHeight="1" x14ac:dyDescent="0.2">
      <c r="A59" s="266" t="s">
        <v>130</v>
      </c>
      <c r="B59" s="20">
        <v>4467.3999999999996</v>
      </c>
      <c r="C59" s="267">
        <v>2763.6</v>
      </c>
      <c r="D59" s="267">
        <v>7230.9</v>
      </c>
      <c r="E59" s="20">
        <v>6781.5</v>
      </c>
      <c r="F59" s="267">
        <v>601.4</v>
      </c>
      <c r="G59" s="267">
        <v>7382.9</v>
      </c>
      <c r="H59" s="701" t="s">
        <v>2</v>
      </c>
      <c r="I59" s="25">
        <v>-152</v>
      </c>
      <c r="J59" s="25" t="s">
        <v>2</v>
      </c>
      <c r="K59" s="25">
        <v>-152</v>
      </c>
      <c r="L59" s="25">
        <v>7608</v>
      </c>
    </row>
    <row r="60" spans="1:12" s="274" customFormat="1" ht="10.7" customHeight="1" x14ac:dyDescent="0.2">
      <c r="A60" s="266" t="s">
        <v>131</v>
      </c>
      <c r="B60" s="20">
        <v>4179.7</v>
      </c>
      <c r="C60" s="267">
        <v>2940.8</v>
      </c>
      <c r="D60" s="267">
        <v>7120.5</v>
      </c>
      <c r="E60" s="20">
        <v>7209.2</v>
      </c>
      <c r="F60" s="267">
        <v>607.20000000000005</v>
      </c>
      <c r="G60" s="267">
        <v>7816.4</v>
      </c>
      <c r="H60" s="701" t="s">
        <v>2</v>
      </c>
      <c r="I60" s="25">
        <v>-695.89999999999964</v>
      </c>
      <c r="J60" s="25" t="s">
        <v>2</v>
      </c>
      <c r="K60" s="25">
        <v>-695.89999999999964</v>
      </c>
      <c r="L60" s="25">
        <v>8628.9</v>
      </c>
    </row>
    <row r="61" spans="1:12" s="274" customFormat="1" ht="15" customHeight="1" x14ac:dyDescent="0.2">
      <c r="A61" s="266" t="s">
        <v>362</v>
      </c>
      <c r="B61" s="20">
        <v>4612.5</v>
      </c>
      <c r="C61" s="267">
        <v>2930.3</v>
      </c>
      <c r="D61" s="267">
        <v>7542.8</v>
      </c>
      <c r="E61" s="20">
        <v>7518.5</v>
      </c>
      <c r="F61" s="25">
        <v>641.5</v>
      </c>
      <c r="G61" s="267">
        <v>8160</v>
      </c>
      <c r="H61" s="25" t="s">
        <v>2</v>
      </c>
      <c r="I61" s="267">
        <v>-617.19999999999982</v>
      </c>
      <c r="J61" s="25" t="s">
        <v>2</v>
      </c>
      <c r="K61" s="267">
        <v>-617.19999999999982</v>
      </c>
      <c r="L61" s="267">
        <v>9700.4</v>
      </c>
    </row>
    <row r="62" spans="1:12" s="274" customFormat="1" ht="15" customHeight="1" x14ac:dyDescent="0.2">
      <c r="A62" s="266" t="s">
        <v>391</v>
      </c>
      <c r="B62" s="20">
        <v>4931.7</v>
      </c>
      <c r="C62" s="267">
        <v>2874.2</v>
      </c>
      <c r="D62" s="267">
        <v>7805.9</v>
      </c>
      <c r="E62" s="20">
        <v>7388.9</v>
      </c>
      <c r="F62" s="25">
        <v>661.8</v>
      </c>
      <c r="G62" s="267">
        <v>8050.7</v>
      </c>
      <c r="H62" s="25" t="s">
        <v>2</v>
      </c>
      <c r="I62" s="267">
        <v>-244.80000000000018</v>
      </c>
      <c r="J62" s="25" t="s">
        <v>2</v>
      </c>
      <c r="K62" s="267">
        <v>-244.80000000000018</v>
      </c>
      <c r="L62" s="267">
        <v>10125.799999999999</v>
      </c>
    </row>
    <row r="63" spans="1:12" s="23" customFormat="1" ht="10.7" customHeight="1" x14ac:dyDescent="0.2">
      <c r="A63" s="266" t="s">
        <v>419</v>
      </c>
      <c r="B63" s="267">
        <v>4787.3999999999996</v>
      </c>
      <c r="C63" s="267">
        <v>3000.5</v>
      </c>
      <c r="D63" s="267">
        <v>7787.9</v>
      </c>
      <c r="E63" s="267">
        <v>7635.0999999999995</v>
      </c>
      <c r="F63" s="25">
        <v>660.3</v>
      </c>
      <c r="G63" s="267">
        <v>8295.4</v>
      </c>
      <c r="H63" s="25" t="s">
        <v>2</v>
      </c>
      <c r="I63" s="267">
        <v>-507.5</v>
      </c>
      <c r="J63" s="25" t="s">
        <v>2</v>
      </c>
      <c r="K63" s="267">
        <v>-507.5</v>
      </c>
      <c r="L63" s="267">
        <v>11084.6</v>
      </c>
    </row>
    <row r="64" spans="1:12" s="23" customFormat="1" ht="10.7" customHeight="1" x14ac:dyDescent="0.2">
      <c r="A64" s="270" t="s">
        <v>542</v>
      </c>
      <c r="B64" s="267">
        <v>4888.8</v>
      </c>
      <c r="C64" s="267">
        <v>2874.7</v>
      </c>
      <c r="D64" s="267">
        <v>7763.5</v>
      </c>
      <c r="E64" s="267">
        <v>7600.3000000000011</v>
      </c>
      <c r="F64" s="25">
        <v>661.9</v>
      </c>
      <c r="G64" s="267">
        <v>8262.2000000000007</v>
      </c>
      <c r="H64" s="25" t="s">
        <v>2</v>
      </c>
      <c r="I64" s="267">
        <v>-498.70000000000073</v>
      </c>
      <c r="J64" s="25" t="s">
        <v>2</v>
      </c>
      <c r="K64" s="267">
        <v>-498.70000000000073</v>
      </c>
      <c r="L64" s="267">
        <v>11641.2</v>
      </c>
    </row>
    <row r="65" spans="1:37" ht="9.9499999999999993" customHeight="1" x14ac:dyDescent="0.2">
      <c r="A65" s="421" t="s">
        <v>573</v>
      </c>
      <c r="B65" s="422">
        <v>5250</v>
      </c>
      <c r="C65" s="422">
        <v>3004</v>
      </c>
      <c r="D65" s="422">
        <v>8254.39</v>
      </c>
      <c r="E65" s="422">
        <v>7829.7420000000002</v>
      </c>
      <c r="F65" s="26">
        <v>680</v>
      </c>
      <c r="G65" s="422">
        <v>8509.7420000000002</v>
      </c>
      <c r="H65" s="26" t="s">
        <v>2</v>
      </c>
      <c r="I65" s="422">
        <v>-255.35200000000077</v>
      </c>
      <c r="J65" s="26" t="s">
        <v>2</v>
      </c>
      <c r="K65" s="422">
        <v>-255.35200000000077</v>
      </c>
      <c r="L65" s="422">
        <v>12018.306</v>
      </c>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row>
    <row r="66" spans="1:37" x14ac:dyDescent="0.2">
      <c r="A66" s="1134" t="s">
        <v>587</v>
      </c>
      <c r="B66" s="1130"/>
      <c r="C66" s="1130"/>
      <c r="D66" s="1130"/>
      <c r="E66" s="1130"/>
      <c r="F66" s="1130"/>
      <c r="G66" s="1130"/>
      <c r="H66" s="1130"/>
      <c r="I66" s="1130"/>
      <c r="J66" s="1130"/>
      <c r="K66" s="835"/>
      <c r="L66" s="835"/>
    </row>
    <row r="67" spans="1:37" x14ac:dyDescent="0.2">
      <c r="A67" s="1138"/>
      <c r="B67" s="1139"/>
      <c r="C67" s="1139"/>
      <c r="D67" s="1139"/>
      <c r="E67" s="1139"/>
      <c r="F67" s="1139"/>
      <c r="G67" s="1139"/>
      <c r="H67" s="1139"/>
      <c r="I67" s="1139"/>
      <c r="J67" s="1139"/>
    </row>
  </sheetData>
  <customSheetViews>
    <customSheetView guid="{5DA4A147-0C62-4854-A24F-ABFA741E4216}" scale="70" showPageBreaks="1" fitToPage="1" printArea="1" view="pageBreakPreview">
      <selection activeCell="A32" sqref="A32:J32"/>
      <pageMargins left="0.19685039370078741" right="0.19685039370078741" top="0.74803149606299213" bottom="0.35433070866141736" header="0.11811023622047245" footer="0.11811023622047245"/>
      <printOptions horizontalCentered="1"/>
      <pageSetup scale="93" orientation="portrait" r:id="rId1"/>
      <headerFooter alignWithMargins="0">
        <oddFooter>&amp;C28</oddFooter>
      </headerFooter>
    </customSheetView>
    <customSheetView guid="{A0B2857C-CA65-4357-9749-AF7ED85EB07D}" fitToPage="1" hiddenColumns="1">
      <selection activeCell="A40" activeCellId="1" sqref="A7:IV7 A40:IV40"/>
      <pageMargins left="0.734251969" right="0.734251969" top="0.49803149600000002" bottom="0.49803149600000002" header="0.511811023622047" footer="0.511811023622047"/>
      <printOptions horizontalCentered="1"/>
      <pageSetup scale="95" orientation="portrait" horizontalDpi="300" verticalDpi="300" r:id="rId2"/>
      <headerFooter alignWithMargins="0">
        <oddFooter>&amp;C&amp;"Times New Roman,Regular"28</oddFooter>
      </headerFooter>
    </customSheetView>
    <customSheetView guid="{9DE21AFA-D044-4310-8250-E101E93E6FC6}" showPageBreaks="1" fitToPage="1" printArea="1" view="pageBreakPreview">
      <selection activeCell="A32" sqref="A32:J32"/>
      <pageMargins left="0.19685039370078741" right="0.19685039370078741" top="0.74803149606299213" bottom="0.35433070866141736" header="0.11811023622047245" footer="0.11811023622047245"/>
      <printOptions horizontalCentered="1"/>
      <pageSetup scale="93" orientation="portrait" r:id="rId3"/>
      <headerFooter alignWithMargins="0">
        <oddFooter>&amp;C28</oddFooter>
      </headerFooter>
    </customSheetView>
  </customSheetViews>
  <mergeCells count="7">
    <mergeCell ref="H4:H5"/>
    <mergeCell ref="A32:J32"/>
    <mergeCell ref="A66:J66"/>
    <mergeCell ref="A67:J67"/>
    <mergeCell ref="B6:J6"/>
    <mergeCell ref="A33:J33"/>
    <mergeCell ref="B40:L40"/>
  </mergeCells>
  <phoneticPr fontId="0" type="noConversion"/>
  <printOptions horizontalCentered="1"/>
  <pageMargins left="0.19685039370078741" right="0.19685039370078741" top="0.74803149606299213" bottom="0.35433070866141736" header="0.11811023622047245" footer="0.11811023622047245"/>
  <pageSetup scale="91" orientation="portrait" r:id="rId4"/>
  <headerFooter alignWithMargins="0">
    <oddFooter>&amp;C28</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I70"/>
  <sheetViews>
    <sheetView zoomScale="70" zoomScaleNormal="70" zoomScaleSheetLayoutView="100" workbookViewId="0">
      <selection activeCell="L68" sqref="L68"/>
    </sheetView>
  </sheetViews>
  <sheetFormatPr defaultColWidth="9.140625" defaultRowHeight="12.75" x14ac:dyDescent="0.2"/>
  <cols>
    <col min="1" max="2" width="9.28515625" style="262" customWidth="1"/>
    <col min="3" max="3" width="8.42578125" style="262" customWidth="1"/>
    <col min="4" max="4" width="7.5703125" style="262" bestFit="1" customWidth="1"/>
    <col min="5" max="5" width="9.85546875" style="262" bestFit="1" customWidth="1"/>
    <col min="6" max="6" width="6.7109375" style="262" bestFit="1" customWidth="1"/>
    <col min="7" max="7" width="9.85546875" style="262" bestFit="1" customWidth="1"/>
    <col min="8" max="8" width="10.7109375" style="262" customWidth="1"/>
    <col min="9" max="9" width="9.42578125" style="262" customWidth="1"/>
    <col min="10" max="10" width="10.7109375" style="262" customWidth="1"/>
    <col min="11" max="13" width="9.140625" style="262" customWidth="1"/>
    <col min="14" max="16384" width="9.140625" style="262"/>
  </cols>
  <sheetData>
    <row r="1" spans="1:39" ht="12" customHeight="1" x14ac:dyDescent="0.2">
      <c r="A1" s="559" t="s">
        <v>348</v>
      </c>
      <c r="B1" s="439"/>
      <c r="C1" s="439"/>
      <c r="D1" s="439"/>
      <c r="E1" s="439"/>
      <c r="F1" s="439"/>
      <c r="G1" s="439"/>
      <c r="H1" s="439"/>
      <c r="I1" s="439"/>
      <c r="J1" s="439"/>
    </row>
    <row r="2" spans="1:39" s="273" customFormat="1" ht="12" customHeight="1" x14ac:dyDescent="0.2">
      <c r="A2" s="560" t="s">
        <v>264</v>
      </c>
      <c r="B2" s="561"/>
      <c r="C2" s="561"/>
      <c r="D2" s="561"/>
      <c r="E2" s="561"/>
      <c r="F2" s="561"/>
      <c r="G2" s="561"/>
      <c r="H2" s="561"/>
      <c r="I2" s="561"/>
      <c r="J2" s="561"/>
    </row>
    <row r="3" spans="1:39" s="273" customFormat="1" x14ac:dyDescent="0.2">
      <c r="A3" s="562"/>
      <c r="B3" s="961"/>
      <c r="C3" s="961" t="s">
        <v>250</v>
      </c>
      <c r="D3" s="961"/>
      <c r="E3" s="961" t="s">
        <v>141</v>
      </c>
      <c r="F3" s="961"/>
      <c r="G3" s="961"/>
      <c r="H3" s="961"/>
      <c r="I3" s="792" t="s">
        <v>485</v>
      </c>
      <c r="J3" s="792"/>
      <c r="K3" s="792"/>
      <c r="L3" s="792"/>
      <c r="M3" s="771"/>
      <c r="N3" s="1000"/>
      <c r="O3" s="1000"/>
      <c r="P3" s="1000"/>
      <c r="Q3" s="1000"/>
      <c r="R3" s="1000"/>
      <c r="S3" s="1000"/>
      <c r="T3" s="1000"/>
      <c r="U3" s="1000"/>
      <c r="V3" s="1000"/>
      <c r="W3" s="1000"/>
      <c r="X3" s="1000"/>
      <c r="Y3" s="1000"/>
      <c r="Z3" s="411"/>
      <c r="AA3" s="411"/>
      <c r="AB3" s="411"/>
      <c r="AC3" s="411"/>
      <c r="AD3" s="411"/>
      <c r="AE3" s="411"/>
      <c r="AF3" s="411"/>
      <c r="AG3" s="411"/>
      <c r="AH3" s="411"/>
      <c r="AI3" s="411"/>
      <c r="AJ3" s="411"/>
      <c r="AK3" s="411"/>
      <c r="AL3" s="411"/>
    </row>
    <row r="4" spans="1:39" s="273" customFormat="1" x14ac:dyDescent="0.2">
      <c r="A4" s="562"/>
      <c r="B4" s="961" t="s">
        <v>60</v>
      </c>
      <c r="C4" s="961" t="s">
        <v>251</v>
      </c>
      <c r="D4" s="961" t="s">
        <v>141</v>
      </c>
      <c r="E4" s="961" t="s">
        <v>252</v>
      </c>
      <c r="F4" s="961" t="s">
        <v>48</v>
      </c>
      <c r="G4" s="961" t="s">
        <v>141</v>
      </c>
      <c r="H4" s="961" t="s">
        <v>47</v>
      </c>
      <c r="I4" s="793" t="s">
        <v>486</v>
      </c>
      <c r="J4" s="793" t="s">
        <v>488</v>
      </c>
      <c r="K4" s="793"/>
      <c r="L4" s="793" t="s">
        <v>431</v>
      </c>
      <c r="M4" s="961" t="s">
        <v>210</v>
      </c>
      <c r="N4" s="413"/>
      <c r="O4" s="413"/>
      <c r="P4" s="414"/>
      <c r="Q4" s="414"/>
      <c r="R4" s="414"/>
      <c r="S4" s="414"/>
      <c r="T4" s="414"/>
      <c r="U4" s="414"/>
      <c r="V4" s="414"/>
      <c r="W4" s="414"/>
      <c r="X4" s="415"/>
      <c r="Y4" s="415"/>
      <c r="Z4" s="414"/>
      <c r="AA4" s="1001"/>
      <c r="AB4" s="398"/>
      <c r="AC4" s="398"/>
      <c r="AD4" s="398"/>
      <c r="AE4" s="398"/>
      <c r="AF4" s="398"/>
      <c r="AG4" s="398"/>
      <c r="AH4" s="412"/>
      <c r="AI4" s="412"/>
      <c r="AJ4" s="412"/>
      <c r="AK4" s="412"/>
      <c r="AL4" s="412"/>
    </row>
    <row r="5" spans="1:39" s="273" customFormat="1" ht="12" customHeight="1" x14ac:dyDescent="0.2">
      <c r="A5" s="586" t="s">
        <v>59</v>
      </c>
      <c r="B5" s="961" t="s">
        <v>561</v>
      </c>
      <c r="C5" s="961" t="s">
        <v>254</v>
      </c>
      <c r="D5" s="961" t="s">
        <v>145</v>
      </c>
      <c r="E5" s="961" t="s">
        <v>61</v>
      </c>
      <c r="F5" s="961" t="s">
        <v>54</v>
      </c>
      <c r="G5" s="961" t="s">
        <v>255</v>
      </c>
      <c r="H5" s="961" t="s">
        <v>55</v>
      </c>
      <c r="I5" s="794" t="s">
        <v>487</v>
      </c>
      <c r="J5" s="794" t="s">
        <v>429</v>
      </c>
      <c r="K5" s="794" t="s">
        <v>489</v>
      </c>
      <c r="L5" s="794" t="s">
        <v>432</v>
      </c>
      <c r="M5" s="962" t="s">
        <v>256</v>
      </c>
      <c r="N5" s="413"/>
      <c r="O5" s="275"/>
      <c r="P5" s="414"/>
      <c r="Q5" s="414"/>
      <c r="R5" s="414"/>
      <c r="S5" s="414"/>
      <c r="T5" s="414"/>
      <c r="U5" s="414"/>
      <c r="V5" s="1002"/>
      <c r="W5" s="1002"/>
      <c r="X5" s="1002"/>
      <c r="Y5" s="1002"/>
      <c r="Z5" s="414"/>
      <c r="AA5" s="398"/>
      <c r="AB5" s="398"/>
      <c r="AC5" s="398"/>
      <c r="AD5" s="398"/>
      <c r="AE5" s="398"/>
      <c r="AF5" s="398"/>
      <c r="AG5" s="398"/>
      <c r="AH5" s="412"/>
      <c r="AI5" s="412"/>
      <c r="AJ5" s="412"/>
      <c r="AK5" s="412"/>
      <c r="AL5" s="412"/>
    </row>
    <row r="6" spans="1:39" s="23" customFormat="1" ht="9.9499999999999993" customHeight="1" x14ac:dyDescent="0.2">
      <c r="A6" s="592"/>
      <c r="B6" s="1135" t="s">
        <v>87</v>
      </c>
      <c r="C6" s="1135"/>
      <c r="D6" s="1135"/>
      <c r="E6" s="1135"/>
      <c r="F6" s="1135"/>
      <c r="G6" s="1135"/>
      <c r="H6" s="1135"/>
      <c r="I6" s="1135"/>
      <c r="J6" s="1135"/>
      <c r="O6" s="1003"/>
      <c r="P6" s="596"/>
      <c r="Q6" s="1004"/>
      <c r="R6" s="1004"/>
      <c r="S6" s="1004"/>
      <c r="T6" s="1004"/>
      <c r="U6" s="1004"/>
      <c r="V6" s="1004"/>
      <c r="W6" s="1004"/>
      <c r="X6" s="1005"/>
      <c r="Y6" s="1005"/>
      <c r="Z6" s="1005"/>
      <c r="AA6" s="1005"/>
      <c r="AB6" s="1005"/>
      <c r="AC6" s="1005"/>
      <c r="AD6" s="1005"/>
      <c r="AE6" s="1005"/>
      <c r="AF6" s="1006"/>
      <c r="AG6" s="1006"/>
      <c r="AH6" s="1006"/>
      <c r="AI6" s="1006"/>
      <c r="AJ6" s="1006"/>
      <c r="AK6" s="1006"/>
      <c r="AL6" s="1006"/>
      <c r="AM6" s="1006"/>
    </row>
    <row r="7" spans="1:39" ht="15" customHeight="1" x14ac:dyDescent="0.2">
      <c r="A7" s="20" t="s">
        <v>112</v>
      </c>
      <c r="B7" s="16">
        <v>26073</v>
      </c>
      <c r="C7" s="16">
        <v>6972</v>
      </c>
      <c r="D7" s="16">
        <v>33045</v>
      </c>
      <c r="E7" s="16">
        <v>31583</v>
      </c>
      <c r="F7" s="16">
        <v>4437</v>
      </c>
      <c r="G7" s="16">
        <v>36020</v>
      </c>
      <c r="H7" s="16">
        <v>-2975</v>
      </c>
      <c r="I7" s="17" t="s">
        <v>2</v>
      </c>
      <c r="J7" s="17" t="s">
        <v>2</v>
      </c>
      <c r="K7" s="17" t="s">
        <v>2</v>
      </c>
      <c r="L7" s="16">
        <v>-2975</v>
      </c>
      <c r="M7" s="16">
        <v>37558</v>
      </c>
      <c r="N7" s="413"/>
      <c r="O7" s="275"/>
      <c r="P7" s="414"/>
      <c r="Q7" s="414"/>
      <c r="R7" s="414"/>
      <c r="S7" s="414"/>
      <c r="T7" s="414"/>
      <c r="U7" s="414"/>
      <c r="V7" s="414"/>
      <c r="W7" s="414"/>
      <c r="X7" s="415"/>
      <c r="Y7" s="416"/>
      <c r="Z7" s="416"/>
      <c r="AA7" s="416"/>
      <c r="AB7" s="416"/>
      <c r="AC7" s="416"/>
      <c r="AD7" s="416"/>
      <c r="AE7" s="416"/>
      <c r="AF7" s="416"/>
      <c r="AG7" s="416"/>
      <c r="AH7" s="416"/>
      <c r="AI7" s="416"/>
      <c r="AJ7" s="416"/>
      <c r="AK7" s="416"/>
      <c r="AL7" s="416"/>
    </row>
    <row r="8" spans="1:39" ht="10.7" customHeight="1" x14ac:dyDescent="0.2">
      <c r="A8" s="20" t="s">
        <v>113</v>
      </c>
      <c r="B8" s="16">
        <v>27720</v>
      </c>
      <c r="C8" s="16">
        <v>6747</v>
      </c>
      <c r="D8" s="16">
        <v>34467</v>
      </c>
      <c r="E8" s="16">
        <v>34102</v>
      </c>
      <c r="F8" s="16">
        <v>4666</v>
      </c>
      <c r="G8" s="16">
        <v>38768</v>
      </c>
      <c r="H8" s="16">
        <v>-4301</v>
      </c>
      <c r="I8" s="17" t="s">
        <v>2</v>
      </c>
      <c r="J8" s="17" t="s">
        <v>2</v>
      </c>
      <c r="K8" s="17" t="s">
        <v>2</v>
      </c>
      <c r="L8" s="16">
        <v>-4301</v>
      </c>
      <c r="M8" s="16">
        <v>41885</v>
      </c>
      <c r="O8" s="275"/>
    </row>
    <row r="9" spans="1:39" ht="10.7" customHeight="1" x14ac:dyDescent="0.2">
      <c r="A9" s="267" t="s">
        <v>114</v>
      </c>
      <c r="B9" s="16">
        <v>27561</v>
      </c>
      <c r="C9" s="16">
        <v>7764</v>
      </c>
      <c r="D9" s="16">
        <v>35325</v>
      </c>
      <c r="E9" s="16">
        <v>35599</v>
      </c>
      <c r="F9" s="16">
        <v>4756</v>
      </c>
      <c r="G9" s="16">
        <v>40355</v>
      </c>
      <c r="H9" s="16">
        <v>-5030</v>
      </c>
      <c r="I9" s="17" t="s">
        <v>2</v>
      </c>
      <c r="J9" s="17" t="s">
        <v>2</v>
      </c>
      <c r="K9" s="17" t="s">
        <v>2</v>
      </c>
      <c r="L9" s="16">
        <v>-5030</v>
      </c>
      <c r="M9" s="16">
        <v>46914</v>
      </c>
      <c r="O9" s="275"/>
    </row>
    <row r="10" spans="1:39" ht="10.7" customHeight="1" x14ac:dyDescent="0.2">
      <c r="A10" s="267" t="s">
        <v>115</v>
      </c>
      <c r="B10" s="16">
        <v>28165</v>
      </c>
      <c r="C10" s="16">
        <v>7762</v>
      </c>
      <c r="D10" s="16">
        <v>35927</v>
      </c>
      <c r="E10" s="16">
        <v>35534</v>
      </c>
      <c r="F10" s="16">
        <v>5316</v>
      </c>
      <c r="G10" s="16">
        <v>40850</v>
      </c>
      <c r="H10" s="16">
        <v>-4923</v>
      </c>
      <c r="I10" s="17" t="s">
        <v>2</v>
      </c>
      <c r="J10" s="17" t="s">
        <v>2</v>
      </c>
      <c r="K10" s="17" t="s">
        <v>2</v>
      </c>
      <c r="L10" s="16">
        <v>-4923</v>
      </c>
      <c r="M10" s="16">
        <v>51837</v>
      </c>
      <c r="O10" s="275"/>
    </row>
    <row r="11" spans="1:39" ht="10.7" customHeight="1" x14ac:dyDescent="0.2">
      <c r="A11" s="564" t="s">
        <v>116</v>
      </c>
      <c r="B11" s="16">
        <v>28815</v>
      </c>
      <c r="C11" s="16">
        <v>7494</v>
      </c>
      <c r="D11" s="16">
        <v>36309</v>
      </c>
      <c r="E11" s="16">
        <v>36248</v>
      </c>
      <c r="F11" s="16">
        <v>5882</v>
      </c>
      <c r="G11" s="16">
        <v>42130</v>
      </c>
      <c r="H11" s="16">
        <v>-5821</v>
      </c>
      <c r="I11" s="17" t="s">
        <v>2</v>
      </c>
      <c r="J11" s="17" t="s">
        <v>2</v>
      </c>
      <c r="K11" s="17" t="s">
        <v>2</v>
      </c>
      <c r="L11" s="16">
        <v>-5821</v>
      </c>
      <c r="M11" s="16">
        <v>57677</v>
      </c>
      <c r="N11" s="268"/>
      <c r="O11" s="275"/>
    </row>
    <row r="12" spans="1:39" ht="15" customHeight="1" x14ac:dyDescent="0.2">
      <c r="A12" s="564" t="s">
        <v>117</v>
      </c>
      <c r="B12" s="20">
        <v>30000</v>
      </c>
      <c r="C12" s="20">
        <v>8126</v>
      </c>
      <c r="D12" s="20">
        <v>38126</v>
      </c>
      <c r="E12" s="20">
        <v>36039</v>
      </c>
      <c r="F12" s="20">
        <v>6034</v>
      </c>
      <c r="G12" s="20">
        <v>42073</v>
      </c>
      <c r="H12" s="20">
        <v>-3947</v>
      </c>
      <c r="I12" s="17" t="s">
        <v>2</v>
      </c>
      <c r="J12" s="17" t="s">
        <v>2</v>
      </c>
      <c r="K12" s="17" t="s">
        <v>2</v>
      </c>
      <c r="L12" s="20">
        <v>-3947</v>
      </c>
      <c r="M12" s="20">
        <v>61624</v>
      </c>
      <c r="N12" s="268"/>
      <c r="O12" s="275"/>
    </row>
    <row r="13" spans="1:39" s="273" customFormat="1" ht="10.7" customHeight="1" x14ac:dyDescent="0.2">
      <c r="A13" s="702" t="s">
        <v>118</v>
      </c>
      <c r="B13" s="20">
        <v>30522</v>
      </c>
      <c r="C13" s="20">
        <v>6704</v>
      </c>
      <c r="D13" s="16">
        <v>37226</v>
      </c>
      <c r="E13" s="20">
        <v>34583</v>
      </c>
      <c r="F13" s="20">
        <v>5855</v>
      </c>
      <c r="G13" s="20">
        <v>40438</v>
      </c>
      <c r="H13" s="20">
        <v>-3212</v>
      </c>
      <c r="I13" s="17" t="s">
        <v>2</v>
      </c>
      <c r="J13" s="17" t="s">
        <v>2</v>
      </c>
      <c r="K13" s="17" t="s">
        <v>2</v>
      </c>
      <c r="L13" s="20">
        <v>-3212</v>
      </c>
      <c r="M13" s="20">
        <v>64833</v>
      </c>
      <c r="N13" s="268"/>
      <c r="O13" s="275"/>
      <c r="Q13" s="23"/>
    </row>
    <row r="14" spans="1:39" ht="10.7" customHeight="1" x14ac:dyDescent="0.2">
      <c r="A14" s="564" t="s">
        <v>119</v>
      </c>
      <c r="B14" s="772">
        <v>37636</v>
      </c>
      <c r="C14" s="772">
        <v>6461</v>
      </c>
      <c r="D14" s="875">
        <v>44097</v>
      </c>
      <c r="E14" s="772">
        <v>38912</v>
      </c>
      <c r="F14" s="772">
        <v>7342</v>
      </c>
      <c r="G14" s="772">
        <v>46254</v>
      </c>
      <c r="H14" s="772">
        <v>-2157</v>
      </c>
      <c r="I14" s="773" t="s">
        <v>2</v>
      </c>
      <c r="J14" s="773" t="s">
        <v>2</v>
      </c>
      <c r="K14" s="773" t="s">
        <v>2</v>
      </c>
      <c r="L14" s="772">
        <v>-2157</v>
      </c>
      <c r="M14" s="772">
        <v>88597</v>
      </c>
      <c r="N14" s="268"/>
      <c r="O14" s="275"/>
      <c r="Q14" s="23"/>
    </row>
    <row r="15" spans="1:39" ht="10.7" customHeight="1" x14ac:dyDescent="0.2">
      <c r="A15" s="564" t="s">
        <v>120</v>
      </c>
      <c r="B15" s="20">
        <v>40325</v>
      </c>
      <c r="C15" s="20">
        <v>8292</v>
      </c>
      <c r="D15" s="16">
        <v>48617</v>
      </c>
      <c r="E15" s="20">
        <v>41304</v>
      </c>
      <c r="F15" s="20">
        <v>7187</v>
      </c>
      <c r="G15" s="20">
        <v>48491</v>
      </c>
      <c r="H15" s="20">
        <v>126</v>
      </c>
      <c r="I15" s="17" t="s">
        <v>2</v>
      </c>
      <c r="J15" s="17" t="s">
        <v>2</v>
      </c>
      <c r="K15" s="17" t="s">
        <v>2</v>
      </c>
      <c r="L15" s="20">
        <v>126</v>
      </c>
      <c r="M15" s="20">
        <v>88810</v>
      </c>
      <c r="N15" s="268"/>
      <c r="O15" s="275"/>
      <c r="Q15" s="23"/>
    </row>
    <row r="16" spans="1:39" ht="10.7" customHeight="1" x14ac:dyDescent="0.2">
      <c r="A16" s="564" t="s">
        <v>121</v>
      </c>
      <c r="B16" s="20">
        <v>42802</v>
      </c>
      <c r="C16" s="20">
        <v>6530</v>
      </c>
      <c r="D16" s="16">
        <v>49332</v>
      </c>
      <c r="E16" s="20">
        <v>41952</v>
      </c>
      <c r="F16" s="20">
        <v>7373</v>
      </c>
      <c r="G16" s="20">
        <v>49325</v>
      </c>
      <c r="H16" s="20">
        <v>7</v>
      </c>
      <c r="I16" s="17" t="s">
        <v>2</v>
      </c>
      <c r="J16" s="17" t="s">
        <v>2</v>
      </c>
      <c r="K16" s="17" t="s">
        <v>2</v>
      </c>
      <c r="L16" s="20">
        <v>7</v>
      </c>
      <c r="M16" s="20">
        <v>89162</v>
      </c>
      <c r="N16" s="268"/>
      <c r="O16" s="275"/>
    </row>
    <row r="17" spans="1:61" ht="15" customHeight="1" x14ac:dyDescent="0.2">
      <c r="A17" s="564" t="s">
        <v>122</v>
      </c>
      <c r="B17" s="20">
        <v>44756</v>
      </c>
      <c r="C17" s="20">
        <v>8319</v>
      </c>
      <c r="D17" s="16">
        <v>53075</v>
      </c>
      <c r="E17" s="20">
        <v>44092</v>
      </c>
      <c r="F17" s="20">
        <v>7606</v>
      </c>
      <c r="G17" s="20">
        <v>51698</v>
      </c>
      <c r="H17" s="20">
        <v>1377</v>
      </c>
      <c r="I17" s="17" t="s">
        <v>2</v>
      </c>
      <c r="J17" s="20">
        <v>-950</v>
      </c>
      <c r="K17" s="17" t="s">
        <v>2</v>
      </c>
      <c r="L17" s="20">
        <v>427</v>
      </c>
      <c r="M17" s="20">
        <v>88208</v>
      </c>
      <c r="N17" s="268"/>
      <c r="O17" s="275"/>
    </row>
    <row r="18" spans="1:61" ht="10.7" customHeight="1" x14ac:dyDescent="0.2">
      <c r="A18" s="266" t="s">
        <v>588</v>
      </c>
      <c r="B18" s="20">
        <v>43084</v>
      </c>
      <c r="C18" s="20">
        <v>9476</v>
      </c>
      <c r="D18" s="16">
        <v>52560</v>
      </c>
      <c r="E18" s="20">
        <v>46227</v>
      </c>
      <c r="F18" s="20">
        <v>7261</v>
      </c>
      <c r="G18" s="20">
        <v>53488</v>
      </c>
      <c r="H18" s="20">
        <v>-928</v>
      </c>
      <c r="I18" s="17" t="s">
        <v>2</v>
      </c>
      <c r="J18" s="20">
        <v>950</v>
      </c>
      <c r="K18" s="17" t="s">
        <v>2</v>
      </c>
      <c r="L18" s="20">
        <v>22</v>
      </c>
      <c r="M18" s="20">
        <v>92772</v>
      </c>
      <c r="N18" s="268"/>
      <c r="O18" s="275"/>
      <c r="Q18" s="273"/>
    </row>
    <row r="19" spans="1:61" ht="10.7" customHeight="1" x14ac:dyDescent="0.2">
      <c r="A19" s="266" t="s">
        <v>589</v>
      </c>
      <c r="B19" s="20">
        <v>45667</v>
      </c>
      <c r="C19" s="20">
        <v>9457</v>
      </c>
      <c r="D19" s="16">
        <v>55124</v>
      </c>
      <c r="E19" s="20">
        <v>48720</v>
      </c>
      <c r="F19" s="20">
        <v>7132</v>
      </c>
      <c r="G19" s="20">
        <v>55852</v>
      </c>
      <c r="H19" s="20">
        <v>-728</v>
      </c>
      <c r="I19" s="17" t="s">
        <v>2</v>
      </c>
      <c r="J19" s="17" t="s">
        <v>2</v>
      </c>
      <c r="K19" s="17" t="s">
        <v>2</v>
      </c>
      <c r="L19" s="20">
        <v>-728</v>
      </c>
      <c r="M19" s="20">
        <v>95601</v>
      </c>
      <c r="N19" s="268"/>
      <c r="O19" s="275"/>
      <c r="Q19" s="273"/>
    </row>
    <row r="20" spans="1:61" ht="10.7" customHeight="1" x14ac:dyDescent="0.2">
      <c r="A20" s="266" t="s">
        <v>590</v>
      </c>
      <c r="B20" s="20">
        <v>47428</v>
      </c>
      <c r="C20" s="20">
        <v>10120</v>
      </c>
      <c r="D20" s="16">
        <v>57548</v>
      </c>
      <c r="E20" s="20">
        <v>50665</v>
      </c>
      <c r="F20" s="20">
        <v>7241</v>
      </c>
      <c r="G20" s="20">
        <v>57906</v>
      </c>
      <c r="H20" s="20">
        <v>-358</v>
      </c>
      <c r="I20" s="17" t="s">
        <v>2</v>
      </c>
      <c r="J20" s="17" t="s">
        <v>2</v>
      </c>
      <c r="K20" s="17" t="s">
        <v>2</v>
      </c>
      <c r="L20" s="20">
        <v>-358</v>
      </c>
      <c r="M20" s="20">
        <v>97025</v>
      </c>
      <c r="N20" s="268"/>
      <c r="O20" s="275"/>
      <c r="Q20" s="273"/>
    </row>
    <row r="21" spans="1:61" ht="10.7" customHeight="1" x14ac:dyDescent="0.2">
      <c r="A21" s="564" t="s">
        <v>126</v>
      </c>
      <c r="B21" s="20">
        <v>50265</v>
      </c>
      <c r="C21" s="20">
        <v>9939</v>
      </c>
      <c r="D21" s="16">
        <v>60204</v>
      </c>
      <c r="E21" s="20">
        <v>53419</v>
      </c>
      <c r="F21" s="20">
        <v>7449</v>
      </c>
      <c r="G21" s="20">
        <v>60868</v>
      </c>
      <c r="H21" s="20">
        <v>-664</v>
      </c>
      <c r="I21" s="17" t="s">
        <v>2</v>
      </c>
      <c r="J21" s="17" t="s">
        <v>2</v>
      </c>
      <c r="K21" s="17" t="s">
        <v>2</v>
      </c>
      <c r="L21" s="20">
        <v>-664</v>
      </c>
      <c r="M21" s="20">
        <v>99042</v>
      </c>
      <c r="N21" s="268"/>
      <c r="O21" s="275"/>
      <c r="Q21" s="273"/>
    </row>
    <row r="22" spans="1:61" ht="15" customHeight="1" x14ac:dyDescent="0.2">
      <c r="A22" s="843" t="s">
        <v>127</v>
      </c>
      <c r="B22" s="422">
        <v>52641</v>
      </c>
      <c r="C22" s="422">
        <v>11122</v>
      </c>
      <c r="D22" s="876">
        <v>63763</v>
      </c>
      <c r="E22" s="422">
        <v>56167</v>
      </c>
      <c r="F22" s="422">
        <v>7559</v>
      </c>
      <c r="G22" s="422">
        <v>63726</v>
      </c>
      <c r="H22" s="422">
        <v>37</v>
      </c>
      <c r="I22" s="26" t="s">
        <v>2</v>
      </c>
      <c r="J22" s="26" t="s">
        <v>2</v>
      </c>
      <c r="K22" s="26" t="s">
        <v>2</v>
      </c>
      <c r="L22" s="26">
        <v>37</v>
      </c>
      <c r="M22" s="422">
        <v>104683</v>
      </c>
      <c r="N22" s="268"/>
      <c r="O22" s="275"/>
    </row>
    <row r="23" spans="1:61" ht="10.7" customHeight="1" x14ac:dyDescent="0.2">
      <c r="A23" s="15" t="s">
        <v>128</v>
      </c>
      <c r="B23" s="267">
        <v>57639</v>
      </c>
      <c r="C23" s="267">
        <v>11970</v>
      </c>
      <c r="D23" s="263">
        <v>69609</v>
      </c>
      <c r="E23" s="267">
        <v>58893</v>
      </c>
      <c r="F23" s="267">
        <v>8723</v>
      </c>
      <c r="G23" s="267">
        <v>67616</v>
      </c>
      <c r="H23" s="267">
        <v>1993</v>
      </c>
      <c r="I23" s="25">
        <v>-584</v>
      </c>
      <c r="J23" s="25">
        <v>-1300</v>
      </c>
      <c r="K23" s="25"/>
      <c r="L23" s="25">
        <v>109</v>
      </c>
      <c r="M23" s="267">
        <v>124297</v>
      </c>
      <c r="N23" s="268"/>
      <c r="O23" s="275"/>
    </row>
    <row r="24" spans="1:61" ht="10.7" customHeight="1" x14ac:dyDescent="0.2">
      <c r="A24" s="266" t="s">
        <v>129</v>
      </c>
      <c r="B24" s="267">
        <v>58393</v>
      </c>
      <c r="C24" s="267">
        <v>14733</v>
      </c>
      <c r="D24" s="263">
        <v>73126</v>
      </c>
      <c r="E24" s="267">
        <v>62724</v>
      </c>
      <c r="F24" s="267">
        <v>8752</v>
      </c>
      <c r="G24" s="267">
        <v>71476</v>
      </c>
      <c r="H24" s="267">
        <v>1650</v>
      </c>
      <c r="I24" s="25">
        <v>-449</v>
      </c>
      <c r="J24" s="25">
        <v>-1201</v>
      </c>
      <c r="K24" s="25"/>
      <c r="L24" s="25">
        <v>0</v>
      </c>
      <c r="M24" s="267">
        <v>124681</v>
      </c>
      <c r="N24" s="268"/>
      <c r="O24" s="275"/>
    </row>
    <row r="25" spans="1:61" ht="10.7" customHeight="1" x14ac:dyDescent="0.2">
      <c r="A25" s="421" t="s">
        <v>130</v>
      </c>
      <c r="B25" s="422">
        <v>58146</v>
      </c>
      <c r="C25" s="422">
        <v>15081</v>
      </c>
      <c r="D25" s="876">
        <v>73227</v>
      </c>
      <c r="E25" s="422">
        <v>66354</v>
      </c>
      <c r="F25" s="422">
        <v>8131</v>
      </c>
      <c r="G25" s="422">
        <v>74485</v>
      </c>
      <c r="H25" s="422">
        <v>-1258</v>
      </c>
      <c r="I25" s="26">
        <v>-587</v>
      </c>
      <c r="J25" s="26">
        <v>1845</v>
      </c>
      <c r="K25" s="26" t="s">
        <v>2</v>
      </c>
      <c r="L25" s="26">
        <v>0</v>
      </c>
      <c r="M25" s="422">
        <v>134237</v>
      </c>
      <c r="N25" s="268"/>
      <c r="O25" s="275"/>
    </row>
    <row r="26" spans="1:61" s="274" customFormat="1" ht="10.7" customHeight="1" x14ac:dyDescent="0.2">
      <c r="A26" s="266" t="s">
        <v>131</v>
      </c>
      <c r="B26" s="267">
        <v>61494</v>
      </c>
      <c r="C26" s="267">
        <v>17110</v>
      </c>
      <c r="D26" s="263">
        <v>78604</v>
      </c>
      <c r="E26" s="267">
        <v>73700</v>
      </c>
      <c r="F26" s="267">
        <v>7844</v>
      </c>
      <c r="G26" s="267">
        <v>81544</v>
      </c>
      <c r="H26" s="267">
        <v>-2940</v>
      </c>
      <c r="I26" s="25">
        <v>-725</v>
      </c>
      <c r="J26" s="25">
        <v>433</v>
      </c>
      <c r="K26" s="25">
        <v>58</v>
      </c>
      <c r="L26" s="25">
        <v>-3174</v>
      </c>
      <c r="M26" s="267">
        <v>151608</v>
      </c>
      <c r="N26" s="275"/>
      <c r="O26" s="275"/>
    </row>
    <row r="27" spans="1:61" s="274" customFormat="1" ht="15" customHeight="1" x14ac:dyDescent="0.2">
      <c r="A27" s="266" t="s">
        <v>362</v>
      </c>
      <c r="B27" s="267">
        <v>65370</v>
      </c>
      <c r="C27" s="267">
        <v>17493</v>
      </c>
      <c r="D27" s="267">
        <v>82863</v>
      </c>
      <c r="E27" s="267">
        <v>76318</v>
      </c>
      <c r="F27" s="25">
        <v>8935</v>
      </c>
      <c r="G27" s="267">
        <v>85253</v>
      </c>
      <c r="H27" s="267">
        <v>-2390</v>
      </c>
      <c r="I27" s="25">
        <v>-760</v>
      </c>
      <c r="J27" s="25" t="s">
        <v>2</v>
      </c>
      <c r="K27" s="25" t="s">
        <v>2</v>
      </c>
      <c r="L27" s="25">
        <v>-3150</v>
      </c>
      <c r="M27" s="267">
        <v>159333</v>
      </c>
      <c r="N27" s="275"/>
      <c r="O27" s="275"/>
    </row>
    <row r="28" spans="1:61" s="274" customFormat="1" ht="10.7" customHeight="1" x14ac:dyDescent="0.2">
      <c r="A28" s="266" t="s">
        <v>391</v>
      </c>
      <c r="B28" s="267">
        <v>69472</v>
      </c>
      <c r="C28" s="267">
        <v>16938</v>
      </c>
      <c r="D28" s="267">
        <v>86410</v>
      </c>
      <c r="E28" s="267">
        <v>78747</v>
      </c>
      <c r="F28" s="25">
        <v>9451</v>
      </c>
      <c r="G28" s="267">
        <v>88198</v>
      </c>
      <c r="H28" s="267">
        <v>-1788</v>
      </c>
      <c r="I28" s="25">
        <v>-840</v>
      </c>
      <c r="J28" s="25" t="s">
        <v>2</v>
      </c>
      <c r="K28" s="25" t="s">
        <v>2</v>
      </c>
      <c r="L28" s="25">
        <v>-2628</v>
      </c>
      <c r="M28" s="267">
        <v>167700</v>
      </c>
      <c r="N28" s="275"/>
      <c r="O28" s="275"/>
    </row>
    <row r="29" spans="1:61" s="23" customFormat="1" ht="10.5" customHeight="1" x14ac:dyDescent="0.2">
      <c r="A29" s="266" t="s">
        <v>419</v>
      </c>
      <c r="B29" s="267">
        <v>70480</v>
      </c>
      <c r="C29" s="267">
        <v>17517</v>
      </c>
      <c r="D29" s="267">
        <v>87997</v>
      </c>
      <c r="E29" s="267">
        <v>80673</v>
      </c>
      <c r="F29" s="25">
        <v>9839</v>
      </c>
      <c r="G29" s="267">
        <v>90512</v>
      </c>
      <c r="H29" s="267">
        <v>-2515</v>
      </c>
      <c r="I29" s="25">
        <v>-961</v>
      </c>
      <c r="J29" s="25" t="s">
        <v>2</v>
      </c>
      <c r="K29" s="25">
        <v>1876</v>
      </c>
      <c r="L29" s="25">
        <v>-1600</v>
      </c>
      <c r="M29" s="267">
        <v>175498</v>
      </c>
    </row>
    <row r="30" spans="1:61" s="23" customFormat="1" ht="10.5" customHeight="1" x14ac:dyDescent="0.2">
      <c r="A30" s="266" t="s">
        <v>542</v>
      </c>
      <c r="B30" s="267">
        <v>74681</v>
      </c>
      <c r="C30" s="267">
        <v>18550</v>
      </c>
      <c r="D30" s="267">
        <v>93231</v>
      </c>
      <c r="E30" s="267">
        <v>84336</v>
      </c>
      <c r="F30" s="25">
        <v>10598</v>
      </c>
      <c r="G30" s="267">
        <v>94934</v>
      </c>
      <c r="H30" s="267">
        <v>-1703</v>
      </c>
      <c r="I30" s="25">
        <v>-1121</v>
      </c>
      <c r="J30" s="25" t="s">
        <v>2</v>
      </c>
      <c r="K30" s="25" t="s">
        <v>2</v>
      </c>
      <c r="L30" s="25">
        <v>-2824</v>
      </c>
      <c r="M30" s="267">
        <v>181261</v>
      </c>
    </row>
    <row r="31" spans="1:61" ht="9.9499999999999993" customHeight="1" x14ac:dyDescent="0.2">
      <c r="A31" s="421" t="s">
        <v>573</v>
      </c>
      <c r="B31" s="422">
        <v>77293</v>
      </c>
      <c r="C31" s="422">
        <v>18720</v>
      </c>
      <c r="D31" s="422">
        <v>96013</v>
      </c>
      <c r="E31" s="422">
        <v>86777</v>
      </c>
      <c r="F31" s="26">
        <v>10333</v>
      </c>
      <c r="G31" s="422">
        <v>97110</v>
      </c>
      <c r="H31" s="422">
        <v>-1097</v>
      </c>
      <c r="I31" s="26">
        <v>-1253</v>
      </c>
      <c r="J31" s="26" t="s">
        <v>2</v>
      </c>
      <c r="K31" s="26" t="s">
        <v>2</v>
      </c>
      <c r="L31" s="26">
        <v>-2350</v>
      </c>
      <c r="M31" s="422">
        <v>190402</v>
      </c>
      <c r="N31" s="274"/>
      <c r="O31" s="275"/>
      <c r="P31" s="275"/>
      <c r="Q31" s="275"/>
      <c r="R31" s="275"/>
      <c r="S31" s="275"/>
      <c r="T31" s="275"/>
      <c r="U31" s="275"/>
      <c r="V31" s="275"/>
      <c r="W31" s="275"/>
      <c r="X31" s="275"/>
      <c r="Y31" s="275"/>
      <c r="Z31" s="275"/>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c r="BF31" s="274"/>
      <c r="BG31" s="274"/>
      <c r="BH31" s="274"/>
      <c r="BI31" s="274"/>
    </row>
    <row r="32" spans="1:61" s="23" customFormat="1" ht="24" customHeight="1" x14ac:dyDescent="0.2">
      <c r="A32" s="1129" t="s">
        <v>591</v>
      </c>
      <c r="B32" s="1129"/>
      <c r="C32" s="1129"/>
      <c r="D32" s="1129"/>
      <c r="E32" s="1129"/>
      <c r="F32" s="1129"/>
      <c r="G32" s="1129"/>
      <c r="H32" s="1129"/>
      <c r="I32" s="1129"/>
      <c r="J32" s="1129"/>
      <c r="K32" s="1129"/>
      <c r="L32" s="1129"/>
      <c r="M32" s="1129"/>
      <c r="N32" s="775"/>
    </row>
    <row r="33" spans="1:38" s="23" customFormat="1" ht="25.5" customHeight="1" x14ac:dyDescent="0.2">
      <c r="A33" s="1146" t="s">
        <v>564</v>
      </c>
      <c r="B33" s="1146"/>
      <c r="C33" s="1146"/>
      <c r="D33" s="1146"/>
      <c r="E33" s="1146"/>
      <c r="F33" s="1146"/>
      <c r="G33" s="1146"/>
      <c r="H33" s="1146"/>
      <c r="I33" s="1146"/>
      <c r="J33" s="1146"/>
      <c r="K33" s="1146"/>
      <c r="L33" s="1146"/>
      <c r="M33" s="1146"/>
      <c r="N33" s="877"/>
    </row>
    <row r="34" spans="1:38" s="23" customFormat="1" ht="27" customHeight="1" x14ac:dyDescent="0.2">
      <c r="A34" s="1147" t="s">
        <v>562</v>
      </c>
      <c r="B34" s="1147"/>
      <c r="C34" s="1147"/>
      <c r="D34" s="1147"/>
      <c r="E34" s="1147"/>
      <c r="F34" s="1147"/>
      <c r="G34" s="1147"/>
      <c r="H34" s="1147"/>
      <c r="I34" s="1147"/>
      <c r="J34" s="1147"/>
      <c r="K34" s="1147"/>
      <c r="L34" s="1147"/>
      <c r="M34" s="1147"/>
      <c r="N34" s="878"/>
    </row>
    <row r="35" spans="1:38" s="23" customFormat="1" ht="23.25" customHeight="1" x14ac:dyDescent="0.2">
      <c r="A35" s="1128" t="s">
        <v>563</v>
      </c>
      <c r="B35" s="1122"/>
      <c r="C35" s="1122"/>
      <c r="D35" s="1122"/>
      <c r="E35" s="1122"/>
      <c r="F35" s="1122"/>
      <c r="G35" s="1122"/>
      <c r="H35" s="1122"/>
      <c r="I35" s="1122"/>
      <c r="J35" s="1122"/>
    </row>
    <row r="36" spans="1:38" ht="9.9499999999999993" customHeight="1" x14ac:dyDescent="0.2">
      <c r="A36" s="1143"/>
      <c r="B36" s="1144"/>
      <c r="C36" s="1144"/>
      <c r="D36" s="1144"/>
      <c r="E36" s="1144"/>
      <c r="F36" s="1144"/>
      <c r="G36" s="1144"/>
      <c r="H36" s="1144"/>
      <c r="I36" s="1144"/>
      <c r="J36" s="1144"/>
    </row>
    <row r="37" spans="1:38" ht="12" customHeight="1" x14ac:dyDescent="0.2">
      <c r="A37" s="269" t="s">
        <v>265</v>
      </c>
      <c r="B37" s="270"/>
      <c r="C37" s="270"/>
      <c r="D37" s="270"/>
      <c r="E37" s="270"/>
      <c r="F37" s="270"/>
      <c r="G37" s="270"/>
      <c r="H37" s="270"/>
      <c r="I37" s="270"/>
      <c r="J37" s="270"/>
    </row>
    <row r="38" spans="1:38" s="273" customFormat="1" ht="12" customHeight="1" x14ac:dyDescent="0.2">
      <c r="A38" s="560" t="s">
        <v>3</v>
      </c>
      <c r="B38" s="561"/>
      <c r="C38" s="561"/>
      <c r="D38" s="561"/>
      <c r="E38" s="561"/>
      <c r="F38" s="561"/>
      <c r="G38" s="561"/>
      <c r="H38" s="561"/>
      <c r="I38" s="561"/>
      <c r="J38" s="453"/>
    </row>
    <row r="39" spans="1:38" s="1010" customFormat="1" ht="10.5" customHeight="1" x14ac:dyDescent="0.2">
      <c r="A39" s="1007"/>
      <c r="B39" s="1008"/>
      <c r="C39" s="1008" t="s">
        <v>250</v>
      </c>
      <c r="D39" s="1008"/>
      <c r="E39" s="1008" t="s">
        <v>141</v>
      </c>
      <c r="F39" s="1008"/>
      <c r="G39" s="1008"/>
      <c r="H39" s="1008"/>
      <c r="I39" s="1008"/>
      <c r="J39" s="1009"/>
      <c r="N39" s="1011"/>
      <c r="O39" s="1011"/>
      <c r="P39" s="1011"/>
      <c r="Q39" s="1011"/>
      <c r="R39" s="1011"/>
      <c r="S39" s="1011"/>
      <c r="T39" s="1011"/>
      <c r="U39" s="1011"/>
      <c r="V39" s="1011"/>
      <c r="W39" s="1011"/>
      <c r="X39" s="1011"/>
      <c r="Y39" s="1012"/>
      <c r="Z39" s="1012"/>
      <c r="AA39" s="1013"/>
      <c r="AB39" s="1014"/>
      <c r="AC39" s="1014"/>
      <c r="AD39" s="1014"/>
      <c r="AE39" s="1014"/>
      <c r="AF39" s="1014"/>
      <c r="AG39" s="1014"/>
      <c r="AH39" s="1014"/>
      <c r="AI39" s="1014"/>
      <c r="AJ39" s="1014"/>
      <c r="AK39" s="1014"/>
      <c r="AL39" s="1014"/>
    </row>
    <row r="40" spans="1:38" s="1010" customFormat="1" ht="10.5" customHeight="1" x14ac:dyDescent="0.2">
      <c r="A40" s="1007"/>
      <c r="B40" s="1008" t="s">
        <v>60</v>
      </c>
      <c r="C40" s="1008" t="s">
        <v>251</v>
      </c>
      <c r="D40" s="1008" t="s">
        <v>141</v>
      </c>
      <c r="E40" s="1008" t="s">
        <v>252</v>
      </c>
      <c r="F40" s="1008" t="s">
        <v>48</v>
      </c>
      <c r="G40" s="1008" t="s">
        <v>141</v>
      </c>
      <c r="H40" s="1008" t="s">
        <v>47</v>
      </c>
      <c r="I40" s="1008" t="s">
        <v>210</v>
      </c>
      <c r="N40" s="1015"/>
      <c r="O40" s="1015"/>
      <c r="P40" s="1015"/>
      <c r="Q40" s="1015"/>
      <c r="R40" s="1015"/>
      <c r="S40" s="1015"/>
      <c r="T40" s="1015"/>
      <c r="U40" s="1015"/>
      <c r="V40" s="1015"/>
      <c r="W40" s="1015"/>
      <c r="X40" s="1015"/>
      <c r="Y40" s="1016"/>
      <c r="Z40" s="1016"/>
      <c r="AA40" s="1016"/>
      <c r="AB40" s="1017"/>
      <c r="AC40" s="1017"/>
      <c r="AD40" s="1017"/>
      <c r="AE40" s="1017"/>
      <c r="AF40" s="1017"/>
      <c r="AG40" s="1017"/>
      <c r="AH40" s="1017"/>
      <c r="AI40" s="1017"/>
      <c r="AJ40" s="1017"/>
      <c r="AK40" s="1017"/>
      <c r="AL40" s="1017"/>
    </row>
    <row r="41" spans="1:38" s="1010" customFormat="1" ht="10.5" customHeight="1" x14ac:dyDescent="0.2">
      <c r="A41" s="1018" t="s">
        <v>59</v>
      </c>
      <c r="B41" s="1008" t="s">
        <v>253</v>
      </c>
      <c r="C41" s="1008" t="s">
        <v>254</v>
      </c>
      <c r="D41" s="1008" t="s">
        <v>145</v>
      </c>
      <c r="E41" s="1008" t="s">
        <v>61</v>
      </c>
      <c r="F41" s="1008" t="s">
        <v>54</v>
      </c>
      <c r="G41" s="1008" t="s">
        <v>255</v>
      </c>
      <c r="H41" s="1008" t="s">
        <v>55</v>
      </c>
      <c r="I41" s="1008" t="s">
        <v>256</v>
      </c>
      <c r="N41" s="1015"/>
      <c r="O41" s="1019"/>
      <c r="P41" s="1015"/>
      <c r="Q41" s="1015"/>
      <c r="R41" s="1015"/>
      <c r="S41" s="1015"/>
      <c r="T41" s="1015"/>
      <c r="U41" s="1015"/>
      <c r="V41" s="1015"/>
      <c r="W41" s="1015"/>
      <c r="X41" s="1015"/>
      <c r="Y41" s="1016"/>
      <c r="Z41" s="1016"/>
      <c r="AA41" s="1016"/>
      <c r="AB41" s="1017"/>
      <c r="AC41" s="1017"/>
      <c r="AD41" s="1017"/>
      <c r="AE41" s="1017"/>
      <c r="AF41" s="1017"/>
      <c r="AG41" s="1017"/>
      <c r="AH41" s="1017"/>
      <c r="AI41" s="1017"/>
      <c r="AJ41" s="1017"/>
      <c r="AK41" s="1017"/>
      <c r="AL41" s="1017"/>
    </row>
    <row r="42" spans="1:38" s="23" customFormat="1" ht="9.9499999999999993" customHeight="1" x14ac:dyDescent="0.2">
      <c r="A42" s="592"/>
      <c r="B42" s="963" t="s">
        <v>87</v>
      </c>
      <c r="C42" s="963"/>
      <c r="D42" s="963"/>
      <c r="E42" s="963"/>
      <c r="F42" s="963"/>
      <c r="G42" s="963"/>
      <c r="H42" s="963"/>
      <c r="I42" s="963"/>
      <c r="N42" s="593"/>
      <c r="O42" s="593"/>
      <c r="P42" s="593"/>
      <c r="Q42" s="593"/>
      <c r="R42" s="593"/>
      <c r="S42" s="593"/>
      <c r="T42" s="593"/>
      <c r="U42" s="593"/>
      <c r="V42" s="593"/>
      <c r="W42" s="593"/>
      <c r="X42" s="593"/>
      <c r="Y42" s="594"/>
      <c r="Z42" s="594"/>
      <c r="AA42" s="594"/>
      <c r="AB42" s="595"/>
      <c r="AC42" s="595"/>
      <c r="AD42" s="595"/>
      <c r="AE42" s="595"/>
      <c r="AF42" s="595"/>
      <c r="AG42" s="595"/>
      <c r="AH42" s="595"/>
      <c r="AI42" s="595"/>
      <c r="AJ42" s="595"/>
      <c r="AK42" s="595"/>
      <c r="AL42" s="595"/>
    </row>
    <row r="43" spans="1:38" ht="12" customHeight="1" x14ac:dyDescent="0.2">
      <c r="A43" s="20" t="s">
        <v>112</v>
      </c>
      <c r="B43" s="16">
        <v>37130</v>
      </c>
      <c r="C43" s="16">
        <v>5762</v>
      </c>
      <c r="D43" s="16">
        <v>42892</v>
      </c>
      <c r="E43" s="16">
        <v>42145</v>
      </c>
      <c r="F43" s="16">
        <v>3776</v>
      </c>
      <c r="G43" s="16">
        <v>45921</v>
      </c>
      <c r="H43" s="16">
        <v>-3029</v>
      </c>
      <c r="I43" s="16">
        <v>38438</v>
      </c>
      <c r="N43" s="418"/>
      <c r="O43" s="418"/>
      <c r="P43" s="418"/>
      <c r="Q43" s="418"/>
      <c r="R43" s="418"/>
      <c r="S43" s="418"/>
      <c r="T43" s="418"/>
      <c r="U43" s="418"/>
      <c r="V43" s="418"/>
      <c r="W43" s="418"/>
      <c r="X43" s="418"/>
      <c r="Y43" s="417"/>
      <c r="Z43" s="418"/>
      <c r="AA43" s="419"/>
      <c r="AB43" s="420"/>
      <c r="AC43" s="420"/>
      <c r="AD43" s="420"/>
      <c r="AE43" s="420"/>
      <c r="AF43" s="420"/>
      <c r="AG43" s="420"/>
      <c r="AH43" s="420"/>
      <c r="AI43" s="420"/>
      <c r="AJ43" s="420"/>
      <c r="AK43" s="420"/>
      <c r="AL43" s="420"/>
    </row>
    <row r="44" spans="1:38" ht="12" customHeight="1" x14ac:dyDescent="0.2">
      <c r="A44" s="20" t="s">
        <v>113</v>
      </c>
      <c r="B44" s="16">
        <v>34429</v>
      </c>
      <c r="C44" s="16">
        <v>6324</v>
      </c>
      <c r="D44" s="16">
        <v>40753</v>
      </c>
      <c r="E44" s="16">
        <v>47487</v>
      </c>
      <c r="F44" s="16">
        <v>4196</v>
      </c>
      <c r="G44" s="16">
        <v>51683</v>
      </c>
      <c r="H44" s="16">
        <v>-10930</v>
      </c>
      <c r="I44" s="16">
        <v>49368</v>
      </c>
    </row>
    <row r="45" spans="1:38" ht="12" customHeight="1" x14ac:dyDescent="0.2">
      <c r="A45" s="267" t="s">
        <v>114</v>
      </c>
      <c r="B45" s="16">
        <v>34253</v>
      </c>
      <c r="C45" s="16">
        <v>7554</v>
      </c>
      <c r="D45" s="16">
        <v>41807</v>
      </c>
      <c r="E45" s="16">
        <v>48942</v>
      </c>
      <c r="F45" s="16">
        <v>5293</v>
      </c>
      <c r="G45" s="16">
        <v>54235</v>
      </c>
      <c r="H45" s="16">
        <v>-12428</v>
      </c>
      <c r="I45" s="16">
        <v>61796</v>
      </c>
    </row>
    <row r="46" spans="1:38" s="274" customFormat="1" ht="12" customHeight="1" x14ac:dyDescent="0.2">
      <c r="A46" s="816" t="s">
        <v>115</v>
      </c>
      <c r="B46" s="737">
        <v>44339</v>
      </c>
      <c r="C46" s="737">
        <v>7071</v>
      </c>
      <c r="D46" s="737">
        <v>51410</v>
      </c>
      <c r="E46" s="737">
        <v>55483</v>
      </c>
      <c r="F46" s="737">
        <v>7129</v>
      </c>
      <c r="G46" s="737">
        <v>62612</v>
      </c>
      <c r="H46" s="737">
        <v>-11202</v>
      </c>
      <c r="I46" s="737">
        <v>80599</v>
      </c>
    </row>
    <row r="47" spans="1:38" ht="12" customHeight="1" x14ac:dyDescent="0.2">
      <c r="A47" s="564" t="s">
        <v>116</v>
      </c>
      <c r="B47" s="16">
        <v>46355</v>
      </c>
      <c r="C47" s="16">
        <v>7607</v>
      </c>
      <c r="D47" s="16">
        <v>53962</v>
      </c>
      <c r="E47" s="16">
        <v>56259</v>
      </c>
      <c r="F47" s="16">
        <v>7832</v>
      </c>
      <c r="G47" s="16">
        <v>64091</v>
      </c>
      <c r="H47" s="16">
        <v>-10129</v>
      </c>
      <c r="I47" s="16">
        <v>90728</v>
      </c>
    </row>
    <row r="48" spans="1:38" s="264" customFormat="1" ht="12" customHeight="1" x14ac:dyDescent="0.2">
      <c r="A48" s="564" t="s">
        <v>117</v>
      </c>
      <c r="B48" s="20">
        <v>50017</v>
      </c>
      <c r="C48" s="20">
        <v>7881</v>
      </c>
      <c r="D48" s="20">
        <v>57898</v>
      </c>
      <c r="E48" s="20">
        <v>58223</v>
      </c>
      <c r="F48" s="20">
        <v>8475</v>
      </c>
      <c r="G48" s="20">
        <v>66698</v>
      </c>
      <c r="H48" s="20">
        <v>-8800</v>
      </c>
      <c r="I48" s="20">
        <v>101864</v>
      </c>
    </row>
    <row r="49" spans="1:14" s="264" customFormat="1" ht="12" customHeight="1" x14ac:dyDescent="0.2">
      <c r="A49" s="564" t="s">
        <v>118</v>
      </c>
      <c r="B49" s="20">
        <v>52282</v>
      </c>
      <c r="C49" s="20">
        <v>5778</v>
      </c>
      <c r="D49" s="20">
        <v>58060</v>
      </c>
      <c r="E49" s="20">
        <v>56358</v>
      </c>
      <c r="F49" s="20">
        <v>8607</v>
      </c>
      <c r="G49" s="20">
        <v>64965</v>
      </c>
      <c r="H49" s="20">
        <v>-6905</v>
      </c>
      <c r="I49" s="20">
        <v>108769</v>
      </c>
    </row>
    <row r="50" spans="1:14" ht="12" customHeight="1" x14ac:dyDescent="0.2">
      <c r="A50" s="564" t="s">
        <v>119</v>
      </c>
      <c r="B50" s="267">
        <v>56264</v>
      </c>
      <c r="C50" s="267">
        <v>5098</v>
      </c>
      <c r="D50" s="267">
        <v>61362</v>
      </c>
      <c r="E50" s="267">
        <v>56599</v>
      </c>
      <c r="F50" s="267">
        <v>8729</v>
      </c>
      <c r="G50" s="267">
        <v>65328</v>
      </c>
      <c r="H50" s="267">
        <v>-3966</v>
      </c>
      <c r="I50" s="267">
        <v>112735</v>
      </c>
    </row>
    <row r="51" spans="1:14" ht="12" customHeight="1" x14ac:dyDescent="0.2">
      <c r="A51" s="564" t="s">
        <v>120</v>
      </c>
      <c r="B51" s="267">
        <v>58529</v>
      </c>
      <c r="C51" s="267">
        <v>4515</v>
      </c>
      <c r="D51" s="267">
        <v>63044</v>
      </c>
      <c r="E51" s="267">
        <v>56030</v>
      </c>
      <c r="F51" s="267">
        <v>9016</v>
      </c>
      <c r="G51" s="267">
        <v>65046</v>
      </c>
      <c r="H51" s="267">
        <v>-2002</v>
      </c>
      <c r="I51" s="267">
        <v>114737</v>
      </c>
    </row>
    <row r="52" spans="1:14" s="273" customFormat="1" ht="12" customHeight="1" x14ac:dyDescent="0.2">
      <c r="A52" s="564" t="s">
        <v>121</v>
      </c>
      <c r="B52" s="426">
        <v>65098</v>
      </c>
      <c r="C52" s="426">
        <v>5885</v>
      </c>
      <c r="D52" s="426">
        <v>70983</v>
      </c>
      <c r="E52" s="426">
        <v>59288</v>
      </c>
      <c r="F52" s="426">
        <v>11027</v>
      </c>
      <c r="G52" s="426">
        <v>70315</v>
      </c>
      <c r="H52" s="426">
        <v>668</v>
      </c>
      <c r="I52" s="426">
        <v>134398</v>
      </c>
    </row>
    <row r="53" spans="1:14" s="264" customFormat="1" ht="12" customHeight="1" x14ac:dyDescent="0.2">
      <c r="A53" s="564" t="s">
        <v>122</v>
      </c>
      <c r="B53" s="267">
        <v>66129</v>
      </c>
      <c r="C53" s="267">
        <v>6129</v>
      </c>
      <c r="D53" s="267">
        <v>72258</v>
      </c>
      <c r="E53" s="267">
        <v>59483</v>
      </c>
      <c r="F53" s="267">
        <v>10873</v>
      </c>
      <c r="G53" s="267">
        <v>70356</v>
      </c>
      <c r="H53" s="267">
        <v>1902</v>
      </c>
      <c r="I53" s="267">
        <v>132496</v>
      </c>
    </row>
    <row r="54" spans="1:14" ht="12" customHeight="1" x14ac:dyDescent="0.2">
      <c r="A54" s="774" t="s">
        <v>123</v>
      </c>
      <c r="B54" s="772">
        <v>64796</v>
      </c>
      <c r="C54" s="772">
        <v>7754</v>
      </c>
      <c r="D54" s="772">
        <v>72550</v>
      </c>
      <c r="E54" s="772">
        <v>61838</v>
      </c>
      <c r="F54" s="772">
        <v>10337</v>
      </c>
      <c r="G54" s="772">
        <v>72175</v>
      </c>
      <c r="H54" s="772">
        <v>375</v>
      </c>
      <c r="I54" s="772">
        <v>132121</v>
      </c>
    </row>
    <row r="55" spans="1:14" ht="12" customHeight="1" x14ac:dyDescent="0.2">
      <c r="A55" s="564" t="s">
        <v>124</v>
      </c>
      <c r="B55" s="20">
        <v>66044</v>
      </c>
      <c r="C55" s="20">
        <v>8894</v>
      </c>
      <c r="D55" s="20">
        <v>74938</v>
      </c>
      <c r="E55" s="20">
        <v>65127</v>
      </c>
      <c r="F55" s="20">
        <v>9694</v>
      </c>
      <c r="G55" s="20">
        <v>74821</v>
      </c>
      <c r="H55" s="20">
        <v>117</v>
      </c>
      <c r="I55" s="20">
        <v>132647</v>
      </c>
    </row>
    <row r="56" spans="1:14" ht="12" customHeight="1" x14ac:dyDescent="0.2">
      <c r="A56" s="266" t="s">
        <v>125</v>
      </c>
      <c r="B56" s="20">
        <v>64655</v>
      </c>
      <c r="C56" s="20">
        <v>9894</v>
      </c>
      <c r="D56" s="20">
        <v>74549</v>
      </c>
      <c r="E56" s="20">
        <v>70428</v>
      </c>
      <c r="F56" s="20">
        <v>9604</v>
      </c>
      <c r="G56" s="20">
        <v>80032</v>
      </c>
      <c r="H56" s="20">
        <v>-5483</v>
      </c>
      <c r="I56" s="20">
        <v>138816</v>
      </c>
    </row>
    <row r="57" spans="1:14" ht="12" customHeight="1" x14ac:dyDescent="0.2">
      <c r="A57" s="564" t="s">
        <v>126</v>
      </c>
      <c r="B57" s="20">
        <v>72311</v>
      </c>
      <c r="C57" s="20">
        <v>11881</v>
      </c>
      <c r="D57" s="20">
        <v>84192</v>
      </c>
      <c r="E57" s="20">
        <v>76379</v>
      </c>
      <c r="F57" s="20">
        <v>9368</v>
      </c>
      <c r="G57" s="20">
        <v>85747</v>
      </c>
      <c r="H57" s="20">
        <v>-1555</v>
      </c>
      <c r="I57" s="20">
        <v>140921</v>
      </c>
    </row>
    <row r="58" spans="1:14" ht="12" customHeight="1" x14ac:dyDescent="0.2">
      <c r="A58" s="15" t="s">
        <v>127</v>
      </c>
      <c r="B58" s="20">
        <v>77486</v>
      </c>
      <c r="C58" s="20">
        <v>13252</v>
      </c>
      <c r="D58" s="20">
        <v>90738</v>
      </c>
      <c r="E58" s="20">
        <v>81421</v>
      </c>
      <c r="F58" s="20">
        <v>9019</v>
      </c>
      <c r="G58" s="20">
        <v>90440</v>
      </c>
      <c r="H58" s="20">
        <v>298</v>
      </c>
      <c r="I58" s="20">
        <v>152702</v>
      </c>
    </row>
    <row r="59" spans="1:14" ht="12" customHeight="1" x14ac:dyDescent="0.2">
      <c r="A59" s="15" t="s">
        <v>128</v>
      </c>
      <c r="B59" s="20">
        <v>83084</v>
      </c>
      <c r="C59" s="20">
        <v>14036</v>
      </c>
      <c r="D59" s="20">
        <v>97120</v>
      </c>
      <c r="E59" s="20">
        <v>86020</v>
      </c>
      <c r="F59" s="20">
        <v>8831</v>
      </c>
      <c r="G59" s="20">
        <v>94851</v>
      </c>
      <c r="H59" s="20">
        <v>2269</v>
      </c>
      <c r="I59" s="20">
        <v>153742</v>
      </c>
    </row>
    <row r="60" spans="1:14" ht="12" customHeight="1" x14ac:dyDescent="0.2">
      <c r="A60" s="266" t="s">
        <v>129</v>
      </c>
      <c r="B60" s="20">
        <v>87518</v>
      </c>
      <c r="C60" s="20">
        <v>16597</v>
      </c>
      <c r="D60" s="20">
        <v>104115</v>
      </c>
      <c r="E60" s="20">
        <v>94601</v>
      </c>
      <c r="F60" s="20">
        <v>8914</v>
      </c>
      <c r="G60" s="20">
        <v>103515</v>
      </c>
      <c r="H60" s="20">
        <v>600</v>
      </c>
      <c r="I60" s="20">
        <v>156616</v>
      </c>
    </row>
    <row r="61" spans="1:14" ht="12" customHeight="1" x14ac:dyDescent="0.2">
      <c r="A61" s="266" t="s">
        <v>130</v>
      </c>
      <c r="B61" s="267">
        <v>80939</v>
      </c>
      <c r="C61" s="267">
        <v>16593</v>
      </c>
      <c r="D61" s="267">
        <v>97532</v>
      </c>
      <c r="E61" s="267">
        <v>95375</v>
      </c>
      <c r="F61" s="267">
        <v>8566</v>
      </c>
      <c r="G61" s="267">
        <v>103941</v>
      </c>
      <c r="H61" s="267">
        <v>-6409</v>
      </c>
      <c r="I61" s="267">
        <v>169585</v>
      </c>
      <c r="N61" s="268"/>
    </row>
    <row r="62" spans="1:14" s="274" customFormat="1" ht="12" customHeight="1" x14ac:dyDescent="0.2">
      <c r="A62" s="266" t="s">
        <v>131</v>
      </c>
      <c r="B62" s="267">
        <v>77693</v>
      </c>
      <c r="C62" s="267">
        <v>18620</v>
      </c>
      <c r="D62" s="267">
        <v>96313</v>
      </c>
      <c r="E62" s="267">
        <v>106856</v>
      </c>
      <c r="F62" s="267">
        <v>8719</v>
      </c>
      <c r="G62" s="267">
        <v>115575</v>
      </c>
      <c r="H62" s="267">
        <v>-19262</v>
      </c>
      <c r="I62" s="267">
        <v>193589</v>
      </c>
      <c r="N62" s="275"/>
    </row>
    <row r="63" spans="1:14" s="274" customFormat="1" ht="12" customHeight="1" x14ac:dyDescent="0.2">
      <c r="A63" s="266" t="s">
        <v>362</v>
      </c>
      <c r="B63" s="267">
        <v>84134</v>
      </c>
      <c r="C63" s="267">
        <v>23041</v>
      </c>
      <c r="D63" s="267">
        <v>107175</v>
      </c>
      <c r="E63" s="267">
        <v>111706</v>
      </c>
      <c r="F63" s="25">
        <v>9480</v>
      </c>
      <c r="G63" s="267">
        <v>121186</v>
      </c>
      <c r="H63" s="267">
        <v>-14011</v>
      </c>
      <c r="I63" s="267">
        <v>214511</v>
      </c>
      <c r="N63" s="275"/>
    </row>
    <row r="64" spans="1:14" s="274" customFormat="1" ht="12" customHeight="1" x14ac:dyDescent="0.2">
      <c r="A64" s="266" t="s">
        <v>391</v>
      </c>
      <c r="B64" s="267">
        <v>88468</v>
      </c>
      <c r="C64" s="267">
        <v>21305</v>
      </c>
      <c r="D64" s="267">
        <v>109773</v>
      </c>
      <c r="E64" s="267">
        <v>112660</v>
      </c>
      <c r="F64" s="25">
        <v>10082</v>
      </c>
      <c r="G64" s="267">
        <v>122742</v>
      </c>
      <c r="H64" s="267">
        <v>-12969</v>
      </c>
      <c r="I64" s="267">
        <v>235582</v>
      </c>
      <c r="N64" s="275"/>
    </row>
    <row r="65" spans="1:61" s="274" customFormat="1" ht="12" customHeight="1" x14ac:dyDescent="0.2">
      <c r="A65" s="266" t="s">
        <v>419</v>
      </c>
      <c r="B65" s="267">
        <v>91708</v>
      </c>
      <c r="C65" s="267">
        <v>21661</v>
      </c>
      <c r="D65" s="267">
        <v>113369</v>
      </c>
      <c r="E65" s="267">
        <v>112248</v>
      </c>
      <c r="F65" s="25">
        <v>10341</v>
      </c>
      <c r="G65" s="267">
        <v>122589</v>
      </c>
      <c r="H65" s="267">
        <v>-9220</v>
      </c>
      <c r="I65" s="267">
        <v>252088</v>
      </c>
      <c r="N65" s="275"/>
    </row>
    <row r="66" spans="1:61" s="23" customFormat="1" ht="12" customHeight="1" x14ac:dyDescent="0.2">
      <c r="A66" s="270" t="s">
        <v>542</v>
      </c>
      <c r="B66" s="267">
        <v>93634</v>
      </c>
      <c r="C66" s="267">
        <v>22277</v>
      </c>
      <c r="D66" s="267">
        <v>115911</v>
      </c>
      <c r="E66" s="267">
        <v>115792</v>
      </c>
      <c r="F66" s="25">
        <v>10572</v>
      </c>
      <c r="G66" s="267">
        <v>126364</v>
      </c>
      <c r="H66" s="267">
        <v>-10453</v>
      </c>
      <c r="I66" s="267">
        <v>267190</v>
      </c>
      <c r="J66" s="775"/>
    </row>
    <row r="67" spans="1:61" ht="12" customHeight="1" x14ac:dyDescent="0.2">
      <c r="A67" s="421" t="s">
        <v>573</v>
      </c>
      <c r="B67" s="422">
        <v>96804</v>
      </c>
      <c r="C67" s="422">
        <v>21713</v>
      </c>
      <c r="D67" s="422">
        <v>118517</v>
      </c>
      <c r="E67" s="422">
        <v>118775.10269900001</v>
      </c>
      <c r="F67" s="26">
        <v>10675</v>
      </c>
      <c r="G67" s="422">
        <v>129450.10269900001</v>
      </c>
      <c r="H67" s="422">
        <v>-10933.10269900001</v>
      </c>
      <c r="I67" s="422">
        <v>284137</v>
      </c>
      <c r="J67" s="947"/>
      <c r="K67" s="951"/>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c r="BA67" s="274"/>
      <c r="BB67" s="274"/>
      <c r="BC67" s="274"/>
      <c r="BD67" s="274"/>
      <c r="BE67" s="274"/>
      <c r="BF67" s="274"/>
      <c r="BG67" s="274"/>
      <c r="BH67" s="274"/>
      <c r="BI67" s="274"/>
    </row>
    <row r="68" spans="1:61" s="23" customFormat="1" ht="11.25" customHeight="1" x14ac:dyDescent="0.2">
      <c r="A68" s="1145" t="s">
        <v>592</v>
      </c>
      <c r="B68" s="1079"/>
      <c r="C68" s="1079"/>
      <c r="D68" s="1079"/>
      <c r="E68" s="1079"/>
      <c r="F68" s="1079"/>
      <c r="G68" s="1079"/>
      <c r="H68" s="1079"/>
      <c r="I68" s="1079"/>
      <c r="J68" s="1128"/>
    </row>
    <row r="69" spans="1:61" ht="11.25" customHeight="1" x14ac:dyDescent="0.2">
      <c r="A69" s="1142" t="s">
        <v>433</v>
      </c>
      <c r="B69" s="1142"/>
      <c r="C69" s="1142"/>
      <c r="D69" s="1142"/>
      <c r="E69" s="1142"/>
      <c r="F69" s="1142"/>
      <c r="G69" s="1142"/>
      <c r="H69" s="1142"/>
      <c r="I69" s="1142"/>
      <c r="J69" s="1142"/>
    </row>
    <row r="70" spans="1:61" ht="33.75" customHeight="1" x14ac:dyDescent="0.2">
      <c r="A70" s="1142" t="s">
        <v>434</v>
      </c>
      <c r="B70" s="1142"/>
      <c r="C70" s="1142"/>
      <c r="D70" s="1142"/>
      <c r="E70" s="1142"/>
      <c r="F70" s="1142"/>
      <c r="G70" s="1142"/>
      <c r="H70" s="1142"/>
      <c r="I70" s="1142"/>
      <c r="J70" s="1142"/>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row>
  </sheetData>
  <customSheetViews>
    <customSheetView guid="{5DA4A147-0C62-4854-A24F-ABFA741E4216}" scale="70" showPageBreaks="1" fitToPage="1" printArea="1">
      <selection activeCell="A65" sqref="A65:XFD65"/>
      <pageMargins left="0.19685039370078741" right="0.19685039370078741" top="0.74803149606299213" bottom="0.35433070866141736" header="0.11811023622047245" footer="0.11811023622047245"/>
      <printOptions horizontalCentered="1"/>
      <pageSetup scale="76" orientation="portrait" r:id="rId1"/>
      <headerFooter alignWithMargins="0">
        <oddFooter>&amp;C29</oddFooter>
      </headerFooter>
    </customSheetView>
    <customSheetView guid="{A0B2857C-CA65-4357-9749-AF7ED85EB07D}" hiddenColumns="1" topLeftCell="A7">
      <selection activeCell="A41" activeCellId="1" sqref="A7:IV7 A41:IV41"/>
      <pageMargins left="0.51181102362204722" right="0.51181102362204722" top="0.11811023622047245" bottom="0.11811023622047245" header="0.51181102362204722" footer="0.27"/>
      <printOptions horizontalCentered="1"/>
      <pageSetup scale="96" orientation="portrait" horizontalDpi="300" verticalDpi="300" r:id="rId2"/>
      <headerFooter alignWithMargins="0">
        <oddFooter>&amp;C&amp;"Times New Roman,Regular"29</oddFooter>
      </headerFooter>
    </customSheetView>
    <customSheetView guid="{9DE21AFA-D044-4310-8250-E101E93E6FC6}" showPageBreaks="1" fitToPage="1" printArea="1" view="pageBreakPreview">
      <selection activeCell="A32" sqref="A32"/>
      <pageMargins left="0.19685039370078741" right="0.19685039370078741" top="0.74803149606299213" bottom="0.35433070866141736" header="0.11811023622047245" footer="0.11811023622047245"/>
      <printOptions horizontalCentered="1"/>
      <pageSetup scale="76" orientation="portrait" r:id="rId3"/>
      <headerFooter alignWithMargins="0">
        <oddFooter>&amp;C29</oddFooter>
      </headerFooter>
    </customSheetView>
  </customSheetViews>
  <mergeCells count="9">
    <mergeCell ref="A70:J70"/>
    <mergeCell ref="A69:J69"/>
    <mergeCell ref="A36:J36"/>
    <mergeCell ref="A68:J68"/>
    <mergeCell ref="B6:J6"/>
    <mergeCell ref="A35:J35"/>
    <mergeCell ref="A33:M33"/>
    <mergeCell ref="A34:M34"/>
    <mergeCell ref="A32:M32"/>
  </mergeCells>
  <phoneticPr fontId="0" type="noConversion"/>
  <printOptions horizontalCentered="1"/>
  <pageMargins left="0.19685039370078741" right="0.19685039370078741" top="0.74803149606299213" bottom="0.35433070866141736" header="0.11811023622047245" footer="0.11811023622047245"/>
  <pageSetup scale="76" orientation="portrait" r:id="rId4"/>
  <headerFooter alignWithMargins="0">
    <oddFooter>&amp;C29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N70"/>
  <sheetViews>
    <sheetView zoomScale="70" zoomScaleNormal="70" zoomScaleSheetLayoutView="100" workbookViewId="0">
      <selection activeCell="D44" sqref="D44"/>
    </sheetView>
  </sheetViews>
  <sheetFormatPr defaultColWidth="9.140625" defaultRowHeight="12.75" x14ac:dyDescent="0.2"/>
  <cols>
    <col min="1" max="1" width="9.140625" style="262"/>
    <col min="2" max="2" width="8" style="262" customWidth="1"/>
    <col min="3" max="3" width="8.28515625" style="262" customWidth="1"/>
    <col min="4" max="4" width="7" style="262" customWidth="1"/>
    <col min="5" max="5" width="9" style="262" customWidth="1"/>
    <col min="6" max="6" width="6.140625" style="262" customWidth="1"/>
    <col min="7" max="7" width="7.85546875" style="262" customWidth="1"/>
    <col min="8" max="8" width="6.7109375" style="262" customWidth="1"/>
    <col min="9" max="9" width="8.85546875" style="262" customWidth="1"/>
    <col min="10" max="10" width="15.5703125" style="262" customWidth="1"/>
    <col min="11" max="11" width="14" style="262" customWidth="1"/>
    <col min="12" max="13" width="9.140625" style="262" customWidth="1"/>
    <col min="14" max="16384" width="9.140625" style="262"/>
  </cols>
  <sheetData>
    <row r="1" spans="1:39" ht="12" customHeight="1" x14ac:dyDescent="0.2">
      <c r="A1" s="438" t="s">
        <v>267</v>
      </c>
      <c r="B1" s="439"/>
      <c r="C1" s="439"/>
      <c r="D1" s="439"/>
      <c r="E1" s="439"/>
      <c r="F1" s="439"/>
      <c r="G1" s="439"/>
      <c r="H1" s="641"/>
      <c r="I1" s="439"/>
      <c r="J1" s="439"/>
    </row>
    <row r="2" spans="1:39" s="273" customFormat="1" ht="12" customHeight="1" x14ac:dyDescent="0.2">
      <c r="A2" s="565" t="s">
        <v>4</v>
      </c>
      <c r="B2" s="561"/>
      <c r="C2" s="561"/>
      <c r="D2" s="561"/>
      <c r="E2" s="561"/>
      <c r="F2" s="561"/>
      <c r="G2" s="561"/>
      <c r="H2" s="642"/>
      <c r="I2" s="561"/>
      <c r="J2" s="453"/>
    </row>
    <row r="3" spans="1:39" s="273" customFormat="1" ht="12" customHeight="1" x14ac:dyDescent="0.2">
      <c r="A3" s="795"/>
      <c r="B3" s="453"/>
      <c r="C3" s="453"/>
      <c r="D3" s="453"/>
      <c r="E3" s="453"/>
      <c r="F3" s="453"/>
      <c r="G3" s="453"/>
      <c r="H3" s="796"/>
      <c r="I3" s="453"/>
      <c r="J3" s="792" t="s">
        <v>435</v>
      </c>
      <c r="K3" s="792" t="s">
        <v>435</v>
      </c>
      <c r="L3" s="771"/>
      <c r="M3" s="771"/>
    </row>
    <row r="4" spans="1:39" s="273" customFormat="1" ht="12" customHeight="1" x14ac:dyDescent="0.2">
      <c r="A4" s="562"/>
      <c r="B4" s="967"/>
      <c r="C4" s="967" t="s">
        <v>250</v>
      </c>
      <c r="D4" s="967"/>
      <c r="E4" s="967" t="s">
        <v>141</v>
      </c>
      <c r="F4" s="967"/>
      <c r="G4" s="967"/>
      <c r="H4" s="967"/>
      <c r="I4" s="967"/>
      <c r="J4" s="793" t="s">
        <v>428</v>
      </c>
      <c r="K4" s="793" t="s">
        <v>428</v>
      </c>
      <c r="L4" s="793"/>
      <c r="M4" s="797"/>
    </row>
    <row r="5" spans="1:39" s="273" customFormat="1" ht="12" customHeight="1" x14ac:dyDescent="0.2">
      <c r="A5" s="562"/>
      <c r="B5" s="967" t="s">
        <v>60</v>
      </c>
      <c r="C5" s="967" t="s">
        <v>251</v>
      </c>
      <c r="D5" s="967" t="s">
        <v>141</v>
      </c>
      <c r="E5" s="967" t="s">
        <v>252</v>
      </c>
      <c r="F5" s="967" t="s">
        <v>48</v>
      </c>
      <c r="G5" s="967" t="s">
        <v>141</v>
      </c>
      <c r="H5" s="1132" t="s">
        <v>260</v>
      </c>
      <c r="I5" s="967" t="s">
        <v>47</v>
      </c>
      <c r="J5" s="793" t="s">
        <v>429</v>
      </c>
      <c r="K5" s="793" t="s">
        <v>490</v>
      </c>
      <c r="L5" s="793" t="s">
        <v>431</v>
      </c>
      <c r="M5" s="967" t="s">
        <v>210</v>
      </c>
    </row>
    <row r="6" spans="1:39" s="273" customFormat="1" ht="12" customHeight="1" x14ac:dyDescent="0.2">
      <c r="A6" s="586" t="s">
        <v>59</v>
      </c>
      <c r="B6" s="968" t="s">
        <v>253</v>
      </c>
      <c r="C6" s="968" t="s">
        <v>254</v>
      </c>
      <c r="D6" s="968" t="s">
        <v>145</v>
      </c>
      <c r="E6" s="968" t="s">
        <v>61</v>
      </c>
      <c r="F6" s="968" t="s">
        <v>54</v>
      </c>
      <c r="G6" s="968" t="s">
        <v>255</v>
      </c>
      <c r="H6" s="1133"/>
      <c r="I6" s="968" t="s">
        <v>55</v>
      </c>
      <c r="J6" s="794" t="s">
        <v>436</v>
      </c>
      <c r="K6" s="794" t="s">
        <v>211</v>
      </c>
      <c r="L6" s="794" t="s">
        <v>432</v>
      </c>
      <c r="M6" s="968" t="s">
        <v>256</v>
      </c>
    </row>
    <row r="7" spans="1:39" ht="12" customHeight="1" x14ac:dyDescent="0.2">
      <c r="A7" s="563"/>
      <c r="B7" s="1151" t="s">
        <v>87</v>
      </c>
      <c r="C7" s="1151"/>
      <c r="D7" s="1151"/>
      <c r="E7" s="1151"/>
      <c r="F7" s="1151"/>
      <c r="G7" s="1151"/>
      <c r="H7" s="1151"/>
      <c r="I7" s="1151"/>
      <c r="J7" s="1151"/>
      <c r="K7" s="1152"/>
      <c r="L7" s="1152"/>
      <c r="M7" s="1152"/>
    </row>
    <row r="8" spans="1:39" ht="15" customHeight="1" x14ac:dyDescent="0.2">
      <c r="A8" s="20" t="s">
        <v>112</v>
      </c>
      <c r="B8" s="16">
        <v>2982.7</v>
      </c>
      <c r="C8" s="16">
        <v>1695.3</v>
      </c>
      <c r="D8" s="16">
        <v>4678</v>
      </c>
      <c r="E8" s="16">
        <v>4536</v>
      </c>
      <c r="F8" s="16">
        <v>501</v>
      </c>
      <c r="G8" s="16">
        <v>5037</v>
      </c>
      <c r="H8" s="17" t="s">
        <v>2</v>
      </c>
      <c r="I8" s="16">
        <v>-359</v>
      </c>
      <c r="J8" s="16">
        <v>67</v>
      </c>
      <c r="K8" s="17" t="s">
        <v>2</v>
      </c>
      <c r="L8" s="16">
        <v>-292</v>
      </c>
      <c r="M8" s="16">
        <v>4773</v>
      </c>
      <c r="O8" s="1020"/>
      <c r="P8" s="1020"/>
      <c r="Q8" s="1020"/>
      <c r="R8" s="1020"/>
      <c r="S8" s="1020"/>
      <c r="T8" s="1020"/>
      <c r="U8" s="1020"/>
      <c r="V8" s="1020"/>
      <c r="W8" s="1020"/>
      <c r="X8" s="1020"/>
      <c r="Y8" s="1020"/>
      <c r="Z8" s="1020"/>
      <c r="AA8" s="1020"/>
      <c r="AB8" s="1021"/>
      <c r="AC8" s="1022"/>
      <c r="AD8" s="1022"/>
      <c r="AE8" s="1023"/>
      <c r="AF8" s="1023"/>
      <c r="AG8" s="1023"/>
      <c r="AH8" s="1023"/>
      <c r="AI8" s="1023"/>
      <c r="AJ8" s="1023"/>
      <c r="AK8" s="1023"/>
      <c r="AL8" s="1023"/>
      <c r="AM8" s="1023"/>
    </row>
    <row r="9" spans="1:39" ht="10.7" customHeight="1" x14ac:dyDescent="0.2">
      <c r="A9" s="20" t="s">
        <v>113</v>
      </c>
      <c r="B9" s="16">
        <v>3145.6</v>
      </c>
      <c r="C9" s="16">
        <v>1821.4</v>
      </c>
      <c r="D9" s="16">
        <v>4967</v>
      </c>
      <c r="E9" s="16">
        <v>4778.7999999999993</v>
      </c>
      <c r="F9" s="16">
        <v>492.1</v>
      </c>
      <c r="G9" s="16">
        <v>5270.9</v>
      </c>
      <c r="H9" s="17" t="s">
        <v>2</v>
      </c>
      <c r="I9" s="16">
        <v>-303.89999999999964</v>
      </c>
      <c r="J9" s="16">
        <v>-30</v>
      </c>
      <c r="K9" s="17" t="s">
        <v>2</v>
      </c>
      <c r="L9" s="16">
        <v>-333.89999999999964</v>
      </c>
      <c r="M9" s="16">
        <v>5216</v>
      </c>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row>
    <row r="10" spans="1:39" ht="10.7" customHeight="1" x14ac:dyDescent="0.2">
      <c r="A10" s="267" t="s">
        <v>114</v>
      </c>
      <c r="B10" s="16">
        <v>2882.1</v>
      </c>
      <c r="C10" s="16">
        <v>1815.9</v>
      </c>
      <c r="D10" s="16">
        <v>4698</v>
      </c>
      <c r="E10" s="16">
        <v>4905</v>
      </c>
      <c r="F10" s="16">
        <v>559</v>
      </c>
      <c r="G10" s="16">
        <v>5464</v>
      </c>
      <c r="H10" s="17" t="s">
        <v>2</v>
      </c>
      <c r="I10" s="16">
        <v>-766</v>
      </c>
      <c r="J10" s="16">
        <v>200</v>
      </c>
      <c r="K10" s="17" t="s">
        <v>2</v>
      </c>
      <c r="L10" s="16">
        <v>-566</v>
      </c>
      <c r="M10" s="16">
        <v>6378</v>
      </c>
      <c r="O10" s="1024"/>
      <c r="P10" s="1024"/>
      <c r="Q10" s="1024"/>
      <c r="R10" s="1024"/>
      <c r="S10" s="1024"/>
      <c r="T10" s="1024"/>
      <c r="U10" s="1024"/>
      <c r="V10" s="1024"/>
      <c r="W10" s="1024"/>
      <c r="X10" s="1024"/>
      <c r="Y10" s="1024"/>
      <c r="Z10" s="1024"/>
      <c r="AA10" s="1025"/>
      <c r="AB10" s="1025"/>
      <c r="AC10" s="1024"/>
      <c r="AD10" s="1025"/>
      <c r="AE10" s="1024"/>
      <c r="AF10" s="1024"/>
      <c r="AG10" s="1026"/>
      <c r="AH10" s="1027"/>
      <c r="AI10" s="1027"/>
      <c r="AJ10" s="1027"/>
      <c r="AK10" s="1024"/>
      <c r="AL10" s="1024"/>
      <c r="AM10" s="1024"/>
    </row>
    <row r="11" spans="1:39" ht="10.7" customHeight="1" x14ac:dyDescent="0.2">
      <c r="A11" s="267" t="s">
        <v>115</v>
      </c>
      <c r="B11" s="16">
        <v>3247.3</v>
      </c>
      <c r="C11" s="16">
        <v>1628.5</v>
      </c>
      <c r="D11" s="16">
        <v>4875.8</v>
      </c>
      <c r="E11" s="16">
        <v>4752</v>
      </c>
      <c r="F11" s="16">
        <v>585</v>
      </c>
      <c r="G11" s="16">
        <v>5337</v>
      </c>
      <c r="H11" s="17" t="s">
        <v>2</v>
      </c>
      <c r="I11" s="16">
        <v>-461.19999999999982</v>
      </c>
      <c r="J11" s="16">
        <v>30</v>
      </c>
      <c r="K11" s="17" t="s">
        <v>2</v>
      </c>
      <c r="L11" s="16">
        <v>-431.19999999999982</v>
      </c>
      <c r="M11" s="16">
        <v>6806</v>
      </c>
      <c r="O11" s="1020"/>
      <c r="P11" s="1020"/>
      <c r="Q11" s="1020"/>
      <c r="R11" s="1020"/>
      <c r="S11" s="1020"/>
      <c r="T11" s="1020"/>
      <c r="U11" s="1020"/>
      <c r="V11" s="1020"/>
      <c r="W11" s="1020"/>
      <c r="X11" s="1020"/>
      <c r="Y11" s="1020"/>
      <c r="Z11" s="1020"/>
      <c r="AA11" s="1020"/>
      <c r="AB11" s="1021"/>
      <c r="AC11" s="1022"/>
      <c r="AD11" s="1022"/>
      <c r="AE11" s="1022"/>
      <c r="AF11" s="1022"/>
      <c r="AG11" s="1022"/>
      <c r="AH11" s="1022"/>
      <c r="AI11" s="1022"/>
      <c r="AJ11" s="1022"/>
      <c r="AK11" s="1022"/>
      <c r="AL11" s="1022"/>
      <c r="AM11" s="1022"/>
    </row>
    <row r="12" spans="1:39" ht="10.7" customHeight="1" x14ac:dyDescent="0.2">
      <c r="A12" s="19" t="s">
        <v>116</v>
      </c>
      <c r="B12" s="16">
        <v>3310</v>
      </c>
      <c r="C12" s="16">
        <v>1895</v>
      </c>
      <c r="D12" s="16">
        <v>5205</v>
      </c>
      <c r="E12" s="16">
        <v>4804</v>
      </c>
      <c r="F12" s="16">
        <v>597</v>
      </c>
      <c r="G12" s="16">
        <v>5401</v>
      </c>
      <c r="H12" s="17" t="s">
        <v>2</v>
      </c>
      <c r="I12" s="16">
        <v>-196</v>
      </c>
      <c r="J12" s="16">
        <v>0</v>
      </c>
      <c r="K12" s="17" t="s">
        <v>2</v>
      </c>
      <c r="L12" s="16">
        <v>-196</v>
      </c>
      <c r="M12" s="16">
        <v>6901</v>
      </c>
      <c r="O12" s="1020"/>
      <c r="P12" s="1020"/>
      <c r="Q12" s="1020"/>
      <c r="R12" s="1020"/>
      <c r="S12" s="1020"/>
      <c r="T12" s="1020"/>
      <c r="U12" s="1020"/>
      <c r="V12" s="1020"/>
      <c r="W12" s="1020"/>
      <c r="X12" s="1020"/>
      <c r="Y12" s="1020"/>
      <c r="Z12" s="1020"/>
      <c r="AA12" s="1020"/>
      <c r="AB12" s="1021"/>
      <c r="AC12" s="1020"/>
      <c r="AD12" s="1020"/>
      <c r="AE12" s="1021"/>
      <c r="AF12" s="1021"/>
      <c r="AG12" s="1021"/>
      <c r="AH12" s="1021"/>
      <c r="AI12" s="1021"/>
      <c r="AJ12" s="1021"/>
      <c r="AK12" s="1021"/>
      <c r="AL12" s="1021"/>
      <c r="AM12" s="1022"/>
    </row>
    <row r="13" spans="1:39" ht="15" customHeight="1" x14ac:dyDescent="0.2">
      <c r="A13" s="19" t="s">
        <v>117</v>
      </c>
      <c r="B13" s="16">
        <v>3789.1</v>
      </c>
      <c r="C13" s="16">
        <v>1872.9</v>
      </c>
      <c r="D13" s="16">
        <v>5662</v>
      </c>
      <c r="E13" s="16">
        <v>4913</v>
      </c>
      <c r="F13" s="16">
        <v>592.29999999999995</v>
      </c>
      <c r="G13" s="16">
        <v>5505.3</v>
      </c>
      <c r="H13" s="17" t="s">
        <v>2</v>
      </c>
      <c r="I13" s="16">
        <v>156.69999999999982</v>
      </c>
      <c r="J13" s="16">
        <v>0</v>
      </c>
      <c r="K13" s="17" t="s">
        <v>2</v>
      </c>
      <c r="L13" s="16">
        <v>156.69999999999982</v>
      </c>
      <c r="M13" s="16">
        <v>6854</v>
      </c>
      <c r="O13" s="268"/>
    </row>
    <row r="14" spans="1:39" s="264" customFormat="1" ht="10.7" customHeight="1" x14ac:dyDescent="0.2">
      <c r="A14" s="19" t="s">
        <v>118</v>
      </c>
      <c r="B14" s="20">
        <v>4107.1000000000004</v>
      </c>
      <c r="C14" s="20">
        <v>1715.9</v>
      </c>
      <c r="D14" s="20">
        <v>5823</v>
      </c>
      <c r="E14" s="20">
        <v>4929</v>
      </c>
      <c r="F14" s="20">
        <v>539</v>
      </c>
      <c r="G14" s="20">
        <v>5468</v>
      </c>
      <c r="H14" s="17" t="s">
        <v>2</v>
      </c>
      <c r="I14" s="20">
        <v>355</v>
      </c>
      <c r="J14" s="20">
        <v>-264</v>
      </c>
      <c r="K14" s="17" t="s">
        <v>2</v>
      </c>
      <c r="L14" s="20">
        <v>91</v>
      </c>
      <c r="M14" s="20">
        <v>6474</v>
      </c>
      <c r="O14" s="268"/>
      <c r="R14" s="262"/>
    </row>
    <row r="15" spans="1:39" ht="10.7" customHeight="1" x14ac:dyDescent="0.2">
      <c r="A15" s="19" t="s">
        <v>119</v>
      </c>
      <c r="B15" s="20">
        <v>3919.9</v>
      </c>
      <c r="C15" s="20">
        <v>1884.1</v>
      </c>
      <c r="D15" s="20">
        <v>5804</v>
      </c>
      <c r="E15" s="20">
        <v>5231.8999999999996</v>
      </c>
      <c r="F15" s="20">
        <v>520.1</v>
      </c>
      <c r="G15" s="20">
        <v>5752</v>
      </c>
      <c r="H15" s="25" t="s">
        <v>2</v>
      </c>
      <c r="I15" s="20">
        <v>52</v>
      </c>
      <c r="J15" s="20">
        <v>100</v>
      </c>
      <c r="K15" s="20">
        <v>-75</v>
      </c>
      <c r="L15" s="20">
        <v>77</v>
      </c>
      <c r="M15" s="20">
        <v>9719</v>
      </c>
      <c r="O15" s="268"/>
    </row>
    <row r="16" spans="1:39" ht="10.7" customHeight="1" x14ac:dyDescent="0.2">
      <c r="A16" s="19" t="s">
        <v>120</v>
      </c>
      <c r="B16" s="20">
        <v>4393</v>
      </c>
      <c r="C16" s="20">
        <v>1560</v>
      </c>
      <c r="D16" s="20">
        <v>5953</v>
      </c>
      <c r="E16" s="20">
        <v>5441.6</v>
      </c>
      <c r="F16" s="20">
        <v>515.4</v>
      </c>
      <c r="G16" s="20">
        <v>5957</v>
      </c>
      <c r="H16" s="25" t="s">
        <v>2</v>
      </c>
      <c r="I16" s="20">
        <v>-4</v>
      </c>
      <c r="J16" s="20">
        <v>185.7</v>
      </c>
      <c r="K16" s="20">
        <v>-150</v>
      </c>
      <c r="L16" s="20">
        <v>31.699999999999989</v>
      </c>
      <c r="M16" s="20">
        <v>9926</v>
      </c>
      <c r="O16" s="268"/>
    </row>
    <row r="17" spans="1:40" ht="10.7" customHeight="1" x14ac:dyDescent="0.2">
      <c r="A17" s="19" t="s">
        <v>121</v>
      </c>
      <c r="B17" s="20">
        <v>4335</v>
      </c>
      <c r="C17" s="20">
        <v>2073</v>
      </c>
      <c r="D17" s="20">
        <v>6408</v>
      </c>
      <c r="E17" s="20">
        <v>6041.6779999999999</v>
      </c>
      <c r="F17" s="20">
        <v>465.322</v>
      </c>
      <c r="G17" s="20">
        <v>6507</v>
      </c>
      <c r="H17" s="25" t="s">
        <v>2</v>
      </c>
      <c r="I17" s="20">
        <v>-99</v>
      </c>
      <c r="J17" s="20">
        <v>184.702</v>
      </c>
      <c r="K17" s="20">
        <v>-75</v>
      </c>
      <c r="L17" s="20">
        <v>10.701999999999998</v>
      </c>
      <c r="M17" s="20">
        <v>10046</v>
      </c>
      <c r="O17" s="268"/>
    </row>
    <row r="18" spans="1:40" ht="15" customHeight="1" x14ac:dyDescent="0.2">
      <c r="A18" s="19" t="s">
        <v>122</v>
      </c>
      <c r="B18" s="20">
        <v>4739</v>
      </c>
      <c r="C18" s="20">
        <v>2091</v>
      </c>
      <c r="D18" s="20">
        <v>6830</v>
      </c>
      <c r="E18" s="20">
        <v>6182.2780000000002</v>
      </c>
      <c r="F18" s="20">
        <v>510.72199999999998</v>
      </c>
      <c r="G18" s="20">
        <v>6693</v>
      </c>
      <c r="H18" s="25" t="s">
        <v>2</v>
      </c>
      <c r="I18" s="20">
        <v>137</v>
      </c>
      <c r="J18" s="20">
        <v>0</v>
      </c>
      <c r="K18" s="20">
        <v>-96.356999999999999</v>
      </c>
      <c r="L18" s="20">
        <v>40.643000000000001</v>
      </c>
      <c r="M18" s="20">
        <v>9888</v>
      </c>
      <c r="O18" s="268"/>
    </row>
    <row r="19" spans="1:40" ht="10.7" customHeight="1" x14ac:dyDescent="0.2">
      <c r="A19" s="18" t="s">
        <v>123</v>
      </c>
      <c r="B19" s="20">
        <v>4623</v>
      </c>
      <c r="C19" s="20">
        <v>2206</v>
      </c>
      <c r="D19" s="20">
        <v>6829</v>
      </c>
      <c r="E19" s="20">
        <v>6406</v>
      </c>
      <c r="F19" s="20">
        <v>414</v>
      </c>
      <c r="G19" s="20">
        <v>6820</v>
      </c>
      <c r="H19" s="25" t="s">
        <v>2</v>
      </c>
      <c r="I19" s="20">
        <v>9</v>
      </c>
      <c r="J19" s="20">
        <v>150</v>
      </c>
      <c r="K19" s="20">
        <v>-96.356999999999999</v>
      </c>
      <c r="L19" s="20">
        <v>62.643000000000001</v>
      </c>
      <c r="M19" s="20">
        <v>10001</v>
      </c>
      <c r="O19" s="268"/>
    </row>
    <row r="20" spans="1:40" ht="10.7" customHeight="1" x14ac:dyDescent="0.2">
      <c r="A20" s="702" t="s">
        <v>124</v>
      </c>
      <c r="B20" s="422">
        <v>4874.277</v>
      </c>
      <c r="C20" s="422">
        <v>2229.723</v>
      </c>
      <c r="D20" s="422">
        <v>7104</v>
      </c>
      <c r="E20" s="422">
        <v>6704.58</v>
      </c>
      <c r="F20" s="422">
        <v>321.42</v>
      </c>
      <c r="G20" s="422">
        <v>7026</v>
      </c>
      <c r="H20" s="26" t="s">
        <v>2</v>
      </c>
      <c r="I20" s="422">
        <v>78</v>
      </c>
      <c r="J20" s="422">
        <v>22.262</v>
      </c>
      <c r="K20" s="422">
        <v>-96.356999999999999</v>
      </c>
      <c r="L20" s="422">
        <v>3.9050000000000011</v>
      </c>
      <c r="M20" s="422">
        <v>10341</v>
      </c>
      <c r="O20" s="268"/>
    </row>
    <row r="21" spans="1:40" ht="10.7" customHeight="1" x14ac:dyDescent="0.2">
      <c r="A21" s="266" t="s">
        <v>125</v>
      </c>
      <c r="B21" s="20">
        <v>5775</v>
      </c>
      <c r="C21" s="20">
        <v>2716</v>
      </c>
      <c r="D21" s="20">
        <v>8491</v>
      </c>
      <c r="E21" s="20">
        <v>8271</v>
      </c>
      <c r="F21" s="20">
        <v>799</v>
      </c>
      <c r="G21" s="20">
        <v>9070</v>
      </c>
      <c r="H21" s="25" t="s">
        <v>2</v>
      </c>
      <c r="I21" s="20">
        <v>-579</v>
      </c>
      <c r="J21" s="17" t="s">
        <v>2</v>
      </c>
      <c r="K21" s="17" t="s">
        <v>2</v>
      </c>
      <c r="L21" s="20">
        <v>-579</v>
      </c>
      <c r="M21" s="20">
        <v>11052</v>
      </c>
      <c r="O21" s="268"/>
    </row>
    <row r="22" spans="1:40" ht="10.7" customHeight="1" x14ac:dyDescent="0.2">
      <c r="A22" s="564" t="s">
        <v>126</v>
      </c>
      <c r="B22" s="20">
        <v>6992</v>
      </c>
      <c r="C22" s="20">
        <v>3156</v>
      </c>
      <c r="D22" s="20">
        <v>10148</v>
      </c>
      <c r="E22" s="20">
        <v>8760</v>
      </c>
      <c r="F22" s="20">
        <v>818</v>
      </c>
      <c r="G22" s="20">
        <v>9578</v>
      </c>
      <c r="H22" s="25" t="s">
        <v>2</v>
      </c>
      <c r="I22" s="20">
        <v>562</v>
      </c>
      <c r="J22" s="17" t="s">
        <v>2</v>
      </c>
      <c r="K22" s="17" t="s">
        <v>2</v>
      </c>
      <c r="L22" s="20">
        <v>562</v>
      </c>
      <c r="M22" s="20">
        <v>11101</v>
      </c>
      <c r="O22" s="268"/>
    </row>
    <row r="23" spans="1:40" ht="15" customHeight="1" x14ac:dyDescent="0.2">
      <c r="A23" s="266" t="s">
        <v>127</v>
      </c>
      <c r="B23" s="20">
        <v>7625</v>
      </c>
      <c r="C23" s="20">
        <v>3103</v>
      </c>
      <c r="D23" s="20">
        <v>10728</v>
      </c>
      <c r="E23" s="20">
        <v>9474</v>
      </c>
      <c r="F23" s="20">
        <v>860</v>
      </c>
      <c r="G23" s="20">
        <v>10334</v>
      </c>
      <c r="H23" s="25" t="s">
        <v>2</v>
      </c>
      <c r="I23" s="20">
        <v>394</v>
      </c>
      <c r="J23" s="17" t="s">
        <v>2</v>
      </c>
      <c r="K23" s="17" t="s">
        <v>2</v>
      </c>
      <c r="L23" s="20">
        <v>394</v>
      </c>
      <c r="M23" s="20">
        <v>10952</v>
      </c>
      <c r="O23" s="268"/>
    </row>
    <row r="24" spans="1:40" ht="10.7" customHeight="1" x14ac:dyDescent="0.2">
      <c r="A24" s="564" t="s">
        <v>128</v>
      </c>
      <c r="B24" s="20">
        <v>8113</v>
      </c>
      <c r="C24" s="20">
        <v>3320</v>
      </c>
      <c r="D24" s="20">
        <v>11433</v>
      </c>
      <c r="E24" s="20">
        <v>10155</v>
      </c>
      <c r="F24" s="20">
        <v>793</v>
      </c>
      <c r="G24" s="20">
        <v>10948</v>
      </c>
      <c r="H24" s="25" t="s">
        <v>2</v>
      </c>
      <c r="I24" s="20">
        <v>485</v>
      </c>
      <c r="J24" s="17" t="s">
        <v>2</v>
      </c>
      <c r="K24" s="17" t="s">
        <v>2</v>
      </c>
      <c r="L24" s="20">
        <v>485</v>
      </c>
      <c r="M24" s="20">
        <v>10800</v>
      </c>
      <c r="O24" s="268"/>
    </row>
    <row r="25" spans="1:40" ht="10.7" customHeight="1" x14ac:dyDescent="0.2">
      <c r="A25" s="266" t="s">
        <v>129</v>
      </c>
      <c r="B25" s="20">
        <v>8899</v>
      </c>
      <c r="C25" s="20">
        <v>3597</v>
      </c>
      <c r="D25" s="20">
        <v>12496</v>
      </c>
      <c r="E25" s="20">
        <v>11074</v>
      </c>
      <c r="F25" s="20">
        <v>864</v>
      </c>
      <c r="G25" s="20">
        <v>11938</v>
      </c>
      <c r="H25" s="25" t="s">
        <v>2</v>
      </c>
      <c r="I25" s="20">
        <v>558</v>
      </c>
      <c r="J25" s="17" t="s">
        <v>2</v>
      </c>
      <c r="K25" s="17" t="s">
        <v>2</v>
      </c>
      <c r="L25" s="20">
        <v>558</v>
      </c>
      <c r="M25" s="20">
        <v>10561</v>
      </c>
      <c r="O25" s="268"/>
    </row>
    <row r="26" spans="1:40" ht="10.7" customHeight="1" x14ac:dyDescent="0.2">
      <c r="A26" s="266" t="s">
        <v>130</v>
      </c>
      <c r="B26" s="267">
        <v>8745</v>
      </c>
      <c r="C26" s="267">
        <v>3866</v>
      </c>
      <c r="D26" s="267">
        <v>12611</v>
      </c>
      <c r="E26" s="267">
        <v>11332</v>
      </c>
      <c r="F26" s="267">
        <v>830</v>
      </c>
      <c r="G26" s="267">
        <v>12162</v>
      </c>
      <c r="H26" s="25" t="s">
        <v>2</v>
      </c>
      <c r="I26" s="267">
        <v>449</v>
      </c>
      <c r="J26" s="25" t="s">
        <v>2</v>
      </c>
      <c r="K26" s="25" t="s">
        <v>2</v>
      </c>
      <c r="L26" s="267">
        <v>449</v>
      </c>
      <c r="M26" s="267">
        <v>11413</v>
      </c>
      <c r="O26" s="268"/>
    </row>
    <row r="27" spans="1:40" s="274" customFormat="1" ht="10.7" customHeight="1" x14ac:dyDescent="0.2">
      <c r="A27" s="266" t="s">
        <v>131</v>
      </c>
      <c r="B27" s="267">
        <v>8578</v>
      </c>
      <c r="C27" s="267">
        <v>3924</v>
      </c>
      <c r="D27" s="267">
        <v>12502</v>
      </c>
      <c r="E27" s="267">
        <v>11930.8</v>
      </c>
      <c r="F27" s="267">
        <v>756.2</v>
      </c>
      <c r="G27" s="267">
        <v>12687</v>
      </c>
      <c r="H27" s="25" t="s">
        <v>2</v>
      </c>
      <c r="I27" s="267">
        <v>-185</v>
      </c>
      <c r="J27" s="25" t="s">
        <v>2</v>
      </c>
      <c r="K27" s="25" t="s">
        <v>2</v>
      </c>
      <c r="L27" s="267">
        <v>-185</v>
      </c>
      <c r="M27" s="267">
        <v>11642</v>
      </c>
      <c r="O27" s="275"/>
    </row>
    <row r="28" spans="1:40" s="274" customFormat="1" ht="14.45" customHeight="1" x14ac:dyDescent="0.2">
      <c r="A28" s="266" t="s">
        <v>362</v>
      </c>
      <c r="B28" s="267">
        <v>9022</v>
      </c>
      <c r="C28" s="267">
        <v>4047</v>
      </c>
      <c r="D28" s="267">
        <v>13069</v>
      </c>
      <c r="E28" s="267">
        <v>12477</v>
      </c>
      <c r="F28" s="25">
        <v>773</v>
      </c>
      <c r="G28" s="267">
        <v>13250</v>
      </c>
      <c r="H28" s="25" t="s">
        <v>2</v>
      </c>
      <c r="I28" s="267">
        <v>-181</v>
      </c>
      <c r="J28" s="25" t="s">
        <v>2</v>
      </c>
      <c r="K28" s="25" t="s">
        <v>2</v>
      </c>
      <c r="L28" s="267">
        <v>-181</v>
      </c>
      <c r="M28" s="267">
        <v>12562</v>
      </c>
      <c r="O28" s="275"/>
    </row>
    <row r="29" spans="1:40" s="274" customFormat="1" ht="10.7" customHeight="1" x14ac:dyDescent="0.2">
      <c r="A29" s="266" t="s">
        <v>391</v>
      </c>
      <c r="B29" s="267">
        <v>9356</v>
      </c>
      <c r="C29" s="267">
        <v>4332</v>
      </c>
      <c r="D29" s="267">
        <v>13688</v>
      </c>
      <c r="E29" s="267">
        <v>13874</v>
      </c>
      <c r="F29" s="25">
        <v>815</v>
      </c>
      <c r="G29" s="267">
        <v>14689</v>
      </c>
      <c r="H29" s="25" t="s">
        <v>2</v>
      </c>
      <c r="I29" s="267">
        <v>-1001</v>
      </c>
      <c r="J29" s="25" t="s">
        <v>2</v>
      </c>
      <c r="K29" s="25" t="s">
        <v>2</v>
      </c>
      <c r="L29" s="267">
        <v>-1001</v>
      </c>
      <c r="M29" s="267">
        <v>14550</v>
      </c>
      <c r="O29" s="275"/>
    </row>
    <row r="30" spans="1:40" s="775" customFormat="1" ht="10.7" customHeight="1" x14ac:dyDescent="0.2">
      <c r="A30" s="266" t="s">
        <v>419</v>
      </c>
      <c r="B30" s="267">
        <v>9661</v>
      </c>
      <c r="C30" s="267">
        <v>3953</v>
      </c>
      <c r="D30" s="267">
        <v>13614</v>
      </c>
      <c r="E30" s="267">
        <v>13335</v>
      </c>
      <c r="F30" s="25">
        <v>839</v>
      </c>
      <c r="G30" s="267">
        <v>14174</v>
      </c>
      <c r="H30" s="25" t="s">
        <v>2</v>
      </c>
      <c r="I30" s="267">
        <v>-560</v>
      </c>
      <c r="J30" s="25" t="s">
        <v>2</v>
      </c>
      <c r="K30" s="25" t="s">
        <v>2</v>
      </c>
      <c r="L30" s="267">
        <v>-560</v>
      </c>
      <c r="M30" s="267">
        <v>15893</v>
      </c>
    </row>
    <row r="31" spans="1:40" ht="9.9499999999999993" customHeight="1" x14ac:dyDescent="0.2">
      <c r="A31" s="266" t="s">
        <v>542</v>
      </c>
      <c r="B31" s="267">
        <v>10372</v>
      </c>
      <c r="C31" s="267">
        <v>3842</v>
      </c>
      <c r="D31" s="267">
        <v>14214</v>
      </c>
      <c r="E31" s="267">
        <v>13915</v>
      </c>
      <c r="F31" s="25">
        <v>821</v>
      </c>
      <c r="G31" s="267">
        <v>14736</v>
      </c>
      <c r="H31" s="25" t="s">
        <v>2</v>
      </c>
      <c r="I31" s="267">
        <v>-522</v>
      </c>
      <c r="J31" s="25" t="s">
        <v>2</v>
      </c>
      <c r="K31" s="25" t="s">
        <v>2</v>
      </c>
      <c r="L31" s="267">
        <v>-522</v>
      </c>
      <c r="M31" s="267">
        <v>17344</v>
      </c>
      <c r="O31" s="274"/>
      <c r="P31" s="274"/>
      <c r="Q31" s="274"/>
      <c r="R31" s="274"/>
      <c r="S31" s="274"/>
      <c r="T31" s="274"/>
      <c r="U31" s="274"/>
      <c r="V31" s="274"/>
      <c r="W31" s="274"/>
      <c r="X31" s="274"/>
      <c r="Y31" s="274"/>
      <c r="Z31" s="274"/>
      <c r="AA31" s="266"/>
      <c r="AB31" s="274"/>
      <c r="AC31" s="274"/>
      <c r="AD31" s="274"/>
      <c r="AE31" s="274"/>
      <c r="AF31" s="274"/>
      <c r="AG31" s="274"/>
      <c r="AH31" s="274"/>
      <c r="AI31" s="274"/>
      <c r="AJ31" s="274"/>
      <c r="AK31" s="274"/>
      <c r="AL31" s="274"/>
      <c r="AM31" s="274"/>
      <c r="AN31" s="274"/>
    </row>
    <row r="32" spans="1:40" s="23" customFormat="1" ht="10.7" customHeight="1" x14ac:dyDescent="0.2">
      <c r="A32" s="421" t="s">
        <v>573</v>
      </c>
      <c r="B32" s="422">
        <v>10872</v>
      </c>
      <c r="C32" s="422">
        <v>3912</v>
      </c>
      <c r="D32" s="422">
        <v>14784</v>
      </c>
      <c r="E32" s="422">
        <v>14401</v>
      </c>
      <c r="F32" s="26">
        <v>845</v>
      </c>
      <c r="G32" s="422">
        <v>15246</v>
      </c>
      <c r="H32" s="422">
        <v>38</v>
      </c>
      <c r="I32" s="422">
        <v>-424</v>
      </c>
      <c r="J32" s="26" t="s">
        <v>2</v>
      </c>
      <c r="K32" s="26" t="s">
        <v>2</v>
      </c>
      <c r="L32" s="422">
        <v>-424</v>
      </c>
      <c r="M32" s="422">
        <v>18775</v>
      </c>
    </row>
    <row r="33" spans="1:35" s="23" customFormat="1" ht="14.1" customHeight="1" x14ac:dyDescent="0.2">
      <c r="A33" s="1134" t="s">
        <v>593</v>
      </c>
      <c r="B33" s="1130"/>
      <c r="C33" s="1130"/>
      <c r="D33" s="1130"/>
      <c r="E33" s="1130"/>
      <c r="F33" s="1130"/>
      <c r="G33" s="1130"/>
      <c r="H33" s="1130"/>
      <c r="I33" s="1130"/>
      <c r="J33" s="1130"/>
      <c r="K33" s="834"/>
      <c r="L33" s="834"/>
      <c r="M33" s="834"/>
    </row>
    <row r="34" spans="1:35" s="23" customFormat="1" ht="13.5" customHeight="1" x14ac:dyDescent="0.2">
      <c r="A34" s="21" t="s">
        <v>491</v>
      </c>
      <c r="B34" s="22"/>
      <c r="C34" s="22"/>
      <c r="D34" s="22"/>
      <c r="E34" s="22"/>
      <c r="F34" s="21"/>
      <c r="G34" s="22"/>
      <c r="H34" s="22"/>
      <c r="I34" s="22"/>
      <c r="J34" s="22"/>
    </row>
    <row r="35" spans="1:35" ht="12.75" customHeight="1" x14ac:dyDescent="0.2">
      <c r="A35" s="1080" t="s">
        <v>266</v>
      </c>
      <c r="B35" s="1136"/>
      <c r="C35" s="1136"/>
      <c r="D35" s="1136"/>
      <c r="E35" s="1136"/>
      <c r="F35" s="1136"/>
      <c r="G35" s="1136"/>
      <c r="H35" s="1136"/>
      <c r="I35" s="1136"/>
      <c r="J35" s="1136"/>
      <c r="K35" s="1152"/>
      <c r="L35" s="1152"/>
      <c r="M35" s="1152"/>
    </row>
    <row r="36" spans="1:35" ht="12" customHeight="1" x14ac:dyDescent="0.2">
      <c r="B36" s="22"/>
      <c r="C36" s="22"/>
      <c r="D36" s="22"/>
      <c r="E36" s="22"/>
      <c r="F36" s="22"/>
      <c r="G36" s="22"/>
      <c r="I36" s="22"/>
      <c r="J36" s="22"/>
    </row>
    <row r="37" spans="1:35" s="273" customFormat="1" ht="12" customHeight="1" x14ac:dyDescent="0.2">
      <c r="A37" s="438" t="s">
        <v>268</v>
      </c>
      <c r="B37" s="439"/>
      <c r="C37" s="439"/>
      <c r="D37" s="439"/>
      <c r="E37" s="439"/>
      <c r="F37" s="439"/>
      <c r="G37" s="439"/>
      <c r="H37" s="641"/>
      <c r="I37" s="439"/>
      <c r="J37" s="439"/>
      <c r="K37" s="262"/>
      <c r="L37" s="262"/>
      <c r="M37" s="262"/>
    </row>
    <row r="38" spans="1:35" s="392" customFormat="1" ht="12" customHeight="1" x14ac:dyDescent="0.2">
      <c r="A38" s="565" t="s">
        <v>5</v>
      </c>
      <c r="B38" s="561"/>
      <c r="C38" s="561"/>
      <c r="D38" s="561"/>
      <c r="E38" s="561"/>
      <c r="F38" s="561"/>
      <c r="G38" s="561"/>
      <c r="H38" s="642"/>
      <c r="I38" s="561"/>
      <c r="J38" s="453"/>
      <c r="K38" s="273"/>
      <c r="L38" s="273"/>
      <c r="M38" s="273"/>
    </row>
    <row r="39" spans="1:35" s="392" customFormat="1" ht="12" customHeight="1" x14ac:dyDescent="0.2">
      <c r="A39" s="795"/>
      <c r="B39" s="453"/>
      <c r="C39" s="453"/>
      <c r="D39" s="453"/>
      <c r="E39" s="453"/>
      <c r="F39" s="453"/>
      <c r="G39" s="453"/>
      <c r="H39" s="453"/>
      <c r="I39" s="771"/>
    </row>
    <row r="40" spans="1:35" s="392" customFormat="1" ht="12" customHeight="1" x14ac:dyDescent="0.2">
      <c r="A40" s="562"/>
      <c r="B40" s="967"/>
      <c r="C40" s="967" t="s">
        <v>250</v>
      </c>
      <c r="D40" s="967"/>
      <c r="E40" s="967" t="s">
        <v>141</v>
      </c>
      <c r="F40" s="967"/>
      <c r="G40" s="967"/>
      <c r="H40" s="967"/>
      <c r="I40" s="798"/>
    </row>
    <row r="41" spans="1:35" s="392" customFormat="1" ht="12" customHeight="1" x14ac:dyDescent="0.2">
      <c r="A41" s="562"/>
      <c r="B41" s="967" t="s">
        <v>60</v>
      </c>
      <c r="C41" s="967" t="s">
        <v>251</v>
      </c>
      <c r="D41" s="967" t="s">
        <v>141</v>
      </c>
      <c r="E41" s="967" t="s">
        <v>252</v>
      </c>
      <c r="F41" s="967" t="s">
        <v>48</v>
      </c>
      <c r="G41" s="967" t="s">
        <v>141</v>
      </c>
      <c r="H41" s="967" t="s">
        <v>47</v>
      </c>
      <c r="I41" s="967" t="s">
        <v>210</v>
      </c>
      <c r="K41" s="1024"/>
      <c r="L41" s="1024"/>
      <c r="M41" s="1024"/>
      <c r="N41" s="1024"/>
      <c r="O41" s="1024"/>
      <c r="P41" s="1020"/>
      <c r="Q41" s="1020"/>
      <c r="R41" s="1020"/>
      <c r="S41" s="1020"/>
      <c r="T41" s="1020"/>
      <c r="U41" s="1020"/>
      <c r="V41" s="1020"/>
      <c r="W41" s="1020"/>
      <c r="X41" s="1020"/>
      <c r="Y41" s="1028"/>
      <c r="Z41" s="1028"/>
      <c r="AA41" s="1023"/>
      <c r="AB41" s="1023"/>
      <c r="AC41" s="1023"/>
      <c r="AD41" s="1023"/>
      <c r="AE41" s="1023"/>
      <c r="AF41" s="1023"/>
      <c r="AG41" s="1023"/>
      <c r="AH41" s="1023"/>
      <c r="AI41" s="1023"/>
    </row>
    <row r="42" spans="1:35" ht="12" customHeight="1" x14ac:dyDescent="0.2">
      <c r="A42" s="586" t="s">
        <v>59</v>
      </c>
      <c r="B42" s="968" t="s">
        <v>253</v>
      </c>
      <c r="C42" s="968" t="s">
        <v>254</v>
      </c>
      <c r="D42" s="968" t="s">
        <v>145</v>
      </c>
      <c r="E42" s="968" t="s">
        <v>61</v>
      </c>
      <c r="F42" s="968" t="s">
        <v>54</v>
      </c>
      <c r="G42" s="968" t="s">
        <v>255</v>
      </c>
      <c r="H42" s="968" t="s">
        <v>55</v>
      </c>
      <c r="I42" s="968" t="s">
        <v>256</v>
      </c>
      <c r="K42" s="1021"/>
      <c r="L42" s="1021"/>
      <c r="M42" s="1021"/>
      <c r="N42" s="1021"/>
      <c r="O42" s="1021"/>
      <c r="P42" s="1021"/>
      <c r="Q42" s="1021"/>
      <c r="R42" s="1021"/>
      <c r="S42" s="1021"/>
      <c r="T42" s="1021"/>
      <c r="U42" s="1021"/>
      <c r="V42" s="1021"/>
      <c r="W42" s="1023"/>
      <c r="X42" s="1021"/>
      <c r="Y42" s="1022"/>
      <c r="Z42" s="1022"/>
      <c r="AA42" s="1023"/>
      <c r="AB42" s="1023"/>
      <c r="AC42" s="1023"/>
      <c r="AD42" s="1023"/>
      <c r="AE42" s="1023"/>
      <c r="AF42" s="1023"/>
      <c r="AG42" s="1023"/>
      <c r="AH42" s="1023"/>
      <c r="AI42" s="1023"/>
    </row>
    <row r="43" spans="1:35" ht="15" customHeight="1" x14ac:dyDescent="0.2">
      <c r="A43" s="563"/>
      <c r="B43" s="1153" t="s">
        <v>87</v>
      </c>
      <c r="C43" s="1153"/>
      <c r="D43" s="1153"/>
      <c r="E43" s="1153"/>
      <c r="F43" s="1153"/>
      <c r="G43" s="1153"/>
      <c r="H43" s="1153"/>
      <c r="I43" s="1153"/>
      <c r="K43" s="268"/>
      <c r="L43" s="1029"/>
      <c r="M43" s="1029"/>
      <c r="N43" s="1029"/>
      <c r="O43" s="1029"/>
      <c r="P43" s="1029"/>
      <c r="Q43" s="1029"/>
      <c r="R43" s="1029"/>
      <c r="S43" s="1029"/>
      <c r="T43" s="1029"/>
      <c r="U43" s="1029"/>
      <c r="V43" s="1029"/>
      <c r="W43" s="1029"/>
      <c r="X43" s="1029"/>
      <c r="Y43" s="1029"/>
      <c r="Z43" s="1029"/>
      <c r="AA43" s="1021"/>
      <c r="AB43" s="1021"/>
      <c r="AC43" s="1021"/>
      <c r="AD43" s="1021"/>
      <c r="AE43" s="1028"/>
      <c r="AF43" s="1021"/>
      <c r="AG43" s="1021"/>
      <c r="AH43" s="1021"/>
      <c r="AI43" s="1021"/>
    </row>
    <row r="44" spans="1:35" ht="10.7" customHeight="1" x14ac:dyDescent="0.2">
      <c r="A44" s="20" t="s">
        <v>112</v>
      </c>
      <c r="B44" s="16">
        <v>3522.1110000000003</v>
      </c>
      <c r="C44" s="16">
        <v>1547.0550000000003</v>
      </c>
      <c r="D44" s="16">
        <v>5069.1660000000011</v>
      </c>
      <c r="E44" s="16">
        <v>4912.4380000000001</v>
      </c>
      <c r="F44" s="16">
        <v>861.93499999999995</v>
      </c>
      <c r="G44" s="16">
        <v>5774.3730000000005</v>
      </c>
      <c r="H44" s="16">
        <v>-705.20699999999965</v>
      </c>
      <c r="I44" s="16">
        <v>4604.6180000000013</v>
      </c>
      <c r="K44" s="268"/>
      <c r="L44" s="1027"/>
      <c r="M44" s="1027"/>
      <c r="N44" s="1027"/>
      <c r="O44" s="1027"/>
      <c r="P44" s="1027"/>
      <c r="Q44" s="1027"/>
      <c r="R44" s="1027"/>
      <c r="S44" s="1027"/>
      <c r="T44" s="1027"/>
      <c r="U44" s="1027"/>
      <c r="V44" s="1027"/>
      <c r="W44" s="1027"/>
      <c r="X44" s="1027"/>
      <c r="Y44" s="1030"/>
      <c r="Z44" s="1028"/>
      <c r="AA44" s="1028"/>
      <c r="AB44" s="1028"/>
      <c r="AC44" s="1028"/>
      <c r="AD44" s="1021"/>
      <c r="AE44" s="1028"/>
      <c r="AF44" s="1028"/>
      <c r="AG44" s="1028"/>
      <c r="AH44" s="1028"/>
      <c r="AI44" s="1028"/>
    </row>
    <row r="45" spans="1:35" ht="10.7" customHeight="1" x14ac:dyDescent="0.2">
      <c r="A45" s="20" t="s">
        <v>113</v>
      </c>
      <c r="B45" s="16">
        <v>3300.4910000000004</v>
      </c>
      <c r="C45" s="16">
        <v>1302.3170000000002</v>
      </c>
      <c r="D45" s="16">
        <v>4602.8080000000009</v>
      </c>
      <c r="E45" s="16">
        <v>5186.7700000000004</v>
      </c>
      <c r="F45" s="16">
        <v>948.649</v>
      </c>
      <c r="G45" s="16">
        <v>6135.4189999999999</v>
      </c>
      <c r="H45" s="16">
        <v>-1532.6109999999994</v>
      </c>
      <c r="I45" s="16">
        <v>6547.9160000000011</v>
      </c>
      <c r="K45" s="268"/>
      <c r="L45" s="1027"/>
      <c r="M45" s="1027"/>
      <c r="N45" s="1027"/>
      <c r="O45" s="1027"/>
      <c r="P45" s="1027"/>
      <c r="Q45" s="1027"/>
      <c r="R45" s="1027"/>
      <c r="S45" s="1027"/>
      <c r="T45" s="1027"/>
      <c r="U45" s="1027"/>
      <c r="V45" s="1027"/>
      <c r="W45" s="1027"/>
      <c r="X45" s="1027"/>
      <c r="Y45" s="1027"/>
      <c r="Z45" s="1027"/>
      <c r="AA45" s="1027"/>
      <c r="AB45" s="1027"/>
      <c r="AC45" s="1027"/>
      <c r="AD45" s="1031"/>
      <c r="AE45" s="1031"/>
      <c r="AF45" s="1031"/>
      <c r="AG45" s="1032"/>
      <c r="AH45" s="1031"/>
      <c r="AI45" s="1031"/>
    </row>
    <row r="46" spans="1:35" ht="10.7" customHeight="1" x14ac:dyDescent="0.2">
      <c r="A46" s="267" t="s">
        <v>114</v>
      </c>
      <c r="B46" s="16">
        <v>3814.3489999999997</v>
      </c>
      <c r="C46" s="16">
        <v>1139.4930000000002</v>
      </c>
      <c r="D46" s="16">
        <v>4953.8419999999996</v>
      </c>
      <c r="E46" s="16">
        <v>4663.4180000000006</v>
      </c>
      <c r="F46" s="16">
        <v>1083.903</v>
      </c>
      <c r="G46" s="16">
        <v>5747.3210000000008</v>
      </c>
      <c r="H46" s="16">
        <v>-793.47900000000118</v>
      </c>
      <c r="I46" s="16">
        <v>10268.485000000001</v>
      </c>
      <c r="K46" s="268"/>
      <c r="L46" s="1020"/>
      <c r="M46" s="1027"/>
      <c r="N46" s="1027"/>
      <c r="O46" s="1027"/>
      <c r="P46" s="1027"/>
      <c r="Q46" s="1027"/>
      <c r="R46" s="1027"/>
      <c r="S46" s="1027"/>
      <c r="T46" s="1027"/>
      <c r="U46" s="1027"/>
      <c r="V46" s="1027"/>
      <c r="W46" s="1020"/>
      <c r="X46" s="1020"/>
      <c r="Y46" s="1021"/>
      <c r="Z46" s="1021"/>
      <c r="AA46" s="1021"/>
      <c r="AB46" s="1021"/>
      <c r="AC46" s="1021"/>
      <c r="AD46" s="1021"/>
      <c r="AE46" s="398"/>
      <c r="AF46" s="398"/>
      <c r="AG46" s="398"/>
      <c r="AH46" s="398"/>
      <c r="AI46" s="398"/>
    </row>
    <row r="47" spans="1:35" ht="10.7" customHeight="1" x14ac:dyDescent="0.2">
      <c r="A47" s="267" t="s">
        <v>115</v>
      </c>
      <c r="B47" s="16">
        <v>4111.49</v>
      </c>
      <c r="C47" s="16">
        <v>1488.011</v>
      </c>
      <c r="D47" s="16">
        <v>5599.5010000000002</v>
      </c>
      <c r="E47" s="16">
        <v>4566.6549999999997</v>
      </c>
      <c r="F47" s="16">
        <v>1285.5219999999999</v>
      </c>
      <c r="G47" s="16">
        <v>5852.1769999999997</v>
      </c>
      <c r="H47" s="16">
        <v>-252.67599999999948</v>
      </c>
      <c r="I47" s="16">
        <v>10673.788</v>
      </c>
      <c r="K47" s="268"/>
      <c r="L47" s="1029"/>
      <c r="M47" s="1029"/>
      <c r="N47" s="1029"/>
      <c r="O47" s="1029"/>
      <c r="P47" s="1029"/>
      <c r="Q47" s="1029"/>
      <c r="R47" s="1029"/>
      <c r="S47" s="1029"/>
      <c r="T47" s="1029"/>
      <c r="U47" s="1029"/>
      <c r="V47" s="1029"/>
      <c r="W47" s="1029"/>
      <c r="X47" s="1029"/>
      <c r="Y47" s="1029"/>
      <c r="Z47" s="1022"/>
      <c r="AA47" s="1022"/>
      <c r="AB47" s="1022"/>
      <c r="AC47" s="1022"/>
      <c r="AD47" s="1022"/>
      <c r="AE47" s="1028"/>
      <c r="AF47" s="1028"/>
      <c r="AG47" s="1028"/>
      <c r="AH47" s="1028"/>
      <c r="AI47" s="1028"/>
    </row>
    <row r="48" spans="1:35" ht="10.7" customHeight="1" x14ac:dyDescent="0.2">
      <c r="A48" s="19" t="s">
        <v>116</v>
      </c>
      <c r="B48" s="16">
        <v>4624.5370000000003</v>
      </c>
      <c r="C48" s="16">
        <v>1511.7539999999999</v>
      </c>
      <c r="D48" s="16">
        <v>6136.2910000000002</v>
      </c>
      <c r="E48" s="16">
        <v>4613.5779999999986</v>
      </c>
      <c r="F48" s="16">
        <v>1338.559</v>
      </c>
      <c r="G48" s="16">
        <v>5952.1369999999988</v>
      </c>
      <c r="H48" s="16">
        <v>184.15400000000136</v>
      </c>
      <c r="I48" s="16">
        <v>10489.634</v>
      </c>
      <c r="K48" s="268"/>
    </row>
    <row r="49" spans="1:35" s="264" customFormat="1" ht="15" customHeight="1" x14ac:dyDescent="0.2">
      <c r="A49" s="19" t="s">
        <v>117</v>
      </c>
      <c r="B49" s="16">
        <v>5346.3810000000003</v>
      </c>
      <c r="C49" s="16">
        <v>1045.693</v>
      </c>
      <c r="D49" s="16">
        <v>6392.0740000000005</v>
      </c>
      <c r="E49" s="16">
        <v>4514.5499999999993</v>
      </c>
      <c r="F49" s="16">
        <v>1304.453</v>
      </c>
      <c r="G49" s="16">
        <v>5819.0029999999988</v>
      </c>
      <c r="H49" s="16">
        <v>573.07100000000173</v>
      </c>
      <c r="I49" s="16">
        <v>9896.2479999999996</v>
      </c>
      <c r="K49" s="268"/>
    </row>
    <row r="50" spans="1:35" ht="10.7" customHeight="1" x14ac:dyDescent="0.2">
      <c r="A50" s="19" t="s">
        <v>118</v>
      </c>
      <c r="B50" s="20">
        <v>5370.3990000000003</v>
      </c>
      <c r="C50" s="20">
        <v>852.63499999999999</v>
      </c>
      <c r="D50" s="20">
        <v>6223.0340000000006</v>
      </c>
      <c r="E50" s="20">
        <v>4442.2690000000002</v>
      </c>
      <c r="F50" s="20">
        <v>1223.9570000000001</v>
      </c>
      <c r="G50" s="20">
        <v>5666.2260000000006</v>
      </c>
      <c r="H50" s="20">
        <v>556.80799999999999</v>
      </c>
      <c r="I50" s="20">
        <v>9339.4399999999987</v>
      </c>
      <c r="K50" s="268"/>
    </row>
    <row r="51" spans="1:35" ht="10.7" customHeight="1" x14ac:dyDescent="0.2">
      <c r="A51" s="19" t="s">
        <v>119</v>
      </c>
      <c r="B51" s="20">
        <v>5471.4570000000003</v>
      </c>
      <c r="C51" s="20">
        <v>675.42500000000007</v>
      </c>
      <c r="D51" s="20">
        <v>6146.8820000000005</v>
      </c>
      <c r="E51" s="20">
        <v>4604.2960000000003</v>
      </c>
      <c r="F51" s="20">
        <v>1174.7940000000001</v>
      </c>
      <c r="G51" s="20">
        <v>5779.09</v>
      </c>
      <c r="H51" s="20">
        <v>367.79200000000037</v>
      </c>
      <c r="I51" s="20">
        <v>8971.648000000001</v>
      </c>
      <c r="K51" s="268"/>
    </row>
    <row r="52" spans="1:35" ht="10.7" customHeight="1" x14ac:dyDescent="0.2">
      <c r="A52" s="19" t="s">
        <v>120</v>
      </c>
      <c r="B52" s="20">
        <v>5258.6239999999998</v>
      </c>
      <c r="C52" s="20">
        <v>1087.441</v>
      </c>
      <c r="D52" s="20">
        <v>6346.0649999999996</v>
      </c>
      <c r="E52" s="20">
        <v>5106.9259999999995</v>
      </c>
      <c r="F52" s="20">
        <v>1110.8330000000001</v>
      </c>
      <c r="G52" s="20">
        <v>6217.759</v>
      </c>
      <c r="H52" s="20">
        <v>128.30599999999959</v>
      </c>
      <c r="I52" s="20">
        <v>8843.3419999999987</v>
      </c>
      <c r="K52" s="268"/>
    </row>
    <row r="53" spans="1:35" ht="10.7" customHeight="1" x14ac:dyDescent="0.2">
      <c r="A53" s="19" t="s">
        <v>121</v>
      </c>
      <c r="B53" s="267">
        <v>5650.3289999999997</v>
      </c>
      <c r="C53" s="267">
        <v>1553.575</v>
      </c>
      <c r="D53" s="267">
        <v>7203.9039999999995</v>
      </c>
      <c r="E53" s="267">
        <v>5759.7569999999996</v>
      </c>
      <c r="F53" s="267">
        <v>1025.7090000000001</v>
      </c>
      <c r="G53" s="267">
        <v>6785.4659999999994</v>
      </c>
      <c r="H53" s="267">
        <v>418.4380000000001</v>
      </c>
      <c r="I53" s="267">
        <v>8424.9040000000023</v>
      </c>
      <c r="K53" s="268"/>
    </row>
    <row r="54" spans="1:35" ht="15" customHeight="1" x14ac:dyDescent="0.2">
      <c r="A54" s="19" t="s">
        <v>122</v>
      </c>
      <c r="B54" s="267">
        <v>6062.0990000000002</v>
      </c>
      <c r="C54" s="267">
        <v>1028.8229999999999</v>
      </c>
      <c r="D54" s="267">
        <v>7090.9220000000005</v>
      </c>
      <c r="E54" s="267">
        <v>5682.4939999999997</v>
      </c>
      <c r="F54" s="267">
        <v>947.22900000000004</v>
      </c>
      <c r="G54" s="267">
        <v>6629.723</v>
      </c>
      <c r="H54" s="267">
        <v>461.19900000000052</v>
      </c>
      <c r="I54" s="267">
        <v>8225.0959999999995</v>
      </c>
      <c r="K54" s="268"/>
    </row>
    <row r="55" spans="1:35" ht="10.7" customHeight="1" x14ac:dyDescent="0.2">
      <c r="A55" s="18" t="s">
        <v>123</v>
      </c>
      <c r="B55" s="20">
        <v>5422.58</v>
      </c>
      <c r="C55" s="20">
        <v>1517.88</v>
      </c>
      <c r="D55" s="20">
        <v>6940.46</v>
      </c>
      <c r="E55" s="20">
        <v>6532.6440000000002</v>
      </c>
      <c r="F55" s="20">
        <v>890.78399999999999</v>
      </c>
      <c r="G55" s="20">
        <v>7423.4279999999999</v>
      </c>
      <c r="H55" s="20">
        <v>-482.96799999999985</v>
      </c>
      <c r="I55" s="20">
        <v>8708.0639999999985</v>
      </c>
      <c r="K55" s="268"/>
    </row>
    <row r="56" spans="1:35" ht="10.7" customHeight="1" x14ac:dyDescent="0.2">
      <c r="A56" s="564" t="s">
        <v>124</v>
      </c>
      <c r="B56" s="267">
        <v>6061.9820000000009</v>
      </c>
      <c r="C56" s="267">
        <v>1413.854</v>
      </c>
      <c r="D56" s="267">
        <v>7475.8360000000011</v>
      </c>
      <c r="E56" s="267">
        <v>7235.1009999999978</v>
      </c>
      <c r="F56" s="267">
        <v>894.38900000000001</v>
      </c>
      <c r="G56" s="267">
        <v>8129.489999999998</v>
      </c>
      <c r="H56" s="20">
        <v>-653.65399999999681</v>
      </c>
      <c r="I56" s="20">
        <v>9283.8870000000006</v>
      </c>
      <c r="K56" s="268"/>
    </row>
    <row r="57" spans="1:35" ht="10.7" customHeight="1" x14ac:dyDescent="0.2">
      <c r="A57" s="266" t="s">
        <v>125</v>
      </c>
      <c r="B57" s="267">
        <v>6394.7100000000009</v>
      </c>
      <c r="C57" s="267">
        <v>1290.4369999999999</v>
      </c>
      <c r="D57" s="267">
        <v>7685.1470000000008</v>
      </c>
      <c r="E57" s="267">
        <v>6856.8239999999996</v>
      </c>
      <c r="F57" s="267">
        <v>927.83299999999997</v>
      </c>
      <c r="G57" s="267">
        <v>7784.6569999999992</v>
      </c>
      <c r="H57" s="20">
        <v>-99.509999999998399</v>
      </c>
      <c r="I57" s="20">
        <v>9317.6169999999984</v>
      </c>
      <c r="K57" s="268"/>
    </row>
    <row r="58" spans="1:35" ht="10.7" customHeight="1" x14ac:dyDescent="0.2">
      <c r="A58" s="564" t="s">
        <v>126</v>
      </c>
      <c r="B58" s="20">
        <v>7225.0999999999995</v>
      </c>
      <c r="C58" s="20">
        <v>1995.201</v>
      </c>
      <c r="D58" s="20">
        <v>9220.3009999999995</v>
      </c>
      <c r="E58" s="20">
        <v>7472.9049999999988</v>
      </c>
      <c r="F58" s="20">
        <v>903.05499999999995</v>
      </c>
      <c r="G58" s="20">
        <v>8375.9599999999991</v>
      </c>
      <c r="H58" s="20">
        <v>844.34100000000035</v>
      </c>
      <c r="I58" s="20">
        <v>8487.491</v>
      </c>
      <c r="K58" s="268"/>
    </row>
    <row r="59" spans="1:35" ht="15" customHeight="1" x14ac:dyDescent="0.2">
      <c r="A59" s="266" t="s">
        <v>127</v>
      </c>
      <c r="B59" s="20">
        <v>8006.9580000000005</v>
      </c>
      <c r="C59" s="20">
        <v>1458.5529999999999</v>
      </c>
      <c r="D59" s="20">
        <v>9465.5110000000004</v>
      </c>
      <c r="E59" s="20">
        <v>7945.8949999999995</v>
      </c>
      <c r="F59" s="20">
        <v>840.64</v>
      </c>
      <c r="G59" s="20">
        <v>8786.5349999999999</v>
      </c>
      <c r="H59" s="20">
        <v>678.97600000000057</v>
      </c>
      <c r="I59" s="20">
        <v>7761.2420000000011</v>
      </c>
      <c r="K59" s="268"/>
    </row>
    <row r="60" spans="1:35" ht="10.7" customHeight="1" x14ac:dyDescent="0.2">
      <c r="A60" s="564" t="s">
        <v>128</v>
      </c>
      <c r="B60" s="20">
        <v>8312.2929999999997</v>
      </c>
      <c r="C60" s="20">
        <v>1552.0899999999997</v>
      </c>
      <c r="D60" s="20">
        <v>9864.3829999999998</v>
      </c>
      <c r="E60" s="20">
        <v>8473.7599999999984</v>
      </c>
      <c r="F60" s="20">
        <v>816.67499999999995</v>
      </c>
      <c r="G60" s="20">
        <v>9290.4349999999977</v>
      </c>
      <c r="H60" s="20">
        <v>573.94800000000214</v>
      </c>
      <c r="I60" s="20">
        <v>7318.137999999999</v>
      </c>
      <c r="K60" s="268"/>
    </row>
    <row r="61" spans="1:35" s="274" customFormat="1" ht="10.7" customHeight="1" x14ac:dyDescent="0.2">
      <c r="A61" s="266" t="s">
        <v>129</v>
      </c>
      <c r="B61" s="267">
        <v>9926.3340000000007</v>
      </c>
      <c r="C61" s="267">
        <v>1807.3309999999999</v>
      </c>
      <c r="D61" s="267">
        <v>11733.665000000001</v>
      </c>
      <c r="E61" s="267">
        <v>9039.5439999999999</v>
      </c>
      <c r="F61" s="267">
        <v>820.82100000000003</v>
      </c>
      <c r="G61" s="267">
        <v>9860.3649999999998</v>
      </c>
      <c r="H61" s="267">
        <v>1873.3000000000011</v>
      </c>
      <c r="I61" s="267">
        <v>5873.35</v>
      </c>
      <c r="K61" s="268"/>
    </row>
    <row r="62" spans="1:35" s="274" customFormat="1" ht="10.7" customHeight="1" x14ac:dyDescent="0.2">
      <c r="A62" s="266" t="s">
        <v>130</v>
      </c>
      <c r="B62" s="267">
        <v>12308.199999999999</v>
      </c>
      <c r="C62" s="267">
        <v>1966.1919999999998</v>
      </c>
      <c r="D62" s="267">
        <v>14274.391999999998</v>
      </c>
      <c r="E62" s="267">
        <v>10501.93</v>
      </c>
      <c r="F62" s="267">
        <v>804.43200000000002</v>
      </c>
      <c r="G62" s="267">
        <v>11306.362000000001</v>
      </c>
      <c r="H62" s="267">
        <v>2968.029999999997</v>
      </c>
      <c r="I62" s="267">
        <v>3523.9470000000001</v>
      </c>
      <c r="K62" s="268"/>
    </row>
    <row r="63" spans="1:35" s="274" customFormat="1" ht="10.7" customHeight="1" x14ac:dyDescent="0.2">
      <c r="A63" s="266" t="s">
        <v>131</v>
      </c>
      <c r="B63" s="267">
        <v>10073.326000000001</v>
      </c>
      <c r="C63" s="267">
        <v>2003.047</v>
      </c>
      <c r="D63" s="267">
        <v>12076.373000000001</v>
      </c>
      <c r="E63" s="267">
        <v>11711.726000000001</v>
      </c>
      <c r="F63" s="267">
        <v>773.89200000000005</v>
      </c>
      <c r="G63" s="267">
        <v>12485.618</v>
      </c>
      <c r="H63" s="267">
        <v>-409.24499999999898</v>
      </c>
      <c r="I63" s="267">
        <v>3559.5659999999989</v>
      </c>
      <c r="K63" s="268"/>
    </row>
    <row r="64" spans="1:35" s="739" customFormat="1" ht="15" customHeight="1" x14ac:dyDescent="0.2">
      <c r="A64" s="266" t="s">
        <v>362</v>
      </c>
      <c r="B64" s="267">
        <v>11192.745999999999</v>
      </c>
      <c r="C64" s="267">
        <v>2104.8530000000001</v>
      </c>
      <c r="D64" s="267">
        <v>13297.598999999998</v>
      </c>
      <c r="E64" s="267">
        <v>12601.616000000002</v>
      </c>
      <c r="F64" s="25">
        <v>709.27499999999998</v>
      </c>
      <c r="G64" s="267">
        <v>13310.891000000001</v>
      </c>
      <c r="H64" s="267">
        <v>-13.2920000000031</v>
      </c>
      <c r="I64" s="267">
        <v>3783.3449999999993</v>
      </c>
      <c r="J64" s="274"/>
      <c r="K64" s="275"/>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row>
    <row r="65" spans="1:40" s="23" customFormat="1" ht="10.7" customHeight="1" x14ac:dyDescent="0.2">
      <c r="A65" s="266" t="s">
        <v>391</v>
      </c>
      <c r="B65" s="267">
        <v>11391.891</v>
      </c>
      <c r="C65" s="267">
        <v>2214.5619999999999</v>
      </c>
      <c r="D65" s="267">
        <v>13606.453</v>
      </c>
      <c r="E65" s="267">
        <v>13029.031000000001</v>
      </c>
      <c r="F65" s="25">
        <v>682.38499999999999</v>
      </c>
      <c r="G65" s="267">
        <v>13711.416000000001</v>
      </c>
      <c r="H65" s="267">
        <v>-104.96300000000156</v>
      </c>
      <c r="I65" s="267">
        <v>4543.2010000000009</v>
      </c>
      <c r="J65" s="775"/>
      <c r="K65" s="775"/>
      <c r="L65" s="775"/>
      <c r="M65" s="775"/>
      <c r="N65" s="775"/>
      <c r="O65" s="775"/>
      <c r="P65" s="775"/>
      <c r="Q65" s="775"/>
      <c r="R65" s="775"/>
      <c r="S65" s="775"/>
      <c r="T65" s="775"/>
      <c r="U65" s="775"/>
      <c r="V65" s="775"/>
      <c r="W65" s="775"/>
      <c r="X65" s="775"/>
      <c r="Y65" s="775"/>
      <c r="Z65" s="775"/>
      <c r="AA65" s="775"/>
      <c r="AB65" s="775"/>
      <c r="AC65" s="775"/>
      <c r="AD65" s="775"/>
      <c r="AE65" s="775"/>
      <c r="AF65" s="775"/>
      <c r="AG65" s="775"/>
      <c r="AH65" s="775"/>
      <c r="AI65" s="775"/>
    </row>
    <row r="66" spans="1:40" s="23" customFormat="1" ht="10.7" customHeight="1" x14ac:dyDescent="0.2">
      <c r="A66" s="266" t="s">
        <v>419</v>
      </c>
      <c r="B66" s="267">
        <v>12007.876</v>
      </c>
      <c r="C66" s="267">
        <v>2314.6709999999998</v>
      </c>
      <c r="D66" s="267">
        <v>14322.547</v>
      </c>
      <c r="E66" s="267">
        <v>13642.324000000001</v>
      </c>
      <c r="F66" s="25">
        <v>642.77499999999998</v>
      </c>
      <c r="G66" s="267">
        <v>14285.099</v>
      </c>
      <c r="H66" s="267">
        <v>37.448000000000299</v>
      </c>
      <c r="I66" s="267">
        <v>5109.3660000000018</v>
      </c>
      <c r="J66" s="775"/>
      <c r="K66" s="775"/>
      <c r="L66" s="775"/>
      <c r="M66" s="775"/>
      <c r="N66" s="775"/>
      <c r="O66" s="775"/>
      <c r="P66" s="775"/>
      <c r="Q66" s="775"/>
      <c r="R66" s="775"/>
      <c r="S66" s="775"/>
      <c r="T66" s="775"/>
      <c r="U66" s="775"/>
      <c r="V66" s="775"/>
      <c r="W66" s="775"/>
      <c r="X66" s="775"/>
      <c r="Y66" s="775"/>
      <c r="Z66" s="775"/>
      <c r="AA66" s="775"/>
      <c r="AB66" s="775"/>
      <c r="AC66" s="775"/>
      <c r="AD66" s="775"/>
      <c r="AE66" s="775"/>
      <c r="AF66" s="775"/>
      <c r="AG66" s="775"/>
      <c r="AH66" s="775"/>
      <c r="AI66" s="775"/>
    </row>
    <row r="67" spans="1:40" s="23" customFormat="1" ht="10.7" customHeight="1" x14ac:dyDescent="0.2">
      <c r="A67" s="270" t="s">
        <v>542</v>
      </c>
      <c r="B67" s="267">
        <v>12395.762000000001</v>
      </c>
      <c r="C67" s="267">
        <v>2022.1990000000001</v>
      </c>
      <c r="D67" s="267">
        <v>14417.960999999999</v>
      </c>
      <c r="E67" s="267">
        <v>13249.022999999999</v>
      </c>
      <c r="F67" s="25">
        <v>580.072</v>
      </c>
      <c r="G67" s="267">
        <v>13829.094999999999</v>
      </c>
      <c r="H67" s="267">
        <v>588.8660000000018</v>
      </c>
      <c r="I67" s="267">
        <v>4615.3549999999996</v>
      </c>
      <c r="J67" s="775"/>
      <c r="K67" s="775"/>
      <c r="L67" s="775"/>
      <c r="M67" s="775"/>
      <c r="N67" s="775"/>
      <c r="O67" s="775"/>
      <c r="P67" s="775"/>
      <c r="Q67" s="775"/>
      <c r="R67" s="775"/>
      <c r="S67" s="775"/>
      <c r="T67" s="775"/>
      <c r="U67" s="775"/>
      <c r="V67" s="775"/>
      <c r="W67" s="775"/>
      <c r="X67" s="775"/>
      <c r="Y67" s="775"/>
      <c r="Z67" s="775"/>
      <c r="AA67" s="775"/>
      <c r="AB67" s="775"/>
      <c r="AC67" s="775"/>
      <c r="AD67" s="775"/>
      <c r="AE67" s="775"/>
      <c r="AF67" s="775"/>
      <c r="AG67" s="775"/>
      <c r="AH67" s="775"/>
      <c r="AI67" s="775"/>
    </row>
    <row r="68" spans="1:40" ht="9.9499999999999993" customHeight="1" x14ac:dyDescent="0.2">
      <c r="A68" s="421" t="s">
        <v>573</v>
      </c>
      <c r="B68" s="422">
        <v>11858.666999999998</v>
      </c>
      <c r="C68" s="422">
        <v>2200.056</v>
      </c>
      <c r="D68" s="422">
        <v>14058.722999999998</v>
      </c>
      <c r="E68" s="422">
        <v>13472.005999999999</v>
      </c>
      <c r="F68" s="26">
        <v>524.84100000000001</v>
      </c>
      <c r="G68" s="422">
        <v>13996.847</v>
      </c>
      <c r="H68" s="422">
        <v>61.875999999998385</v>
      </c>
      <c r="I68" s="422">
        <v>5551.8740000000016</v>
      </c>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274"/>
      <c r="AL68" s="274"/>
      <c r="AM68" s="274"/>
      <c r="AN68" s="274"/>
    </row>
    <row r="69" spans="1:40" s="23" customFormat="1" ht="12" customHeight="1" x14ac:dyDescent="0.2">
      <c r="A69" s="1149" t="s">
        <v>594</v>
      </c>
      <c r="B69" s="1150"/>
      <c r="C69" s="1150"/>
      <c r="D69" s="1150"/>
      <c r="E69" s="1150"/>
      <c r="F69" s="1150"/>
      <c r="G69" s="1150"/>
      <c r="H69" s="1150"/>
      <c r="I69" s="1150"/>
      <c r="J69" s="1150"/>
      <c r="K69" s="834"/>
      <c r="L69" s="834"/>
      <c r="M69" s="834"/>
    </row>
    <row r="70" spans="1:40" x14ac:dyDescent="0.2">
      <c r="A70" s="1148"/>
      <c r="B70" s="1148"/>
      <c r="C70" s="1148"/>
      <c r="D70" s="1148"/>
      <c r="E70" s="1148"/>
      <c r="F70" s="1148"/>
      <c r="G70" s="1148"/>
      <c r="H70" s="1148"/>
      <c r="I70" s="1148"/>
      <c r="J70" s="1148"/>
      <c r="K70" s="23"/>
      <c r="L70" s="23"/>
      <c r="M70" s="23"/>
    </row>
  </sheetData>
  <customSheetViews>
    <customSheetView guid="{5DA4A147-0C62-4854-A24F-ABFA741E4216}" scale="70" showPageBreaks="1" fitToPage="1" printArea="1" topLeftCell="A4">
      <selection activeCell="A66" sqref="A66:XFD67"/>
      <pageMargins left="0.19685039370078741" right="0.19685039370078741" top="0.35433070866141736" bottom="0.35433070866141736" header="0.11811023622047245" footer="0.11811023622047245"/>
      <printOptions horizontalCentered="1"/>
      <pageSetup scale="88" orientation="portrait" r:id="rId1"/>
      <headerFooter alignWithMargins="0">
        <oddFooter>&amp;C30</oddFooter>
      </headerFooter>
    </customSheetView>
    <customSheetView guid="{A0B2857C-CA65-4357-9749-AF7ED85EB07D}" fitToPage="1" hiddenColumns="1">
      <selection activeCell="D34" sqref="D34"/>
      <pageMargins left="0.5" right="0.5" top="0.5" bottom="0.75" header="0.5" footer="0.5"/>
      <printOptions horizontalCentered="1"/>
      <pageSetup scale="90" orientation="portrait" horizontalDpi="300" verticalDpi="300" r:id="rId2"/>
      <headerFooter alignWithMargins="0">
        <oddFooter>&amp;C&amp;"Times New Roman,Regular"30</oddFooter>
      </headerFooter>
    </customSheetView>
    <customSheetView guid="{9DE21AFA-D044-4310-8250-E101E93E6FC6}" showPageBreaks="1" fitToPage="1" printArea="1" view="pageBreakPreview">
      <selection activeCell="N55" sqref="N55"/>
      <pageMargins left="0.19685039370078741" right="0.19685039370078741" top="0.35433070866141736" bottom="0.35433070866141736" header="0.11811023622047245" footer="0.11811023622047245"/>
      <printOptions horizontalCentered="1"/>
      <pageSetup scale="88" orientation="portrait" r:id="rId3"/>
      <headerFooter alignWithMargins="0">
        <oddFooter>&amp;C30</oddFooter>
      </headerFooter>
    </customSheetView>
  </customSheetViews>
  <mergeCells count="7">
    <mergeCell ref="A70:J70"/>
    <mergeCell ref="H5:H6"/>
    <mergeCell ref="A33:J33"/>
    <mergeCell ref="A69:J69"/>
    <mergeCell ref="B7:M7"/>
    <mergeCell ref="A35:M35"/>
    <mergeCell ref="B43:I43"/>
  </mergeCells>
  <phoneticPr fontId="0" type="noConversion"/>
  <printOptions horizontalCentered="1"/>
  <pageMargins left="0.19685039370078741" right="0.19685039370078741" top="0.35433070866141736" bottom="0.35433070866141736" header="0.11811023622047245" footer="0.11811023622047245"/>
  <pageSetup scale="88" orientation="portrait" r:id="rId4"/>
  <headerFooter alignWithMargins="0">
    <oddFooter>&amp;C30</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1:A29"/>
  <sheetViews>
    <sheetView zoomScale="130" zoomScaleNormal="130" zoomScaleSheetLayoutView="85" workbookViewId="0">
      <selection activeCell="L33" sqref="L33"/>
    </sheetView>
  </sheetViews>
  <sheetFormatPr defaultColWidth="9.140625" defaultRowHeight="12.75" x14ac:dyDescent="0.2"/>
  <cols>
    <col min="1" max="16384" width="9.140625" style="860"/>
  </cols>
  <sheetData>
    <row r="11" s="864" customFormat="1" x14ac:dyDescent="0.2"/>
    <row r="12" s="864" customFormat="1" x14ac:dyDescent="0.2"/>
    <row r="13" s="864" customFormat="1" x14ac:dyDescent="0.2"/>
    <row r="14" s="864" customFormat="1" x14ac:dyDescent="0.2"/>
    <row r="15" s="864" customFormat="1" x14ac:dyDescent="0.2"/>
    <row r="16" s="864" customFormat="1" x14ac:dyDescent="0.2"/>
    <row r="17" s="864" customFormat="1" x14ac:dyDescent="0.2"/>
    <row r="18" s="864" customFormat="1" x14ac:dyDescent="0.2"/>
    <row r="19" s="864" customFormat="1" x14ac:dyDescent="0.2"/>
    <row r="20" s="864" customFormat="1" x14ac:dyDescent="0.2"/>
    <row r="24" s="864" customFormat="1" x14ac:dyDescent="0.2"/>
    <row r="25" s="864" customFormat="1" x14ac:dyDescent="0.2"/>
    <row r="26" s="864" customFormat="1" x14ac:dyDescent="0.2"/>
    <row r="27" s="864" customFormat="1" x14ac:dyDescent="0.2"/>
    <row r="28" s="864" customFormat="1" x14ac:dyDescent="0.2"/>
    <row r="29" ht="30.75" customHeight="1" x14ac:dyDescent="0.2"/>
  </sheetData>
  <customSheetViews>
    <customSheetView guid="{5DA4A147-0C62-4854-A24F-ABFA741E4216}" scale="130" showPageBreaks="1" fitToPage="1">
      <selection activeCell="A12" sqref="A12:XFD12"/>
      <pageMargins left="0.19685039370078741" right="0.19685039370078741" top="0.74803149606299213" bottom="0.35433070866141736" header="0.11811023622047245" footer="0.11811023622047245"/>
      <printOptions horizontalCentered="1"/>
      <pageSetup orientation="portrait" r:id="rId1"/>
      <headerFooter alignWithMargins="0"/>
    </customSheetView>
    <customSheetView guid="{A0B2857C-CA65-4357-9749-AF7ED85EB07D}" scale="130">
      <selection activeCell="E34" sqref="E34"/>
      <pageMargins left="0.75" right="0.75" top="1" bottom="1" header="0.5" footer="0.5"/>
      <pageSetup orientation="portrait" r:id="rId2"/>
      <headerFooter alignWithMargins="0"/>
    </customSheetView>
    <customSheetView guid="{9DE21AFA-D044-4310-8250-E101E93E6FC6}" showPageBreaks="1" fitToPage="1" view="pageBreakPreview">
      <selection activeCell="A12" sqref="A12:XFD12"/>
      <pageMargins left="0.19685039370078741" right="0.19685039370078741" top="0.74803149606299213" bottom="0.35433070866141736" header="0.11811023622047245" footer="0.11811023622047245"/>
      <printOptions horizontalCentered="1"/>
      <pageSetup orientation="portrait" r:id="rId3"/>
      <headerFooter alignWithMargins="0"/>
    </customSheetView>
  </customSheetViews>
  <phoneticPr fontId="20" type="noConversion"/>
  <printOptions horizontalCentered="1"/>
  <pageMargins left="0.19685039370078741" right="0.19685039370078741" top="0.74803149606299213" bottom="0.35433070866141736" header="0.11811023622047245" footer="0.11811023622047245"/>
  <pageSetup orientation="portrait" r:id="rId4"/>
  <headerFooter alignWithMargins="0"/>
  <drawing r:id="rId5"/>
  <legacyDrawing r:id="rId6"/>
  <oleObjects>
    <mc:AlternateContent xmlns:mc="http://schemas.openxmlformats.org/markup-compatibility/2006">
      <mc:Choice Requires="x14">
        <oleObject progId="Word.Document.8" shapeId="14338" r:id="rId7">
          <objectPr defaultSize="0" autoPict="0" r:id="rId8">
            <anchor moveWithCells="1" sizeWithCells="1">
              <from>
                <xdr:col>0</xdr:col>
                <xdr:colOff>114300</xdr:colOff>
                <xdr:row>0</xdr:row>
                <xdr:rowOff>0</xdr:rowOff>
              </from>
              <to>
                <xdr:col>8</xdr:col>
                <xdr:colOff>152400</xdr:colOff>
                <xdr:row>59</xdr:row>
                <xdr:rowOff>123825</xdr:rowOff>
              </to>
            </anchor>
          </objectPr>
        </oleObject>
      </mc:Choice>
      <mc:Fallback>
        <oleObject progId="Word.Document.8" shapeId="14338" r:id="rId7"/>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M67"/>
  <sheetViews>
    <sheetView topLeftCell="A13" zoomScale="130" zoomScaleNormal="130" zoomScaleSheetLayoutView="85" workbookViewId="0">
      <selection activeCell="J53" sqref="J53"/>
    </sheetView>
  </sheetViews>
  <sheetFormatPr defaultColWidth="9.140625" defaultRowHeight="12.75" x14ac:dyDescent="0.2"/>
  <cols>
    <col min="1" max="1" width="9" style="262" customWidth="1"/>
    <col min="2" max="2" width="8.85546875" style="262" customWidth="1"/>
    <col min="3" max="3" width="9.140625" style="262"/>
    <col min="4" max="4" width="7.5703125" style="262" customWidth="1"/>
    <col min="5" max="5" width="9" style="262" customWidth="1"/>
    <col min="6" max="6" width="7.85546875" style="262" customWidth="1"/>
    <col min="7" max="7" width="9.140625" style="262"/>
    <col min="8" max="8" width="6.5703125" style="262" customWidth="1"/>
    <col min="9" max="9" width="10.140625" style="262" customWidth="1"/>
    <col min="10" max="10" width="6.28515625" style="262" customWidth="1"/>
    <col min="11" max="13" width="9.140625" style="262" hidden="1" customWidth="1"/>
    <col min="14" max="16384" width="9.140625" style="262"/>
  </cols>
  <sheetData>
    <row r="1" spans="1:39" ht="12" customHeight="1" x14ac:dyDescent="0.2">
      <c r="A1" s="559" t="s">
        <v>269</v>
      </c>
      <c r="B1" s="439"/>
      <c r="C1" s="439"/>
      <c r="D1" s="439"/>
      <c r="E1" s="439"/>
      <c r="F1" s="439"/>
      <c r="G1" s="439"/>
      <c r="H1" s="290"/>
      <c r="I1" s="439"/>
      <c r="J1" s="439"/>
    </row>
    <row r="2" spans="1:39" s="273" customFormat="1" ht="12" customHeight="1" x14ac:dyDescent="0.2">
      <c r="A2" s="560" t="s">
        <v>6</v>
      </c>
      <c r="B2" s="561"/>
      <c r="C2" s="561"/>
      <c r="D2" s="561"/>
      <c r="E2" s="561"/>
      <c r="F2" s="561"/>
      <c r="G2" s="561"/>
      <c r="H2" s="643"/>
      <c r="I2" s="561"/>
      <c r="J2" s="561"/>
    </row>
    <row r="3" spans="1:39" s="392" customFormat="1" ht="12" customHeight="1" x14ac:dyDescent="0.2">
      <c r="A3" s="562"/>
      <c r="B3" s="967"/>
      <c r="C3" s="967" t="s">
        <v>250</v>
      </c>
      <c r="D3" s="967"/>
      <c r="E3" s="967" t="s">
        <v>141</v>
      </c>
      <c r="F3" s="967"/>
      <c r="G3" s="967"/>
      <c r="H3" s="967"/>
      <c r="I3" s="967"/>
      <c r="J3" s="703"/>
    </row>
    <row r="4" spans="1:39" s="392" customFormat="1" ht="12" customHeight="1" x14ac:dyDescent="0.2">
      <c r="A4" s="562"/>
      <c r="B4" s="967" t="s">
        <v>60</v>
      </c>
      <c r="C4" s="967" t="s">
        <v>251</v>
      </c>
      <c r="D4" s="967" t="s">
        <v>141</v>
      </c>
      <c r="E4" s="967" t="s">
        <v>252</v>
      </c>
      <c r="F4" s="967" t="s">
        <v>48</v>
      </c>
      <c r="G4" s="967" t="s">
        <v>141</v>
      </c>
      <c r="H4" s="703"/>
      <c r="I4" s="967" t="s">
        <v>47</v>
      </c>
      <c r="J4" s="967" t="s">
        <v>210</v>
      </c>
    </row>
    <row r="5" spans="1:39" s="392" customFormat="1" ht="12" customHeight="1" x14ac:dyDescent="0.2">
      <c r="A5" s="586" t="s">
        <v>59</v>
      </c>
      <c r="B5" s="968" t="s">
        <v>253</v>
      </c>
      <c r="C5" s="968" t="s">
        <v>595</v>
      </c>
      <c r="D5" s="968" t="s">
        <v>145</v>
      </c>
      <c r="E5" s="968" t="s">
        <v>61</v>
      </c>
      <c r="F5" s="968" t="s">
        <v>54</v>
      </c>
      <c r="G5" s="968" t="s">
        <v>255</v>
      </c>
      <c r="H5" s="967" t="s">
        <v>46</v>
      </c>
      <c r="I5" s="968" t="s">
        <v>55</v>
      </c>
      <c r="J5" s="968" t="s">
        <v>256</v>
      </c>
    </row>
    <row r="6" spans="1:39" ht="12" customHeight="1" x14ac:dyDescent="0.2">
      <c r="A6" s="644"/>
      <c r="B6" s="1087" t="s">
        <v>87</v>
      </c>
      <c r="C6" s="1087"/>
      <c r="D6" s="1087"/>
      <c r="E6" s="1087"/>
      <c r="F6" s="1087"/>
      <c r="G6" s="1087"/>
      <c r="H6" s="1087"/>
      <c r="I6" s="1087"/>
      <c r="J6" s="1087"/>
    </row>
    <row r="7" spans="1:39" ht="14.45" customHeight="1" x14ac:dyDescent="0.2">
      <c r="A7" s="20" t="s">
        <v>112</v>
      </c>
      <c r="B7" s="16">
        <v>11820</v>
      </c>
      <c r="C7" s="16">
        <v>2365</v>
      </c>
      <c r="D7" s="16">
        <v>14185</v>
      </c>
      <c r="E7" s="16">
        <v>14735</v>
      </c>
      <c r="F7" s="16">
        <v>1282</v>
      </c>
      <c r="G7" s="16">
        <v>16017</v>
      </c>
      <c r="H7" s="25" t="s">
        <v>2</v>
      </c>
      <c r="I7" s="16">
        <v>-1832</v>
      </c>
      <c r="J7" s="16">
        <v>5692</v>
      </c>
      <c r="L7" s="262">
        <v>2116</v>
      </c>
      <c r="M7" s="262">
        <v>-1</v>
      </c>
      <c r="O7" s="1033"/>
      <c r="P7" s="1033"/>
      <c r="Q7" s="1033"/>
      <c r="R7" s="1033"/>
      <c r="S7" s="1033"/>
      <c r="T7" s="1033"/>
      <c r="U7" s="1033"/>
      <c r="V7" s="1034"/>
      <c r="W7" s="1034"/>
      <c r="X7" s="1034"/>
      <c r="Y7" s="1034"/>
      <c r="Z7" s="1034"/>
      <c r="AA7" s="1034"/>
      <c r="AB7" s="1034"/>
      <c r="AC7" s="1034"/>
      <c r="AD7" s="1034"/>
      <c r="AE7" s="1034"/>
      <c r="AF7" s="1035"/>
      <c r="AG7" s="1035"/>
      <c r="AH7" s="1035"/>
      <c r="AI7" s="1035"/>
      <c r="AJ7" s="1035"/>
      <c r="AK7" s="1035"/>
      <c r="AL7" s="1035"/>
      <c r="AM7" s="1035"/>
    </row>
    <row r="8" spans="1:39" ht="10.7" customHeight="1" x14ac:dyDescent="0.2">
      <c r="A8" s="20" t="s">
        <v>113</v>
      </c>
      <c r="B8" s="16">
        <v>11586.575000000001</v>
      </c>
      <c r="C8" s="16">
        <v>2150</v>
      </c>
      <c r="D8" s="16">
        <v>13737</v>
      </c>
      <c r="E8" s="16">
        <v>15052</v>
      </c>
      <c r="F8" s="16">
        <v>1314</v>
      </c>
      <c r="G8" s="16">
        <v>16366</v>
      </c>
      <c r="H8" s="25" t="s">
        <v>2</v>
      </c>
      <c r="I8" s="16">
        <v>-2629</v>
      </c>
      <c r="J8" s="16">
        <v>7939</v>
      </c>
      <c r="L8" s="262">
        <v>1832</v>
      </c>
      <c r="M8" s="262">
        <v>-1</v>
      </c>
    </row>
    <row r="9" spans="1:39" ht="10.7" customHeight="1" x14ac:dyDescent="0.2">
      <c r="A9" s="267" t="s">
        <v>114</v>
      </c>
      <c r="B9" s="16">
        <v>11814</v>
      </c>
      <c r="C9" s="16">
        <v>2457</v>
      </c>
      <c r="D9" s="16">
        <v>14271</v>
      </c>
      <c r="E9" s="16">
        <v>16176</v>
      </c>
      <c r="F9" s="16">
        <v>1419</v>
      </c>
      <c r="G9" s="16">
        <v>17595</v>
      </c>
      <c r="H9" s="25" t="s">
        <v>2</v>
      </c>
      <c r="I9" s="16">
        <v>-3324</v>
      </c>
      <c r="J9" s="16">
        <v>11824</v>
      </c>
      <c r="L9" s="262">
        <v>2629</v>
      </c>
      <c r="M9" s="262">
        <v>-1</v>
      </c>
      <c r="O9" s="425"/>
      <c r="P9" s="425"/>
      <c r="Q9" s="425"/>
      <c r="R9" s="425"/>
      <c r="S9" s="425"/>
      <c r="T9" s="425"/>
      <c r="U9" s="425"/>
      <c r="V9" s="425"/>
      <c r="W9" s="425"/>
      <c r="X9" s="425"/>
      <c r="Y9" s="425"/>
      <c r="Z9" s="425"/>
      <c r="AA9" s="425"/>
      <c r="AB9" s="1036"/>
      <c r="AC9" s="1036"/>
      <c r="AD9" s="1036"/>
      <c r="AE9" s="1036"/>
      <c r="AF9" s="1037"/>
      <c r="AG9" s="1037"/>
      <c r="AH9" s="1037"/>
      <c r="AI9" s="1037"/>
      <c r="AJ9" s="1037"/>
      <c r="AK9" s="1037"/>
      <c r="AL9" s="1037"/>
      <c r="AM9" s="1037"/>
    </row>
    <row r="10" spans="1:39" ht="10.7" customHeight="1" x14ac:dyDescent="0.2">
      <c r="A10" s="267" t="s">
        <v>115</v>
      </c>
      <c r="B10" s="16">
        <v>13316</v>
      </c>
      <c r="C10" s="16">
        <v>2090</v>
      </c>
      <c r="D10" s="16">
        <v>15406</v>
      </c>
      <c r="E10" s="16">
        <v>15123</v>
      </c>
      <c r="F10" s="16">
        <v>1654</v>
      </c>
      <c r="G10" s="16">
        <v>16777</v>
      </c>
      <c r="H10" s="25" t="s">
        <v>2</v>
      </c>
      <c r="I10" s="16">
        <v>-1371</v>
      </c>
      <c r="J10" s="16">
        <v>13379</v>
      </c>
      <c r="L10" s="262">
        <v>3415</v>
      </c>
      <c r="M10" s="262">
        <v>-1</v>
      </c>
      <c r="O10" s="1038"/>
      <c r="P10" s="1033"/>
      <c r="Q10" s="1033"/>
      <c r="R10" s="1033"/>
      <c r="S10" s="1038"/>
      <c r="T10" s="1033"/>
      <c r="U10" s="1038"/>
      <c r="V10" s="1038"/>
      <c r="W10" s="1039"/>
      <c r="X10" s="1040"/>
      <c r="Y10" s="1040"/>
      <c r="Z10" s="1040"/>
      <c r="AA10" s="1040"/>
      <c r="AB10" s="1040"/>
      <c r="AC10" s="1040"/>
      <c r="AD10" s="1040"/>
      <c r="AE10" s="1040"/>
      <c r="AF10" s="1040"/>
      <c r="AG10" s="1040"/>
      <c r="AH10" s="1040"/>
      <c r="AI10" s="1040"/>
      <c r="AJ10" s="1040"/>
      <c r="AK10" s="1040"/>
      <c r="AL10" s="1040"/>
      <c r="AM10" s="1040"/>
    </row>
    <row r="11" spans="1:39" ht="10.7" customHeight="1" x14ac:dyDescent="0.2">
      <c r="A11" s="19" t="s">
        <v>116</v>
      </c>
      <c r="B11" s="16">
        <v>14235</v>
      </c>
      <c r="C11" s="16">
        <v>1929</v>
      </c>
      <c r="D11" s="16">
        <v>16164</v>
      </c>
      <c r="E11" s="16">
        <v>13480</v>
      </c>
      <c r="F11" s="16">
        <v>1746</v>
      </c>
      <c r="G11" s="16">
        <v>15226</v>
      </c>
      <c r="H11" s="25" t="s">
        <v>2</v>
      </c>
      <c r="I11" s="16">
        <v>938</v>
      </c>
      <c r="J11" s="16">
        <v>12707</v>
      </c>
      <c r="L11" s="262">
        <v>1384</v>
      </c>
      <c r="M11" s="262">
        <v>-1</v>
      </c>
      <c r="O11" s="1033"/>
      <c r="P11" s="1033"/>
      <c r="Q11" s="1033"/>
      <c r="R11" s="1033"/>
      <c r="S11" s="1033"/>
      <c r="T11" s="1033"/>
      <c r="U11" s="1033"/>
      <c r="V11" s="1033"/>
      <c r="W11" s="1033"/>
      <c r="X11" s="1033"/>
      <c r="Y11" s="1033"/>
      <c r="Z11" s="1033"/>
      <c r="AA11" s="1033"/>
      <c r="AB11" s="1033"/>
      <c r="AC11" s="1033"/>
      <c r="AD11" s="1033"/>
      <c r="AE11" s="1033"/>
      <c r="AF11" s="1033"/>
      <c r="AG11" s="1033"/>
      <c r="AH11" s="1033"/>
      <c r="AI11" s="1033"/>
      <c r="AJ11" s="1033"/>
      <c r="AK11" s="1033"/>
      <c r="AL11" s="1033"/>
      <c r="AM11" s="1033"/>
    </row>
    <row r="12" spans="1:39" ht="14.45" customHeight="1" x14ac:dyDescent="0.2">
      <c r="A12" s="19" t="s">
        <v>117</v>
      </c>
      <c r="B12" s="16">
        <v>13767</v>
      </c>
      <c r="C12" s="16">
        <v>1748</v>
      </c>
      <c r="D12" s="16">
        <v>15515</v>
      </c>
      <c r="E12" s="16">
        <v>12681</v>
      </c>
      <c r="F12" s="16">
        <v>1683</v>
      </c>
      <c r="G12" s="16">
        <v>14364</v>
      </c>
      <c r="H12" s="25" t="s">
        <v>2</v>
      </c>
      <c r="I12" s="16">
        <v>1151</v>
      </c>
      <c r="J12" s="16">
        <v>11607</v>
      </c>
      <c r="O12" s="268"/>
    </row>
    <row r="13" spans="1:39" s="264" customFormat="1" ht="10.7" customHeight="1" x14ac:dyDescent="0.2">
      <c r="A13" s="19" t="s">
        <v>118</v>
      </c>
      <c r="B13" s="20">
        <v>15301</v>
      </c>
      <c r="C13" s="20">
        <v>1351</v>
      </c>
      <c r="D13" s="20">
        <v>16652</v>
      </c>
      <c r="E13" s="20">
        <v>12701</v>
      </c>
      <c r="F13" s="20">
        <v>1462</v>
      </c>
      <c r="G13" s="20">
        <v>14163</v>
      </c>
      <c r="H13" s="25" t="s">
        <v>2</v>
      </c>
      <c r="I13" s="20">
        <v>2489</v>
      </c>
      <c r="J13" s="20">
        <v>8709</v>
      </c>
      <c r="L13" s="264">
        <v>-958</v>
      </c>
      <c r="M13" s="264">
        <v>-1</v>
      </c>
      <c r="O13" s="268"/>
    </row>
    <row r="14" spans="1:39" ht="10.7" customHeight="1" x14ac:dyDescent="0.2">
      <c r="A14" s="19" t="s">
        <v>119</v>
      </c>
      <c r="B14" s="20">
        <v>16571</v>
      </c>
      <c r="C14" s="20">
        <v>1183</v>
      </c>
      <c r="D14" s="20">
        <v>17754</v>
      </c>
      <c r="E14" s="20">
        <v>13773</v>
      </c>
      <c r="F14" s="20">
        <v>1322</v>
      </c>
      <c r="G14" s="20">
        <v>15095</v>
      </c>
      <c r="H14" s="25" t="s">
        <v>2</v>
      </c>
      <c r="I14" s="20">
        <v>2659</v>
      </c>
      <c r="J14" s="20">
        <v>5979</v>
      </c>
      <c r="O14" s="268"/>
    </row>
    <row r="15" spans="1:39" ht="10.7" customHeight="1" x14ac:dyDescent="0.2">
      <c r="A15" s="19" t="s">
        <v>120</v>
      </c>
      <c r="B15" s="20">
        <v>15484</v>
      </c>
      <c r="C15" s="20">
        <v>1335</v>
      </c>
      <c r="D15" s="20">
        <v>16819</v>
      </c>
      <c r="E15" s="20">
        <v>14346</v>
      </c>
      <c r="F15" s="20">
        <v>1379</v>
      </c>
      <c r="G15" s="20">
        <v>15725</v>
      </c>
      <c r="H15" s="25" t="s">
        <v>2</v>
      </c>
      <c r="I15" s="20">
        <v>1094</v>
      </c>
      <c r="J15" s="20">
        <v>4876</v>
      </c>
      <c r="O15" s="268"/>
    </row>
    <row r="16" spans="1:39" ht="10.7" customHeight="1" x14ac:dyDescent="0.2">
      <c r="A16" s="19" t="s">
        <v>121</v>
      </c>
      <c r="B16" s="20">
        <v>18463</v>
      </c>
      <c r="C16" s="20">
        <v>1640</v>
      </c>
      <c r="D16" s="20">
        <v>20103</v>
      </c>
      <c r="E16" s="20">
        <v>16356</v>
      </c>
      <c r="F16" s="20">
        <v>956</v>
      </c>
      <c r="G16" s="20">
        <v>17312</v>
      </c>
      <c r="H16" s="25" t="s">
        <v>2</v>
      </c>
      <c r="I16" s="20">
        <v>2791</v>
      </c>
      <c r="J16" s="20">
        <v>2074</v>
      </c>
      <c r="O16" s="268"/>
    </row>
    <row r="17" spans="1:32" ht="14.45" customHeight="1" x14ac:dyDescent="0.2">
      <c r="A17" s="19" t="s">
        <v>122</v>
      </c>
      <c r="B17" s="20">
        <v>23714</v>
      </c>
      <c r="C17" s="20">
        <v>1813</v>
      </c>
      <c r="D17" s="20">
        <v>25527</v>
      </c>
      <c r="E17" s="20">
        <v>17976</v>
      </c>
      <c r="F17" s="20">
        <v>980</v>
      </c>
      <c r="G17" s="20">
        <v>18956</v>
      </c>
      <c r="H17" s="25" t="s">
        <v>2</v>
      </c>
      <c r="I17" s="20">
        <v>6571</v>
      </c>
      <c r="J17" s="20">
        <v>-4300</v>
      </c>
      <c r="O17" s="275"/>
    </row>
    <row r="18" spans="1:32" ht="10.7" customHeight="1" x14ac:dyDescent="0.2">
      <c r="A18" s="18" t="s">
        <v>123</v>
      </c>
      <c r="B18" s="20">
        <v>19662</v>
      </c>
      <c r="C18" s="20">
        <v>2264</v>
      </c>
      <c r="D18" s="20">
        <v>21926</v>
      </c>
      <c r="E18" s="20">
        <v>20071</v>
      </c>
      <c r="F18" s="20">
        <v>774</v>
      </c>
      <c r="G18" s="20">
        <v>20845</v>
      </c>
      <c r="H18" s="25" t="s">
        <v>2</v>
      </c>
      <c r="I18" s="20">
        <v>1081</v>
      </c>
      <c r="J18" s="20">
        <v>-5043</v>
      </c>
      <c r="O18" s="275"/>
    </row>
    <row r="19" spans="1:32" ht="10.7" customHeight="1" x14ac:dyDescent="0.2">
      <c r="A19" s="19" t="s">
        <v>124</v>
      </c>
      <c r="B19" s="267">
        <v>20588</v>
      </c>
      <c r="C19" s="267">
        <v>2074</v>
      </c>
      <c r="D19" s="267">
        <v>22662</v>
      </c>
      <c r="E19" s="267">
        <v>20053</v>
      </c>
      <c r="F19" s="267">
        <v>476</v>
      </c>
      <c r="G19" s="267">
        <v>20529</v>
      </c>
      <c r="H19" s="25" t="s">
        <v>2</v>
      </c>
      <c r="I19" s="20">
        <v>2133</v>
      </c>
      <c r="J19" s="20">
        <v>-6769</v>
      </c>
      <c r="O19" s="275"/>
    </row>
    <row r="20" spans="1:32" ht="10.7" customHeight="1" x14ac:dyDescent="0.2">
      <c r="A20" s="266" t="s">
        <v>125</v>
      </c>
      <c r="B20" s="267">
        <v>22961</v>
      </c>
      <c r="C20" s="267">
        <v>2926</v>
      </c>
      <c r="D20" s="267">
        <v>25887</v>
      </c>
      <c r="E20" s="267">
        <v>21480</v>
      </c>
      <c r="F20" s="267">
        <v>271</v>
      </c>
      <c r="G20" s="267">
        <v>21751</v>
      </c>
      <c r="H20" s="25" t="s">
        <v>2</v>
      </c>
      <c r="I20" s="20">
        <v>4136</v>
      </c>
      <c r="J20" s="20">
        <v>-10548</v>
      </c>
      <c r="O20" s="275"/>
    </row>
    <row r="21" spans="1:32" ht="10.7" customHeight="1" x14ac:dyDescent="0.2">
      <c r="A21" s="564" t="s">
        <v>126</v>
      </c>
      <c r="B21" s="20">
        <v>26109</v>
      </c>
      <c r="C21" s="20">
        <v>3219</v>
      </c>
      <c r="D21" s="20">
        <v>29328</v>
      </c>
      <c r="E21" s="20">
        <v>23851</v>
      </c>
      <c r="F21" s="20">
        <v>302</v>
      </c>
      <c r="G21" s="20">
        <v>24153</v>
      </c>
      <c r="H21" s="25" t="s">
        <v>2</v>
      </c>
      <c r="I21" s="20">
        <v>5175</v>
      </c>
      <c r="J21" s="20">
        <v>-15160</v>
      </c>
      <c r="O21" s="275"/>
    </row>
    <row r="22" spans="1:32" ht="14.45" customHeight="1" x14ac:dyDescent="0.2">
      <c r="A22" s="266" t="s">
        <v>127</v>
      </c>
      <c r="B22" s="267">
        <v>32150</v>
      </c>
      <c r="C22" s="267">
        <v>3392</v>
      </c>
      <c r="D22" s="267">
        <v>35542</v>
      </c>
      <c r="E22" s="267">
        <v>26743</v>
      </c>
      <c r="F22" s="267">
        <v>248</v>
      </c>
      <c r="G22" s="267">
        <v>26991</v>
      </c>
      <c r="H22" s="25" t="s">
        <v>2</v>
      </c>
      <c r="I22" s="267">
        <v>8551</v>
      </c>
      <c r="J22" s="20">
        <v>-22883</v>
      </c>
      <c r="O22" s="275"/>
    </row>
    <row r="23" spans="1:32" ht="10.7" customHeight="1" x14ac:dyDescent="0.2">
      <c r="A23" s="266" t="s">
        <v>128</v>
      </c>
      <c r="B23" s="267">
        <v>34940</v>
      </c>
      <c r="C23" s="267">
        <v>3077</v>
      </c>
      <c r="D23" s="267">
        <v>38017</v>
      </c>
      <c r="E23" s="267">
        <v>29292</v>
      </c>
      <c r="F23" s="267">
        <v>215</v>
      </c>
      <c r="G23" s="267">
        <v>29507</v>
      </c>
      <c r="H23" s="25" t="s">
        <v>2</v>
      </c>
      <c r="I23" s="267">
        <v>8510</v>
      </c>
      <c r="J23" s="267">
        <v>-30454</v>
      </c>
      <c r="O23" s="275"/>
    </row>
    <row r="24" spans="1:32" ht="10.7" customHeight="1" x14ac:dyDescent="0.2">
      <c r="A24" s="266" t="s">
        <v>129</v>
      </c>
      <c r="B24" s="267">
        <v>35121</v>
      </c>
      <c r="C24" s="267">
        <v>3048</v>
      </c>
      <c r="D24" s="267">
        <v>38169</v>
      </c>
      <c r="E24" s="267">
        <v>33374</v>
      </c>
      <c r="F24" s="267">
        <v>214</v>
      </c>
      <c r="G24" s="267">
        <v>33588</v>
      </c>
      <c r="H24" s="25" t="s">
        <v>2</v>
      </c>
      <c r="I24" s="267">
        <v>4581</v>
      </c>
      <c r="J24" s="267">
        <v>-31527</v>
      </c>
      <c r="O24" s="275"/>
    </row>
    <row r="25" spans="1:32" s="274" customFormat="1" ht="10.7" customHeight="1" x14ac:dyDescent="0.2">
      <c r="A25" s="266" t="s">
        <v>130</v>
      </c>
      <c r="B25" s="267">
        <v>31626</v>
      </c>
      <c r="C25" s="267">
        <v>4185</v>
      </c>
      <c r="D25" s="267">
        <v>35811</v>
      </c>
      <c r="E25" s="267">
        <v>36455</v>
      </c>
      <c r="F25" s="267">
        <v>208</v>
      </c>
      <c r="G25" s="267">
        <v>36663</v>
      </c>
      <c r="H25" s="25" t="s">
        <v>2</v>
      </c>
      <c r="I25" s="267">
        <v>-852</v>
      </c>
      <c r="J25" s="267">
        <v>-26873</v>
      </c>
      <c r="O25" s="275"/>
    </row>
    <row r="26" spans="1:32" s="274" customFormat="1" ht="10.7" customHeight="1" x14ac:dyDescent="0.2">
      <c r="A26" s="266" t="s">
        <v>131</v>
      </c>
      <c r="B26" s="267">
        <v>30717</v>
      </c>
      <c r="C26" s="267">
        <v>4941</v>
      </c>
      <c r="D26" s="267">
        <v>35658</v>
      </c>
      <c r="E26" s="267">
        <v>36327</v>
      </c>
      <c r="F26" s="267">
        <v>363</v>
      </c>
      <c r="G26" s="267">
        <v>36690</v>
      </c>
      <c r="H26" s="25" t="s">
        <v>2</v>
      </c>
      <c r="I26" s="267">
        <v>-1032</v>
      </c>
      <c r="J26" s="267">
        <v>-23738</v>
      </c>
      <c r="O26" s="275"/>
    </row>
    <row r="27" spans="1:32" s="274" customFormat="1" ht="14.45" customHeight="1" x14ac:dyDescent="0.2">
      <c r="A27" s="266" t="s">
        <v>362</v>
      </c>
      <c r="B27" s="267">
        <v>30009</v>
      </c>
      <c r="C27" s="267">
        <v>5025</v>
      </c>
      <c r="D27" s="267">
        <v>35034</v>
      </c>
      <c r="E27" s="267">
        <v>37972</v>
      </c>
      <c r="F27" s="25">
        <v>472</v>
      </c>
      <c r="G27" s="267">
        <v>38444</v>
      </c>
      <c r="H27" s="25" t="s">
        <v>2</v>
      </c>
      <c r="I27" s="267">
        <v>-3410</v>
      </c>
      <c r="J27" s="267">
        <v>-18398</v>
      </c>
      <c r="O27" s="275"/>
    </row>
    <row r="28" spans="1:32" s="274" customFormat="1" ht="10.7" customHeight="1" x14ac:dyDescent="0.2">
      <c r="A28" s="266" t="s">
        <v>391</v>
      </c>
      <c r="B28" s="267">
        <v>34766</v>
      </c>
      <c r="C28" s="267">
        <v>4777</v>
      </c>
      <c r="D28" s="267">
        <v>39543</v>
      </c>
      <c r="E28" s="267">
        <v>39067</v>
      </c>
      <c r="F28" s="25">
        <v>499</v>
      </c>
      <c r="G28" s="267">
        <v>39566</v>
      </c>
      <c r="H28" s="25" t="s">
        <v>2</v>
      </c>
      <c r="I28" s="267">
        <v>-23</v>
      </c>
      <c r="J28" s="267">
        <v>-16395</v>
      </c>
      <c r="O28" s="275"/>
    </row>
    <row r="29" spans="1:32" s="274" customFormat="1" ht="10.7" customHeight="1" x14ac:dyDescent="0.2">
      <c r="A29" s="266" t="s">
        <v>419</v>
      </c>
      <c r="B29" s="267">
        <v>33952</v>
      </c>
      <c r="C29" s="267">
        <v>4804</v>
      </c>
      <c r="D29" s="267">
        <v>38756</v>
      </c>
      <c r="E29" s="267">
        <v>41086</v>
      </c>
      <c r="F29" s="25">
        <v>512</v>
      </c>
      <c r="G29" s="267">
        <v>41598</v>
      </c>
      <c r="H29" s="25" t="s">
        <v>2</v>
      </c>
      <c r="I29" s="267">
        <v>-2842</v>
      </c>
      <c r="J29" s="267">
        <v>-12143</v>
      </c>
      <c r="O29" s="275"/>
    </row>
    <row r="30" spans="1:32" s="274" customFormat="1" ht="11.25" customHeight="1" x14ac:dyDescent="0.2">
      <c r="A30" s="266" t="s">
        <v>542</v>
      </c>
      <c r="B30" s="267">
        <v>38564</v>
      </c>
      <c r="C30" s="267">
        <v>6729</v>
      </c>
      <c r="D30" s="267">
        <v>45293</v>
      </c>
      <c r="E30" s="267">
        <v>43948</v>
      </c>
      <c r="F30" s="25">
        <v>590</v>
      </c>
      <c r="G30" s="267">
        <v>44538</v>
      </c>
      <c r="H30" s="25" t="s">
        <v>2</v>
      </c>
      <c r="I30" s="267">
        <v>755</v>
      </c>
      <c r="J30" s="267">
        <v>-9946</v>
      </c>
      <c r="O30" s="275"/>
    </row>
    <row r="31" spans="1:32" ht="9.9499999999999993" customHeight="1" x14ac:dyDescent="0.2">
      <c r="A31" s="421" t="s">
        <v>573</v>
      </c>
      <c r="B31" s="422">
        <v>39621</v>
      </c>
      <c r="C31" s="422">
        <v>5661</v>
      </c>
      <c r="D31" s="422">
        <v>45282</v>
      </c>
      <c r="E31" s="422">
        <v>43133</v>
      </c>
      <c r="F31" s="26">
        <v>714</v>
      </c>
      <c r="G31" s="422">
        <v>43847</v>
      </c>
      <c r="H31" s="26" t="s">
        <v>2</v>
      </c>
      <c r="I31" s="422">
        <v>1435</v>
      </c>
      <c r="J31" s="422">
        <v>-9241</v>
      </c>
      <c r="K31" s="947"/>
      <c r="L31" s="274"/>
      <c r="M31" s="274"/>
      <c r="N31" s="274"/>
      <c r="O31" s="274"/>
      <c r="P31" s="274"/>
      <c r="Q31" s="274"/>
      <c r="R31" s="274"/>
      <c r="S31" s="274"/>
      <c r="T31" s="274"/>
      <c r="U31" s="274"/>
      <c r="V31" s="274"/>
      <c r="W31" s="274"/>
      <c r="X31" s="274"/>
      <c r="Y31" s="274"/>
      <c r="Z31" s="274"/>
      <c r="AA31" s="274"/>
      <c r="AB31" s="274"/>
      <c r="AC31" s="274"/>
      <c r="AD31" s="274"/>
      <c r="AE31" s="274"/>
      <c r="AF31" s="274"/>
    </row>
    <row r="32" spans="1:32" s="23" customFormat="1" ht="34.5" customHeight="1" x14ac:dyDescent="0.2">
      <c r="A32" s="1129" t="s">
        <v>596</v>
      </c>
      <c r="B32" s="1129"/>
      <c r="C32" s="1129"/>
      <c r="D32" s="1129"/>
      <c r="E32" s="1129"/>
      <c r="F32" s="1129"/>
      <c r="G32" s="1129"/>
      <c r="H32" s="1129"/>
      <c r="I32" s="1129"/>
      <c r="J32" s="1129"/>
    </row>
    <row r="33" spans="1:39" ht="11.1" customHeight="1" x14ac:dyDescent="0.2">
      <c r="A33" s="21"/>
    </row>
    <row r="34" spans="1:39" ht="12" customHeight="1" x14ac:dyDescent="0.2">
      <c r="A34" s="559" t="s">
        <v>272</v>
      </c>
      <c r="B34" s="439"/>
      <c r="C34" s="439"/>
      <c r="D34" s="439"/>
      <c r="E34" s="439"/>
      <c r="F34" s="439"/>
      <c r="G34" s="439"/>
      <c r="H34" s="290"/>
      <c r="I34" s="439"/>
      <c r="J34" s="439"/>
    </row>
    <row r="35" spans="1:39" s="273" customFormat="1" ht="12" customHeight="1" x14ac:dyDescent="0.2">
      <c r="A35" s="560" t="s">
        <v>270</v>
      </c>
      <c r="B35" s="561"/>
      <c r="C35" s="561"/>
      <c r="D35" s="561"/>
      <c r="E35" s="561"/>
      <c r="F35" s="561"/>
      <c r="G35" s="561"/>
      <c r="H35" s="643"/>
      <c r="I35" s="561"/>
      <c r="J35" s="561"/>
    </row>
    <row r="36" spans="1:39" s="273" customFormat="1" ht="12" customHeight="1" x14ac:dyDescent="0.2">
      <c r="A36" s="562"/>
      <c r="B36" s="967"/>
      <c r="C36" s="967" t="s">
        <v>250</v>
      </c>
      <c r="D36" s="967"/>
      <c r="E36" s="967" t="s">
        <v>141</v>
      </c>
      <c r="F36" s="967"/>
      <c r="G36" s="967"/>
      <c r="H36" s="967"/>
      <c r="I36" s="967"/>
      <c r="J36" s="967"/>
    </row>
    <row r="37" spans="1:39" s="273" customFormat="1" ht="12" customHeight="1" x14ac:dyDescent="0.2">
      <c r="A37" s="562"/>
      <c r="B37" s="967" t="s">
        <v>60</v>
      </c>
      <c r="C37" s="967" t="s">
        <v>251</v>
      </c>
      <c r="D37" s="967" t="s">
        <v>141</v>
      </c>
      <c r="E37" s="967" t="s">
        <v>252</v>
      </c>
      <c r="F37" s="967" t="s">
        <v>48</v>
      </c>
      <c r="G37" s="967" t="s">
        <v>141</v>
      </c>
      <c r="H37" s="1132" t="s">
        <v>260</v>
      </c>
      <c r="I37" s="967" t="s">
        <v>47</v>
      </c>
      <c r="J37" s="967" t="s">
        <v>210</v>
      </c>
    </row>
    <row r="38" spans="1:39" s="273" customFormat="1" ht="12" customHeight="1" x14ac:dyDescent="0.2">
      <c r="A38" s="586" t="s">
        <v>59</v>
      </c>
      <c r="B38" s="967" t="s">
        <v>253</v>
      </c>
      <c r="C38" s="967" t="s">
        <v>254</v>
      </c>
      <c r="D38" s="967" t="s">
        <v>145</v>
      </c>
      <c r="E38" s="967" t="s">
        <v>61</v>
      </c>
      <c r="F38" s="967" t="s">
        <v>54</v>
      </c>
      <c r="G38" s="967" t="s">
        <v>255</v>
      </c>
      <c r="H38" s="1133"/>
      <c r="I38" s="967" t="s">
        <v>55</v>
      </c>
      <c r="J38" s="967" t="s">
        <v>256</v>
      </c>
    </row>
    <row r="39" spans="1:39" ht="12.95" customHeight="1" x14ac:dyDescent="0.2">
      <c r="A39" s="644"/>
      <c r="B39" s="1087" t="s">
        <v>87</v>
      </c>
      <c r="C39" s="1087"/>
      <c r="D39" s="1087"/>
      <c r="E39" s="1087"/>
      <c r="F39" s="1087"/>
      <c r="G39" s="1087"/>
      <c r="H39" s="1087"/>
      <c r="I39" s="1087"/>
      <c r="J39" s="1087"/>
    </row>
    <row r="40" spans="1:39" ht="12" customHeight="1" x14ac:dyDescent="0.2">
      <c r="A40" s="20" t="s">
        <v>112</v>
      </c>
      <c r="B40" s="16">
        <v>12247.4</v>
      </c>
      <c r="C40" s="16">
        <v>2095.6</v>
      </c>
      <c r="D40" s="16">
        <v>14343</v>
      </c>
      <c r="E40" s="16">
        <v>14532</v>
      </c>
      <c r="F40" s="16">
        <v>478</v>
      </c>
      <c r="G40" s="16">
        <v>15010</v>
      </c>
      <c r="H40" s="17" t="s">
        <v>2</v>
      </c>
      <c r="I40" s="16">
        <v>-667</v>
      </c>
      <c r="J40" s="16">
        <v>6312</v>
      </c>
      <c r="L40" s="262">
        <v>-456</v>
      </c>
      <c r="M40" s="262">
        <v>-1</v>
      </c>
      <c r="O40" s="423"/>
      <c r="P40" s="423"/>
      <c r="Q40" s="423"/>
      <c r="R40" s="423"/>
      <c r="S40" s="423"/>
      <c r="T40" s="423"/>
      <c r="U40" s="423"/>
      <c r="V40" s="423"/>
      <c r="W40" s="423"/>
      <c r="X40" s="423"/>
      <c r="Y40" s="423"/>
      <c r="Z40" s="423"/>
      <c r="AA40" s="423"/>
      <c r="AB40" s="423"/>
      <c r="AC40" s="423"/>
      <c r="AD40" s="424"/>
      <c r="AE40" s="424"/>
      <c r="AF40" s="424"/>
      <c r="AG40" s="424"/>
      <c r="AH40" s="424"/>
      <c r="AI40" s="424"/>
      <c r="AJ40" s="424"/>
      <c r="AK40" s="424"/>
      <c r="AL40" s="424"/>
      <c r="AM40" s="424"/>
    </row>
    <row r="41" spans="1:39" ht="12" customHeight="1" x14ac:dyDescent="0.2">
      <c r="A41" s="20" t="s">
        <v>113</v>
      </c>
      <c r="B41" s="16">
        <v>12564.1</v>
      </c>
      <c r="C41" s="16">
        <v>2197.9</v>
      </c>
      <c r="D41" s="16">
        <v>14762</v>
      </c>
      <c r="E41" s="16">
        <v>16511</v>
      </c>
      <c r="F41" s="16">
        <v>590</v>
      </c>
      <c r="G41" s="16">
        <v>17101</v>
      </c>
      <c r="H41" s="17" t="s">
        <v>2</v>
      </c>
      <c r="I41" s="16">
        <v>-2339</v>
      </c>
      <c r="J41" s="16">
        <v>8843</v>
      </c>
      <c r="L41" s="262">
        <v>773.59999999999854</v>
      </c>
      <c r="M41" s="262">
        <v>-1</v>
      </c>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row>
    <row r="42" spans="1:39" ht="12" customHeight="1" x14ac:dyDescent="0.2">
      <c r="A42" s="267" t="s">
        <v>114</v>
      </c>
      <c r="B42" s="16">
        <v>13966.5</v>
      </c>
      <c r="C42" s="16">
        <v>2415.5</v>
      </c>
      <c r="D42" s="16">
        <v>16382</v>
      </c>
      <c r="E42" s="16">
        <v>17122</v>
      </c>
      <c r="F42" s="16">
        <v>736</v>
      </c>
      <c r="G42" s="16">
        <v>17858</v>
      </c>
      <c r="H42" s="17" t="s">
        <v>2</v>
      </c>
      <c r="I42" s="16">
        <v>-1476</v>
      </c>
      <c r="J42" s="16">
        <v>10529</v>
      </c>
      <c r="L42" s="262">
        <v>2531.6</v>
      </c>
      <c r="M42" s="262">
        <v>-1</v>
      </c>
      <c r="O42" s="1041"/>
      <c r="P42" s="1041"/>
      <c r="Q42" s="1041"/>
      <c r="R42" s="1041"/>
      <c r="S42" s="1041"/>
      <c r="T42" s="1041"/>
      <c r="U42" s="1041"/>
      <c r="V42" s="1041"/>
      <c r="W42" s="1041"/>
      <c r="X42" s="1041"/>
      <c r="Y42" s="1041"/>
      <c r="Z42" s="1041"/>
      <c r="AA42" s="1041"/>
      <c r="AB42" s="1041"/>
      <c r="AC42" s="1041"/>
      <c r="AD42" s="1041"/>
      <c r="AE42" s="1041"/>
      <c r="AF42" s="1041"/>
      <c r="AG42" s="1041"/>
      <c r="AH42" s="1041"/>
      <c r="AI42" s="1041"/>
      <c r="AJ42" s="1041"/>
      <c r="AK42" s="1041"/>
      <c r="AL42" s="1041"/>
      <c r="AM42" s="1041"/>
    </row>
    <row r="43" spans="1:39" ht="12" customHeight="1" x14ac:dyDescent="0.2">
      <c r="A43" s="267" t="s">
        <v>115</v>
      </c>
      <c r="B43" s="16">
        <v>15664.9</v>
      </c>
      <c r="C43" s="16">
        <v>2269.1</v>
      </c>
      <c r="D43" s="16">
        <v>17934</v>
      </c>
      <c r="E43" s="16">
        <v>17989</v>
      </c>
      <c r="F43" s="16">
        <v>844</v>
      </c>
      <c r="G43" s="16">
        <v>18833</v>
      </c>
      <c r="H43" s="17" t="s">
        <v>2</v>
      </c>
      <c r="I43" s="16">
        <v>-899</v>
      </c>
      <c r="J43" s="16">
        <v>11507</v>
      </c>
      <c r="L43" s="262">
        <v>1685.7</v>
      </c>
      <c r="M43" s="262">
        <v>-1</v>
      </c>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25"/>
      <c r="AM43" s="425"/>
    </row>
    <row r="44" spans="1:39" ht="12" customHeight="1" x14ac:dyDescent="0.2">
      <c r="A44" s="19" t="s">
        <v>116</v>
      </c>
      <c r="B44" s="16">
        <v>17263.5</v>
      </c>
      <c r="C44" s="16">
        <v>2462.5</v>
      </c>
      <c r="D44" s="16">
        <v>19726</v>
      </c>
      <c r="E44" s="16">
        <v>19023</v>
      </c>
      <c r="F44" s="16">
        <v>931</v>
      </c>
      <c r="G44" s="16">
        <v>19954</v>
      </c>
      <c r="H44" s="17" t="s">
        <v>2</v>
      </c>
      <c r="I44" s="16">
        <v>-228</v>
      </c>
      <c r="J44" s="16">
        <v>11954</v>
      </c>
      <c r="L44" s="262">
        <v>910.40000000000146</v>
      </c>
      <c r="M44" s="262">
        <v>-1</v>
      </c>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row>
    <row r="45" spans="1:39" ht="12" customHeight="1" x14ac:dyDescent="0.2">
      <c r="A45" s="19" t="s">
        <v>117</v>
      </c>
      <c r="B45" s="16">
        <v>17342.900000000001</v>
      </c>
      <c r="C45" s="16">
        <v>2394.1</v>
      </c>
      <c r="D45" s="16">
        <v>19737</v>
      </c>
      <c r="E45" s="16">
        <v>19167</v>
      </c>
      <c r="F45" s="16">
        <v>887</v>
      </c>
      <c r="G45" s="16">
        <v>20054</v>
      </c>
      <c r="H45" s="17" t="s">
        <v>2</v>
      </c>
      <c r="I45" s="16">
        <v>-318</v>
      </c>
      <c r="J45" s="16">
        <v>12162.3</v>
      </c>
      <c r="O45" s="268"/>
    </row>
    <row r="46" spans="1:39" s="264" customFormat="1" ht="12" customHeight="1" x14ac:dyDescent="0.2">
      <c r="A46" s="19" t="s">
        <v>118</v>
      </c>
      <c r="B46" s="20">
        <v>17900.570999999996</v>
      </c>
      <c r="C46" s="20">
        <v>1955</v>
      </c>
      <c r="D46" s="20">
        <v>19855.570999999996</v>
      </c>
      <c r="E46" s="20">
        <v>19373.570999999996</v>
      </c>
      <c r="F46" s="20">
        <v>867</v>
      </c>
      <c r="G46" s="20">
        <v>20240.570999999996</v>
      </c>
      <c r="H46" s="17" t="s">
        <v>2</v>
      </c>
      <c r="I46" s="20">
        <v>-385</v>
      </c>
      <c r="J46" s="20">
        <v>12337.7</v>
      </c>
      <c r="L46" s="264">
        <v>446.40000000000146</v>
      </c>
      <c r="M46" s="264">
        <v>-1</v>
      </c>
      <c r="O46" s="268"/>
    </row>
    <row r="47" spans="1:39" ht="12" customHeight="1" x14ac:dyDescent="0.2">
      <c r="A47" s="19" t="s">
        <v>119</v>
      </c>
      <c r="B47" s="422">
        <v>18131</v>
      </c>
      <c r="C47" s="422">
        <v>1837</v>
      </c>
      <c r="D47" s="422">
        <v>19968</v>
      </c>
      <c r="E47" s="422">
        <v>19301</v>
      </c>
      <c r="F47" s="422">
        <v>834</v>
      </c>
      <c r="G47" s="422">
        <v>20135</v>
      </c>
      <c r="H47" s="26" t="s">
        <v>2</v>
      </c>
      <c r="I47" s="422">
        <v>-167</v>
      </c>
      <c r="J47" s="422">
        <v>12515</v>
      </c>
      <c r="O47" s="268"/>
    </row>
    <row r="48" spans="1:39" ht="12" customHeight="1" x14ac:dyDescent="0.2">
      <c r="A48" s="640" t="s">
        <v>120</v>
      </c>
      <c r="B48" s="267">
        <v>22823</v>
      </c>
      <c r="C48" s="267">
        <v>2549</v>
      </c>
      <c r="D48" s="267">
        <v>25372</v>
      </c>
      <c r="E48" s="267">
        <v>23281</v>
      </c>
      <c r="F48" s="267">
        <v>3052</v>
      </c>
      <c r="G48" s="267">
        <v>26333</v>
      </c>
      <c r="H48" s="17" t="s">
        <v>2</v>
      </c>
      <c r="I48" s="267">
        <v>-961</v>
      </c>
      <c r="J48" s="267">
        <v>21914</v>
      </c>
      <c r="O48" s="268"/>
    </row>
    <row r="49" spans="1:39" s="273" customFormat="1" ht="12" customHeight="1" x14ac:dyDescent="0.2">
      <c r="A49" s="19" t="s">
        <v>121</v>
      </c>
      <c r="B49" s="426">
        <v>23620</v>
      </c>
      <c r="C49" s="426">
        <v>3180</v>
      </c>
      <c r="D49" s="426">
        <v>26800</v>
      </c>
      <c r="E49" s="426">
        <v>23884</v>
      </c>
      <c r="F49" s="426">
        <v>2932</v>
      </c>
      <c r="G49" s="426">
        <v>26816</v>
      </c>
      <c r="H49" s="17" t="s">
        <v>2</v>
      </c>
      <c r="I49" s="426">
        <v>-16</v>
      </c>
      <c r="J49" s="426">
        <v>23172</v>
      </c>
      <c r="O49" s="268"/>
    </row>
    <row r="50" spans="1:39" ht="12" customHeight="1" x14ac:dyDescent="0.2">
      <c r="A50" s="19" t="s">
        <v>122</v>
      </c>
      <c r="B50" s="267">
        <v>26393</v>
      </c>
      <c r="C50" s="267">
        <v>3296</v>
      </c>
      <c r="D50" s="267">
        <v>29689</v>
      </c>
      <c r="E50" s="267">
        <v>25459</v>
      </c>
      <c r="F50" s="267">
        <v>2986</v>
      </c>
      <c r="G50" s="267">
        <v>28445</v>
      </c>
      <c r="H50" s="267">
        <v>-52</v>
      </c>
      <c r="I50" s="267">
        <v>1192</v>
      </c>
      <c r="J50" s="267">
        <v>23945</v>
      </c>
      <c r="O50" s="268"/>
    </row>
    <row r="51" spans="1:39" ht="12" customHeight="1" x14ac:dyDescent="0.2">
      <c r="A51" s="18" t="s">
        <v>123</v>
      </c>
      <c r="B51" s="20">
        <v>25084</v>
      </c>
      <c r="C51" s="20">
        <v>3320</v>
      </c>
      <c r="D51" s="20">
        <v>28404</v>
      </c>
      <c r="E51" s="20">
        <v>27808</v>
      </c>
      <c r="F51" s="20">
        <v>2770</v>
      </c>
      <c r="G51" s="20">
        <v>30578</v>
      </c>
      <c r="H51" s="20">
        <v>1117</v>
      </c>
      <c r="I51" s="20">
        <v>-1057</v>
      </c>
      <c r="J51" s="20">
        <v>25627</v>
      </c>
      <c r="O51" s="268"/>
    </row>
    <row r="52" spans="1:39" ht="12" customHeight="1" x14ac:dyDescent="0.2">
      <c r="A52" s="19" t="s">
        <v>124</v>
      </c>
      <c r="B52" s="20">
        <v>24097</v>
      </c>
      <c r="C52" s="20">
        <v>3823</v>
      </c>
      <c r="D52" s="20">
        <v>27920</v>
      </c>
      <c r="E52" s="20">
        <v>27846</v>
      </c>
      <c r="F52" s="20">
        <v>2553</v>
      </c>
      <c r="G52" s="20">
        <v>30399</v>
      </c>
      <c r="H52" s="20">
        <v>-169</v>
      </c>
      <c r="I52" s="20">
        <v>-2648</v>
      </c>
      <c r="J52" s="20">
        <v>28560</v>
      </c>
      <c r="O52" s="268"/>
    </row>
    <row r="53" spans="1:39" ht="12" customHeight="1" x14ac:dyDescent="0.2">
      <c r="A53" s="266" t="s">
        <v>125</v>
      </c>
      <c r="B53" s="267">
        <v>25704</v>
      </c>
      <c r="C53" s="267">
        <v>3621</v>
      </c>
      <c r="D53" s="267">
        <v>29325</v>
      </c>
      <c r="E53" s="267">
        <v>28108</v>
      </c>
      <c r="F53" s="267">
        <v>2446</v>
      </c>
      <c r="G53" s="267">
        <v>30554</v>
      </c>
      <c r="H53" s="267">
        <v>-123</v>
      </c>
      <c r="I53" s="20">
        <v>-1352</v>
      </c>
      <c r="J53" s="20">
        <v>30031</v>
      </c>
      <c r="O53" s="427"/>
      <c r="P53" s="427"/>
      <c r="Q53" s="427"/>
      <c r="R53" s="427"/>
      <c r="S53" s="427"/>
      <c r="T53" s="427"/>
      <c r="U53" s="427"/>
      <c r="V53" s="427"/>
      <c r="W53" s="427"/>
      <c r="X53" s="427"/>
      <c r="Y53" s="427"/>
      <c r="Z53" s="427"/>
      <c r="AA53" s="427"/>
      <c r="AB53" s="427"/>
      <c r="AC53" s="428"/>
      <c r="AD53" s="429"/>
      <c r="AE53" s="429"/>
      <c r="AF53" s="429"/>
      <c r="AG53" s="429"/>
      <c r="AH53" s="429"/>
      <c r="AI53" s="429"/>
      <c r="AJ53" s="430"/>
      <c r="AK53" s="430"/>
      <c r="AL53" s="430"/>
      <c r="AM53" s="430"/>
    </row>
    <row r="54" spans="1:39" ht="12" customHeight="1" x14ac:dyDescent="0.2">
      <c r="A54" s="564" t="s">
        <v>126</v>
      </c>
      <c r="B54" s="20">
        <v>28333</v>
      </c>
      <c r="C54" s="20">
        <v>5232</v>
      </c>
      <c r="D54" s="20">
        <v>33565</v>
      </c>
      <c r="E54" s="20">
        <v>28575</v>
      </c>
      <c r="F54" s="20">
        <v>2305</v>
      </c>
      <c r="G54" s="20">
        <v>30880</v>
      </c>
      <c r="H54" s="17" t="s">
        <v>2</v>
      </c>
      <c r="I54" s="20">
        <v>2685</v>
      </c>
      <c r="J54" s="20">
        <v>28367</v>
      </c>
      <c r="O54" s="427"/>
      <c r="P54" s="427"/>
      <c r="Q54" s="427"/>
      <c r="R54" s="427"/>
      <c r="S54" s="427"/>
      <c r="T54" s="427"/>
      <c r="U54" s="427"/>
      <c r="V54" s="427"/>
      <c r="W54" s="427"/>
      <c r="X54" s="427"/>
      <c r="Y54" s="427"/>
      <c r="Z54" s="427"/>
      <c r="AA54" s="427"/>
      <c r="AB54" s="427"/>
      <c r="AC54" s="428"/>
      <c r="AD54" s="429"/>
      <c r="AE54" s="429"/>
      <c r="AF54" s="429"/>
      <c r="AG54" s="429"/>
      <c r="AH54" s="429"/>
      <c r="AI54" s="429"/>
      <c r="AJ54" s="429"/>
      <c r="AK54" s="429"/>
      <c r="AL54" s="429"/>
      <c r="AM54" s="429"/>
    </row>
    <row r="55" spans="1:39" ht="12" customHeight="1" x14ac:dyDescent="0.2">
      <c r="A55" s="266" t="s">
        <v>127</v>
      </c>
      <c r="B55" s="20">
        <v>30303</v>
      </c>
      <c r="C55" s="20">
        <v>5835</v>
      </c>
      <c r="D55" s="20">
        <v>36138</v>
      </c>
      <c r="E55" s="20">
        <v>30258</v>
      </c>
      <c r="F55" s="20">
        <v>2198</v>
      </c>
      <c r="G55" s="20">
        <v>32456</v>
      </c>
      <c r="H55" s="267">
        <v>-710</v>
      </c>
      <c r="I55" s="20">
        <v>2972</v>
      </c>
      <c r="J55" s="20">
        <v>27196</v>
      </c>
      <c r="O55" s="427"/>
      <c r="P55" s="427"/>
      <c r="Q55" s="427"/>
      <c r="R55" s="427"/>
      <c r="S55" s="427"/>
      <c r="T55" s="427"/>
      <c r="U55" s="427"/>
      <c r="V55" s="427"/>
      <c r="W55" s="427"/>
      <c r="X55" s="427"/>
      <c r="Y55" s="427"/>
      <c r="Z55" s="427"/>
      <c r="AA55" s="427"/>
      <c r="AB55" s="427"/>
      <c r="AC55" s="428"/>
      <c r="AD55" s="429"/>
      <c r="AE55" s="429"/>
      <c r="AF55" s="429"/>
      <c r="AG55" s="429"/>
      <c r="AH55" s="429"/>
      <c r="AI55" s="429"/>
      <c r="AJ55" s="429"/>
      <c r="AK55" s="429"/>
      <c r="AL55" s="429"/>
      <c r="AM55" s="429"/>
    </row>
    <row r="56" spans="1:39" ht="12" customHeight="1" x14ac:dyDescent="0.2">
      <c r="A56" s="266" t="s">
        <v>128</v>
      </c>
      <c r="B56" s="267">
        <v>32288</v>
      </c>
      <c r="C56" s="267">
        <v>6397</v>
      </c>
      <c r="D56" s="267">
        <v>38685</v>
      </c>
      <c r="E56" s="267">
        <v>32169</v>
      </c>
      <c r="F56" s="267">
        <v>2270</v>
      </c>
      <c r="G56" s="267">
        <v>34439</v>
      </c>
      <c r="H56" s="267">
        <v>-264</v>
      </c>
      <c r="I56" s="267">
        <v>3982</v>
      </c>
      <c r="J56" s="267">
        <v>24661</v>
      </c>
      <c r="N56" s="427"/>
      <c r="O56" s="427"/>
      <c r="P56" s="427"/>
      <c r="Q56" s="427"/>
      <c r="R56" s="427"/>
      <c r="S56" s="427"/>
      <c r="T56" s="427"/>
      <c r="U56" s="427"/>
      <c r="V56" s="427"/>
      <c r="W56" s="427"/>
      <c r="X56" s="427"/>
      <c r="Y56" s="427"/>
      <c r="Z56" s="427"/>
      <c r="AA56" s="427"/>
      <c r="AB56" s="428"/>
      <c r="AC56" s="429"/>
      <c r="AD56" s="429"/>
      <c r="AE56" s="429"/>
      <c r="AF56" s="429"/>
      <c r="AG56" s="429"/>
      <c r="AH56" s="429"/>
      <c r="AI56" s="429"/>
      <c r="AJ56" s="429"/>
      <c r="AK56" s="429"/>
      <c r="AL56" s="429"/>
    </row>
    <row r="57" spans="1:39" ht="12" customHeight="1" x14ac:dyDescent="0.2">
      <c r="A57" s="266" t="s">
        <v>129</v>
      </c>
      <c r="B57" s="267">
        <v>34081</v>
      </c>
      <c r="C57" s="267">
        <v>5942</v>
      </c>
      <c r="D57" s="267">
        <v>40023</v>
      </c>
      <c r="E57" s="267">
        <v>34596</v>
      </c>
      <c r="F57" s="267">
        <v>2237</v>
      </c>
      <c r="G57" s="267">
        <v>36833</v>
      </c>
      <c r="H57" s="267">
        <v>-444</v>
      </c>
      <c r="I57" s="267">
        <v>2746</v>
      </c>
      <c r="J57" s="267">
        <v>24055</v>
      </c>
      <c r="N57" s="268"/>
    </row>
    <row r="58" spans="1:39" ht="12" customHeight="1" x14ac:dyDescent="0.2">
      <c r="A58" s="266" t="s">
        <v>130</v>
      </c>
      <c r="B58" s="267">
        <v>32725</v>
      </c>
      <c r="C58" s="267">
        <v>5995</v>
      </c>
      <c r="D58" s="267">
        <v>38720</v>
      </c>
      <c r="E58" s="267">
        <v>36507</v>
      </c>
      <c r="F58" s="267">
        <v>2158</v>
      </c>
      <c r="G58" s="267">
        <v>38665</v>
      </c>
      <c r="H58" s="25">
        <v>18</v>
      </c>
      <c r="I58" s="267">
        <v>73</v>
      </c>
      <c r="J58" s="267">
        <v>26404</v>
      </c>
      <c r="N58" s="268"/>
    </row>
    <row r="59" spans="1:39" s="274" customFormat="1" ht="12" customHeight="1" x14ac:dyDescent="0.2">
      <c r="A59" s="266" t="s">
        <v>131</v>
      </c>
      <c r="B59" s="267">
        <v>31051</v>
      </c>
      <c r="C59" s="267">
        <v>6927</v>
      </c>
      <c r="D59" s="267">
        <v>37978</v>
      </c>
      <c r="E59" s="267">
        <v>37593</v>
      </c>
      <c r="F59" s="267">
        <v>2197</v>
      </c>
      <c r="G59" s="267">
        <v>39790</v>
      </c>
      <c r="H59" s="17" t="s">
        <v>2</v>
      </c>
      <c r="I59" s="267">
        <v>-1812</v>
      </c>
      <c r="J59" s="267">
        <v>29616</v>
      </c>
      <c r="N59" s="275"/>
    </row>
    <row r="60" spans="1:39" s="274" customFormat="1" ht="12" customHeight="1" x14ac:dyDescent="0.2">
      <c r="A60" s="266" t="s">
        <v>362</v>
      </c>
      <c r="B60" s="267">
        <v>32670</v>
      </c>
      <c r="C60" s="267">
        <v>8009</v>
      </c>
      <c r="D60" s="267">
        <v>40679</v>
      </c>
      <c r="E60" s="267">
        <v>38674</v>
      </c>
      <c r="F60" s="25">
        <v>2252</v>
      </c>
      <c r="G60" s="267">
        <v>40926</v>
      </c>
      <c r="H60" s="17" t="s">
        <v>2</v>
      </c>
      <c r="I60" s="267">
        <v>-247</v>
      </c>
      <c r="J60" s="267">
        <v>32279</v>
      </c>
      <c r="N60" s="275"/>
    </row>
    <row r="61" spans="1:39" s="274" customFormat="1" ht="12" customHeight="1" x14ac:dyDescent="0.2">
      <c r="A61" s="266" t="s">
        <v>525</v>
      </c>
      <c r="B61" s="267">
        <v>34078</v>
      </c>
      <c r="C61" s="267">
        <v>7718</v>
      </c>
      <c r="D61" s="267">
        <v>41796</v>
      </c>
      <c r="E61" s="267">
        <v>39664</v>
      </c>
      <c r="F61" s="25">
        <v>2383</v>
      </c>
      <c r="G61" s="267">
        <v>42047</v>
      </c>
      <c r="H61" s="25">
        <v>-1599</v>
      </c>
      <c r="I61" s="267">
        <v>-1850</v>
      </c>
      <c r="J61" s="267">
        <v>36024</v>
      </c>
      <c r="N61" s="275"/>
    </row>
    <row r="62" spans="1:39" s="23" customFormat="1" ht="12" customHeight="1" x14ac:dyDescent="0.2">
      <c r="A62" s="266" t="s">
        <v>419</v>
      </c>
      <c r="B62" s="267">
        <v>34992</v>
      </c>
      <c r="C62" s="267">
        <v>7044</v>
      </c>
      <c r="D62" s="267">
        <v>42036</v>
      </c>
      <c r="E62" s="267">
        <v>40814</v>
      </c>
      <c r="F62" s="25">
        <v>2390</v>
      </c>
      <c r="G62" s="267">
        <v>43204</v>
      </c>
      <c r="H62" s="25" t="s">
        <v>2</v>
      </c>
      <c r="I62" s="267">
        <v>-1168</v>
      </c>
      <c r="J62" s="267">
        <v>38298</v>
      </c>
    </row>
    <row r="63" spans="1:39" s="23" customFormat="1" ht="12" customHeight="1" x14ac:dyDescent="0.2">
      <c r="A63" s="266" t="s">
        <v>542</v>
      </c>
      <c r="B63" s="267">
        <v>36226</v>
      </c>
      <c r="C63" s="267">
        <v>7502</v>
      </c>
      <c r="D63" s="267">
        <v>43728</v>
      </c>
      <c r="E63" s="267">
        <v>40919</v>
      </c>
      <c r="F63" s="25">
        <v>2482</v>
      </c>
      <c r="G63" s="267">
        <v>43401</v>
      </c>
      <c r="H63" s="25" t="s">
        <v>2</v>
      </c>
      <c r="I63" s="267">
        <v>327</v>
      </c>
      <c r="J63" s="267">
        <v>39085</v>
      </c>
    </row>
    <row r="64" spans="1:39" s="270" customFormat="1" ht="12" customHeight="1" x14ac:dyDescent="0.2">
      <c r="A64" s="421" t="s">
        <v>573</v>
      </c>
      <c r="B64" s="422">
        <v>38796</v>
      </c>
      <c r="C64" s="422">
        <v>7326</v>
      </c>
      <c r="D64" s="422">
        <v>46122</v>
      </c>
      <c r="E64" s="422">
        <v>41941</v>
      </c>
      <c r="F64" s="26">
        <v>2498</v>
      </c>
      <c r="G64" s="422">
        <v>44439</v>
      </c>
      <c r="H64" s="26" t="s">
        <v>2</v>
      </c>
      <c r="I64" s="422">
        <v>1683</v>
      </c>
      <c r="J64" s="422">
        <v>38902</v>
      </c>
      <c r="K64" s="947"/>
      <c r="L64" s="22"/>
      <c r="M64" s="22"/>
      <c r="N64" s="22"/>
      <c r="O64" s="22"/>
      <c r="P64" s="22"/>
      <c r="Q64" s="22"/>
      <c r="R64" s="22"/>
      <c r="S64" s="22"/>
      <c r="T64" s="22"/>
      <c r="U64" s="22"/>
      <c r="V64" s="266"/>
      <c r="W64" s="22"/>
      <c r="X64" s="22"/>
      <c r="Y64" s="22"/>
      <c r="Z64" s="22"/>
      <c r="AA64" s="22"/>
      <c r="AB64" s="22"/>
      <c r="AC64" s="22"/>
      <c r="AD64" s="22"/>
      <c r="AE64" s="22"/>
      <c r="AF64" s="22"/>
    </row>
    <row r="65" spans="1:11" s="23" customFormat="1" ht="24.75" customHeight="1" x14ac:dyDescent="0.2">
      <c r="A65" s="1134" t="s">
        <v>597</v>
      </c>
      <c r="B65" s="1134"/>
      <c r="C65" s="1134"/>
      <c r="D65" s="1134"/>
      <c r="E65" s="1134"/>
      <c r="F65" s="1134"/>
      <c r="G65" s="1134"/>
      <c r="H65" s="1134"/>
      <c r="I65" s="1134"/>
      <c r="J65" s="1134"/>
      <c r="K65" s="966"/>
    </row>
    <row r="66" spans="1:11" s="23" customFormat="1" ht="44.1" customHeight="1" x14ac:dyDescent="0.2">
      <c r="A66" s="1155" t="s">
        <v>548</v>
      </c>
      <c r="B66" s="1156"/>
      <c r="C66" s="1156"/>
      <c r="D66" s="1156"/>
      <c r="E66" s="1156"/>
      <c r="F66" s="1156"/>
      <c r="G66" s="1156"/>
      <c r="H66" s="1156"/>
      <c r="I66" s="1156"/>
      <c r="J66" s="1156"/>
    </row>
    <row r="67" spans="1:11" ht="25.5" customHeight="1" x14ac:dyDescent="0.2">
      <c r="A67" s="1154" t="s">
        <v>271</v>
      </c>
      <c r="B67" s="1136"/>
      <c r="C67" s="1136"/>
      <c r="D67" s="1136"/>
      <c r="E67" s="1136"/>
      <c r="F67" s="1136"/>
      <c r="G67" s="1136"/>
      <c r="H67" s="1136"/>
      <c r="I67" s="1136"/>
      <c r="J67" s="1136"/>
    </row>
  </sheetData>
  <customSheetViews>
    <customSheetView guid="{5DA4A147-0C62-4854-A24F-ABFA741E4216}" scale="70" showPageBreaks="1" fitToPage="1" printArea="1" hiddenColumns="1" view="pageBreakPreview">
      <selection activeCell="A47" sqref="A47:XFD64"/>
      <pageMargins left="0.19685039370078741" right="0.19685039370078741" top="0.74803149606299213" bottom="0.35433070866141736" header="0.11811023622047245" footer="0.11811023622047245"/>
      <printOptions horizontalCentered="1"/>
      <pageSetup scale="91" orientation="portrait" r:id="rId1"/>
      <headerFooter alignWithMargins="0">
        <oddFooter>&amp;C31</oddFooter>
      </headerFooter>
    </customSheetView>
    <customSheetView guid="{A0B2857C-CA65-4357-9749-AF7ED85EB07D}" fitToPage="1" hiddenColumns="1">
      <selection activeCell="A40" activeCellId="1" sqref="A7:IV7 A40:IV40"/>
      <pageMargins left="0.5" right="0.5" top="0.5" bottom="0.5" header="0.5" footer="0.5"/>
      <printOptions horizontalCentered="1"/>
      <pageSetup scale="90" orientation="portrait" horizontalDpi="300" verticalDpi="300" r:id="rId2"/>
      <headerFooter alignWithMargins="0">
        <oddFooter>&amp;C&amp;"Times New Roman,Regular"31</oddFooter>
      </headerFooter>
    </customSheetView>
    <customSheetView guid="{9DE21AFA-D044-4310-8250-E101E93E6FC6}" showPageBreaks="1" fitToPage="1" printArea="1" hiddenColumns="1" view="pageBreakPreview">
      <selection activeCell="C7" sqref="C7"/>
      <pageMargins left="0.19685039370078741" right="0.19685039370078741" top="0.74803149606299213" bottom="0.35433070866141736" header="0.11811023622047245" footer="0.11811023622047245"/>
      <printOptions horizontalCentered="1"/>
      <pageSetup scale="91" orientation="portrait" r:id="rId3"/>
      <headerFooter alignWithMargins="0">
        <oddFooter>&amp;C31</oddFooter>
      </headerFooter>
    </customSheetView>
  </customSheetViews>
  <mergeCells count="7">
    <mergeCell ref="B6:J6"/>
    <mergeCell ref="B39:J39"/>
    <mergeCell ref="A67:J67"/>
    <mergeCell ref="A66:J66"/>
    <mergeCell ref="H37:H38"/>
    <mergeCell ref="A32:J32"/>
    <mergeCell ref="A65:J65"/>
  </mergeCells>
  <phoneticPr fontId="0" type="noConversion"/>
  <printOptions horizontalCentered="1"/>
  <pageMargins left="0.19685039370078741" right="0.19685039370078741" top="0.74803149606299213" bottom="0.35433070866141736" header="0.11811023622047245" footer="0.11811023622047245"/>
  <pageSetup scale="84" orientation="portrait" r:id="rId4"/>
  <headerFooter alignWithMargins="0">
    <oddFooter>&amp;C31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N70"/>
  <sheetViews>
    <sheetView zoomScaleNormal="100" zoomScaleSheetLayoutView="190" workbookViewId="0">
      <selection activeCell="H42" sqref="H42"/>
    </sheetView>
  </sheetViews>
  <sheetFormatPr defaultColWidth="9.140625" defaultRowHeight="12.75" x14ac:dyDescent="0.2"/>
  <cols>
    <col min="1" max="1" width="8.5703125" style="262" customWidth="1"/>
    <col min="2" max="2" width="8.85546875" style="262" customWidth="1"/>
    <col min="3" max="3" width="8.5703125" style="262" customWidth="1"/>
    <col min="4" max="4" width="7.42578125" style="262" customWidth="1"/>
    <col min="5" max="5" width="9.140625" style="262"/>
    <col min="6" max="6" width="5.7109375" style="262" customWidth="1"/>
    <col min="7" max="7" width="9" style="262" customWidth="1"/>
    <col min="8" max="8" width="6.28515625" style="262" customWidth="1"/>
    <col min="9" max="9" width="9.7109375" style="262" customWidth="1"/>
    <col min="10" max="10" width="6" style="262" customWidth="1"/>
    <col min="11" max="12" width="9.140625" style="262" hidden="1" customWidth="1"/>
    <col min="13" max="13" width="0.42578125" style="262" hidden="1" customWidth="1"/>
    <col min="14" max="16384" width="9.140625" style="262"/>
  </cols>
  <sheetData>
    <row r="1" spans="1:39" ht="12" customHeight="1" x14ac:dyDescent="0.2">
      <c r="A1" s="559" t="s">
        <v>273</v>
      </c>
      <c r="B1" s="439"/>
      <c r="C1" s="439"/>
      <c r="D1" s="439"/>
      <c r="E1" s="439"/>
      <c r="F1" s="439"/>
      <c r="G1" s="439"/>
      <c r="H1" s="439"/>
      <c r="I1" s="439"/>
      <c r="J1" s="439"/>
    </row>
    <row r="2" spans="1:39" s="273" customFormat="1" ht="12" customHeight="1" x14ac:dyDescent="0.2">
      <c r="A2" s="560" t="s">
        <v>437</v>
      </c>
      <c r="B2" s="561"/>
      <c r="C2" s="561"/>
      <c r="D2" s="561"/>
      <c r="E2" s="561"/>
      <c r="F2" s="561"/>
      <c r="G2" s="561"/>
      <c r="H2" s="561"/>
      <c r="I2" s="561"/>
      <c r="J2" s="561"/>
    </row>
    <row r="3" spans="1:39" s="273" customFormat="1" ht="11.1" customHeight="1" x14ac:dyDescent="0.2">
      <c r="A3" s="562"/>
      <c r="B3" s="967"/>
      <c r="C3" s="967" t="s">
        <v>250</v>
      </c>
      <c r="D3" s="967"/>
      <c r="E3" s="967" t="s">
        <v>141</v>
      </c>
      <c r="F3" s="967"/>
      <c r="G3" s="967"/>
      <c r="H3" s="967"/>
      <c r="I3" s="967"/>
      <c r="J3" s="967"/>
    </row>
    <row r="4" spans="1:39" s="273" customFormat="1" ht="11.1" customHeight="1" x14ac:dyDescent="0.2">
      <c r="A4" s="562"/>
      <c r="B4" s="967" t="s">
        <v>60</v>
      </c>
      <c r="C4" s="967" t="s">
        <v>251</v>
      </c>
      <c r="D4" s="967" t="s">
        <v>141</v>
      </c>
      <c r="E4" s="967" t="s">
        <v>252</v>
      </c>
      <c r="F4" s="967" t="s">
        <v>48</v>
      </c>
      <c r="G4" s="967" t="s">
        <v>141</v>
      </c>
      <c r="H4" s="1132" t="s">
        <v>421</v>
      </c>
      <c r="I4" s="967" t="s">
        <v>47</v>
      </c>
      <c r="J4" s="967" t="s">
        <v>210</v>
      </c>
    </row>
    <row r="5" spans="1:39" s="273" customFormat="1" ht="12" customHeight="1" x14ac:dyDescent="0.2">
      <c r="A5" s="586" t="s">
        <v>59</v>
      </c>
      <c r="B5" s="967" t="s">
        <v>253</v>
      </c>
      <c r="C5" s="967" t="s">
        <v>254</v>
      </c>
      <c r="D5" s="967" t="s">
        <v>422</v>
      </c>
      <c r="E5" s="967" t="s">
        <v>61</v>
      </c>
      <c r="F5" s="967" t="s">
        <v>54</v>
      </c>
      <c r="G5" s="967" t="s">
        <v>255</v>
      </c>
      <c r="H5" s="1133"/>
      <c r="I5" s="967" t="s">
        <v>55</v>
      </c>
      <c r="J5" s="968" t="s">
        <v>256</v>
      </c>
    </row>
    <row r="6" spans="1:39" ht="11.1" customHeight="1" x14ac:dyDescent="0.2">
      <c r="A6" s="644"/>
      <c r="B6" s="1087" t="s">
        <v>87</v>
      </c>
      <c r="C6" s="1087"/>
      <c r="D6" s="1087"/>
      <c r="E6" s="1087"/>
      <c r="F6" s="1087"/>
      <c r="G6" s="1087"/>
      <c r="H6" s="1087"/>
      <c r="I6" s="1087"/>
      <c r="J6" s="1087"/>
    </row>
    <row r="7" spans="1:39" ht="14.45" customHeight="1" x14ac:dyDescent="0.2">
      <c r="A7" s="20" t="s">
        <v>112</v>
      </c>
      <c r="B7" s="16">
        <v>103.7</v>
      </c>
      <c r="C7" s="16">
        <v>228.8</v>
      </c>
      <c r="D7" s="16">
        <v>332.5</v>
      </c>
      <c r="E7" s="16">
        <v>344.3</v>
      </c>
      <c r="F7" s="16">
        <v>0</v>
      </c>
      <c r="G7" s="16">
        <v>344.3</v>
      </c>
      <c r="H7" s="17" t="s">
        <v>2</v>
      </c>
      <c r="I7" s="16">
        <v>-11.8</v>
      </c>
      <c r="J7" s="16">
        <v>-64</v>
      </c>
      <c r="L7" s="262">
        <v>9.7000000000000455</v>
      </c>
      <c r="M7" s="262">
        <v>-1</v>
      </c>
      <c r="O7" s="268"/>
      <c r="P7" s="799"/>
      <c r="Q7" s="799"/>
      <c r="R7" s="799"/>
      <c r="S7" s="799"/>
      <c r="T7" s="799"/>
      <c r="U7" s="799"/>
      <c r="V7" s="799"/>
      <c r="W7" s="799"/>
      <c r="X7" s="799"/>
      <c r="Y7" s="800"/>
      <c r="Z7" s="800"/>
      <c r="AA7" s="800"/>
      <c r="AB7" s="800"/>
      <c r="AC7" s="800"/>
      <c r="AD7" s="800"/>
      <c r="AE7" s="800"/>
      <c r="AF7" s="800"/>
      <c r="AG7" s="800"/>
      <c r="AH7" s="800"/>
      <c r="AI7" s="800"/>
      <c r="AJ7" s="800"/>
      <c r="AK7" s="800"/>
      <c r="AL7" s="800"/>
      <c r="AM7" s="800"/>
    </row>
    <row r="8" spans="1:39" ht="10.7" customHeight="1" x14ac:dyDescent="0.2">
      <c r="A8" s="20" t="s">
        <v>113</v>
      </c>
      <c r="B8" s="16">
        <v>108</v>
      </c>
      <c r="C8" s="16">
        <v>243</v>
      </c>
      <c r="D8" s="16">
        <v>351</v>
      </c>
      <c r="E8" s="16">
        <v>365</v>
      </c>
      <c r="F8" s="16">
        <v>0</v>
      </c>
      <c r="G8" s="16">
        <v>365</v>
      </c>
      <c r="H8" s="17" t="s">
        <v>2</v>
      </c>
      <c r="I8" s="16">
        <v>-14</v>
      </c>
      <c r="J8" s="16">
        <v>-50</v>
      </c>
      <c r="L8" s="262">
        <v>7.5999999999999091</v>
      </c>
      <c r="M8" s="262">
        <v>-1</v>
      </c>
      <c r="O8" s="268"/>
      <c r="P8" s="801"/>
      <c r="Q8" s="801"/>
      <c r="R8" s="801"/>
      <c r="S8" s="801"/>
      <c r="T8" s="801"/>
      <c r="U8" s="801"/>
      <c r="V8" s="801"/>
      <c r="W8" s="801"/>
      <c r="X8" s="801"/>
      <c r="Y8" s="800"/>
      <c r="Z8" s="800"/>
      <c r="AA8" s="800"/>
      <c r="AB8" s="800"/>
      <c r="AC8" s="800"/>
      <c r="AD8" s="800"/>
      <c r="AE8" s="800"/>
      <c r="AF8" s="800"/>
      <c r="AG8" s="800"/>
      <c r="AH8" s="802"/>
      <c r="AI8" s="802"/>
      <c r="AJ8" s="802"/>
      <c r="AK8" s="802"/>
      <c r="AL8" s="802"/>
      <c r="AM8" s="802"/>
    </row>
    <row r="9" spans="1:39" ht="10.7" customHeight="1" x14ac:dyDescent="0.2">
      <c r="A9" s="267" t="s">
        <v>114</v>
      </c>
      <c r="B9" s="16">
        <v>89</v>
      </c>
      <c r="C9" s="16">
        <v>267</v>
      </c>
      <c r="D9" s="16">
        <v>356</v>
      </c>
      <c r="E9" s="16">
        <v>419</v>
      </c>
      <c r="F9" s="16">
        <v>1</v>
      </c>
      <c r="G9" s="16">
        <v>420</v>
      </c>
      <c r="H9" s="17" t="s">
        <v>2</v>
      </c>
      <c r="I9" s="16">
        <v>-64</v>
      </c>
      <c r="J9" s="16">
        <v>13.4</v>
      </c>
      <c r="L9" s="262">
        <v>28.252999999999929</v>
      </c>
      <c r="M9" s="262">
        <v>-1</v>
      </c>
      <c r="O9" s="268"/>
      <c r="P9" s="801"/>
      <c r="Q9" s="801"/>
      <c r="R9" s="801"/>
      <c r="S9" s="801"/>
      <c r="T9" s="801"/>
      <c r="U9" s="801"/>
      <c r="V9" s="801"/>
      <c r="W9" s="801"/>
      <c r="X9" s="801"/>
      <c r="Y9" s="801"/>
      <c r="Z9" s="801"/>
      <c r="AA9" s="801"/>
      <c r="AB9" s="801"/>
      <c r="AC9" s="801"/>
      <c r="AD9" s="801"/>
      <c r="AE9" s="801"/>
      <c r="AF9" s="801"/>
      <c r="AG9" s="801"/>
      <c r="AH9" s="801"/>
      <c r="AI9" s="801"/>
      <c r="AJ9" s="801"/>
      <c r="AK9" s="801"/>
      <c r="AL9" s="801"/>
      <c r="AM9" s="801"/>
    </row>
    <row r="10" spans="1:39" ht="10.7" customHeight="1" x14ac:dyDescent="0.2">
      <c r="A10" s="267" t="s">
        <v>115</v>
      </c>
      <c r="B10" s="16">
        <v>154</v>
      </c>
      <c r="C10" s="16">
        <v>307</v>
      </c>
      <c r="D10" s="16">
        <v>461</v>
      </c>
      <c r="E10" s="16">
        <v>445</v>
      </c>
      <c r="F10" s="16">
        <v>1</v>
      </c>
      <c r="G10" s="16">
        <v>446</v>
      </c>
      <c r="H10" s="17" t="s">
        <v>2</v>
      </c>
      <c r="I10" s="16">
        <v>15</v>
      </c>
      <c r="J10" s="16">
        <v>-1.6</v>
      </c>
      <c r="L10" s="262">
        <v>-5.8720000000000709</v>
      </c>
      <c r="M10" s="262">
        <v>-1</v>
      </c>
      <c r="O10" s="268"/>
      <c r="P10" s="803"/>
      <c r="Q10" s="803"/>
      <c r="R10" s="803"/>
      <c r="S10" s="803"/>
      <c r="T10" s="803"/>
      <c r="U10" s="803"/>
      <c r="V10" s="803"/>
      <c r="W10" s="803"/>
      <c r="X10" s="803"/>
      <c r="Y10" s="803"/>
      <c r="Z10" s="803"/>
      <c r="AA10" s="803"/>
      <c r="AB10" s="803"/>
      <c r="AC10" s="803"/>
      <c r="AD10" s="803"/>
      <c r="AE10" s="803"/>
      <c r="AF10" s="803"/>
      <c r="AG10" s="803"/>
      <c r="AH10" s="803"/>
      <c r="AI10" s="803"/>
      <c r="AJ10" s="803"/>
      <c r="AK10" s="803"/>
      <c r="AL10" s="803"/>
      <c r="AM10" s="803"/>
    </row>
    <row r="11" spans="1:39" ht="10.7" customHeight="1" x14ac:dyDescent="0.2">
      <c r="A11" s="19" t="s">
        <v>116</v>
      </c>
      <c r="B11" s="16">
        <v>172</v>
      </c>
      <c r="C11" s="16">
        <v>310</v>
      </c>
      <c r="D11" s="16">
        <v>482</v>
      </c>
      <c r="E11" s="16">
        <v>451.6</v>
      </c>
      <c r="F11" s="16">
        <v>1</v>
      </c>
      <c r="G11" s="16">
        <v>452.6</v>
      </c>
      <c r="H11" s="17" t="s">
        <v>2</v>
      </c>
      <c r="I11" s="16">
        <v>29.4</v>
      </c>
      <c r="J11" s="16">
        <v>-31</v>
      </c>
      <c r="L11" s="262">
        <v>36</v>
      </c>
      <c r="M11" s="262">
        <v>-1</v>
      </c>
      <c r="O11" s="268"/>
      <c r="P11" s="799"/>
      <c r="Q11" s="799"/>
      <c r="R11" s="799"/>
      <c r="S11" s="799"/>
      <c r="T11" s="799"/>
      <c r="U11" s="804"/>
      <c r="V11" s="804"/>
      <c r="W11" s="804"/>
      <c r="X11" s="804"/>
      <c r="Y11" s="799"/>
      <c r="Z11" s="799"/>
      <c r="AA11" s="799"/>
      <c r="AB11" s="800"/>
      <c r="AC11" s="800"/>
      <c r="AD11" s="800"/>
      <c r="AE11" s="800"/>
      <c r="AF11" s="800"/>
      <c r="AG11" s="800"/>
      <c r="AH11" s="800"/>
      <c r="AI11" s="800"/>
      <c r="AJ11" s="800"/>
      <c r="AK11" s="800"/>
      <c r="AL11" s="800"/>
      <c r="AM11" s="800"/>
    </row>
    <row r="12" spans="1:39" ht="14.45" customHeight="1" x14ac:dyDescent="0.2">
      <c r="A12" s="20" t="s">
        <v>117</v>
      </c>
      <c r="B12" s="16">
        <v>167.5</v>
      </c>
      <c r="C12" s="16">
        <v>321.3</v>
      </c>
      <c r="D12" s="16">
        <v>488.8</v>
      </c>
      <c r="E12" s="16">
        <v>460</v>
      </c>
      <c r="F12" s="16">
        <v>0</v>
      </c>
      <c r="G12" s="16">
        <v>460</v>
      </c>
      <c r="H12" s="17" t="s">
        <v>2</v>
      </c>
      <c r="I12" s="16">
        <v>28.8</v>
      </c>
      <c r="J12" s="16">
        <v>-59.8</v>
      </c>
      <c r="O12" s="268"/>
    </row>
    <row r="13" spans="1:39" s="264" customFormat="1" ht="10.7" customHeight="1" x14ac:dyDescent="0.2">
      <c r="A13" s="19" t="s">
        <v>118</v>
      </c>
      <c r="B13" s="20">
        <v>156.86000000000001</v>
      </c>
      <c r="C13" s="20">
        <v>286.10000000000002</v>
      </c>
      <c r="D13" s="20">
        <v>442.96</v>
      </c>
      <c r="E13" s="20">
        <v>454.10500000000002</v>
      </c>
      <c r="F13" s="20">
        <v>0.495</v>
      </c>
      <c r="G13" s="20">
        <v>454.6</v>
      </c>
      <c r="H13" s="17" t="s">
        <v>2</v>
      </c>
      <c r="I13" s="20">
        <v>-11.64</v>
      </c>
      <c r="J13" s="20">
        <v>-48.12</v>
      </c>
      <c r="L13" s="264">
        <v>26</v>
      </c>
      <c r="M13" s="264">
        <v>-1</v>
      </c>
      <c r="O13" s="268"/>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row>
    <row r="14" spans="1:39" ht="10.7" customHeight="1" x14ac:dyDescent="0.2">
      <c r="A14" s="19" t="s">
        <v>119</v>
      </c>
      <c r="B14" s="20">
        <v>152.6</v>
      </c>
      <c r="C14" s="20">
        <v>302.2</v>
      </c>
      <c r="D14" s="20">
        <v>454.8</v>
      </c>
      <c r="E14" s="20">
        <v>450.42500000000001</v>
      </c>
      <c r="F14" s="20">
        <v>0.438</v>
      </c>
      <c r="G14" s="20">
        <v>450.863</v>
      </c>
      <c r="H14" s="17" t="s">
        <v>2</v>
      </c>
      <c r="I14" s="20">
        <v>3.9370000000000118</v>
      </c>
      <c r="J14" s="20">
        <v>-50.505000000000003</v>
      </c>
      <c r="O14" s="268"/>
    </row>
    <row r="15" spans="1:39" ht="10.7" customHeight="1" x14ac:dyDescent="0.2">
      <c r="A15" s="564" t="s">
        <v>120</v>
      </c>
      <c r="B15" s="20">
        <v>114.57199999999995</v>
      </c>
      <c r="C15" s="20">
        <v>370.62200000000001</v>
      </c>
      <c r="D15" s="20">
        <v>485.19399999999996</v>
      </c>
      <c r="E15" s="20">
        <v>454.86100000000005</v>
      </c>
      <c r="F15" s="20">
        <v>0.42899999999999999</v>
      </c>
      <c r="G15" s="20">
        <v>455.29</v>
      </c>
      <c r="H15" s="17" t="s">
        <v>2</v>
      </c>
      <c r="I15" s="20">
        <v>29.90399999999994</v>
      </c>
      <c r="J15" s="20">
        <v>-80.409000000000006</v>
      </c>
      <c r="O15" s="268"/>
    </row>
    <row r="16" spans="1:39" ht="10.7" customHeight="1" x14ac:dyDescent="0.2">
      <c r="A16" s="19" t="s">
        <v>121</v>
      </c>
      <c r="B16" s="20">
        <v>153.06200000000001</v>
      </c>
      <c r="C16" s="20">
        <v>329.697</v>
      </c>
      <c r="D16" s="20">
        <v>482.75900000000001</v>
      </c>
      <c r="E16" s="20">
        <v>499.31700000000001</v>
      </c>
      <c r="F16" s="20">
        <v>0.39700000000000002</v>
      </c>
      <c r="G16" s="20">
        <v>499.714</v>
      </c>
      <c r="H16" s="17" t="s">
        <v>2</v>
      </c>
      <c r="I16" s="20">
        <v>-16.482999999999983</v>
      </c>
      <c r="J16" s="20">
        <v>-63.926000000000002</v>
      </c>
      <c r="O16" s="268"/>
    </row>
    <row r="17" spans="1:39" ht="14.45" customHeight="1" x14ac:dyDescent="0.2">
      <c r="A17" s="20" t="s">
        <v>122</v>
      </c>
      <c r="B17" s="20">
        <v>165.87100000000004</v>
      </c>
      <c r="C17" s="20">
        <v>386.49200000000002</v>
      </c>
      <c r="D17" s="20">
        <v>552.36300000000006</v>
      </c>
      <c r="E17" s="20">
        <v>518.08199999999999</v>
      </c>
      <c r="F17" s="20">
        <v>0.38500000000000001</v>
      </c>
      <c r="G17" s="20">
        <v>518.46699999999998</v>
      </c>
      <c r="H17" s="20">
        <v>1.3</v>
      </c>
      <c r="I17" s="20">
        <v>35.196000000000069</v>
      </c>
      <c r="J17" s="20">
        <v>-99.122</v>
      </c>
      <c r="O17" s="268"/>
    </row>
    <row r="18" spans="1:39" ht="10.7" customHeight="1" x14ac:dyDescent="0.2">
      <c r="A18" s="18" t="s">
        <v>123</v>
      </c>
      <c r="B18" s="20">
        <v>128.53699999999998</v>
      </c>
      <c r="C18" s="20">
        <v>374.47700000000003</v>
      </c>
      <c r="D18" s="20">
        <v>503.01400000000001</v>
      </c>
      <c r="E18" s="20">
        <v>524.29199999999992</v>
      </c>
      <c r="F18" s="20">
        <v>0.378</v>
      </c>
      <c r="G18" s="20">
        <v>524.66999999999996</v>
      </c>
      <c r="H18" s="20">
        <v>0.83799999999999997</v>
      </c>
      <c r="I18" s="20">
        <v>-20.817999999999948</v>
      </c>
      <c r="J18" s="20">
        <v>-84.998000000000005</v>
      </c>
      <c r="O18" s="268"/>
    </row>
    <row r="19" spans="1:39" ht="10.7" customHeight="1" x14ac:dyDescent="0.2">
      <c r="A19" s="19" t="s">
        <v>124</v>
      </c>
      <c r="B19" s="20">
        <v>147.91099999999994</v>
      </c>
      <c r="C19" s="20">
        <v>401.71</v>
      </c>
      <c r="D19" s="20">
        <v>549.62099999999998</v>
      </c>
      <c r="E19" s="20">
        <v>555.351</v>
      </c>
      <c r="F19" s="20">
        <v>0.35799999999999998</v>
      </c>
      <c r="G19" s="20">
        <v>555.70899999999995</v>
      </c>
      <c r="H19" s="20">
        <v>0.77200000000000002</v>
      </c>
      <c r="I19" s="20">
        <v>-5.3159999999999652</v>
      </c>
      <c r="J19" s="20">
        <v>-79.682000000000002</v>
      </c>
      <c r="O19" s="268"/>
    </row>
    <row r="20" spans="1:39" ht="10.7" customHeight="1" x14ac:dyDescent="0.2">
      <c r="A20" s="266" t="s">
        <v>125</v>
      </c>
      <c r="B20" s="20">
        <v>140.05819600000001</v>
      </c>
      <c r="C20" s="20">
        <v>456.457112</v>
      </c>
      <c r="D20" s="20">
        <v>596.515308</v>
      </c>
      <c r="E20" s="20">
        <v>585.40699999999993</v>
      </c>
      <c r="F20" s="20">
        <v>0.36399999999999999</v>
      </c>
      <c r="G20" s="20">
        <v>585.77099999999996</v>
      </c>
      <c r="H20" s="20">
        <v>0.90400000000000003</v>
      </c>
      <c r="I20" s="20">
        <v>11.648308000000046</v>
      </c>
      <c r="J20" s="20">
        <v>-75.706000000000003</v>
      </c>
      <c r="O20" s="268"/>
    </row>
    <row r="21" spans="1:39" ht="10.7" customHeight="1" x14ac:dyDescent="0.2">
      <c r="A21" s="564" t="s">
        <v>126</v>
      </c>
      <c r="B21" s="20">
        <v>153.67199999999997</v>
      </c>
      <c r="C21" s="20">
        <v>505.786</v>
      </c>
      <c r="D21" s="20">
        <v>659.45799999999997</v>
      </c>
      <c r="E21" s="20">
        <v>654.45899999999995</v>
      </c>
      <c r="F21" s="20">
        <v>0.36</v>
      </c>
      <c r="G21" s="20">
        <v>654.81899999999996</v>
      </c>
      <c r="H21" s="20">
        <v>0.58699999999999997</v>
      </c>
      <c r="I21" s="20">
        <v>5.2260000000000097</v>
      </c>
      <c r="J21" s="20">
        <v>-413</v>
      </c>
      <c r="O21" s="268"/>
    </row>
    <row r="22" spans="1:39" ht="14.45" customHeight="1" x14ac:dyDescent="0.2">
      <c r="A22" s="15" t="s">
        <v>127</v>
      </c>
      <c r="B22" s="20">
        <v>158.14400000000001</v>
      </c>
      <c r="C22" s="20">
        <v>584.13300000000004</v>
      </c>
      <c r="D22" s="20">
        <v>742.27700000000004</v>
      </c>
      <c r="E22" s="20">
        <v>668.12199999999996</v>
      </c>
      <c r="F22" s="20">
        <v>0.36</v>
      </c>
      <c r="G22" s="20">
        <v>668.48199999999997</v>
      </c>
      <c r="H22" s="20">
        <v>1.1459999999999999</v>
      </c>
      <c r="I22" s="20">
        <v>74.941000000000074</v>
      </c>
      <c r="J22" s="20">
        <v>-488</v>
      </c>
      <c r="O22" s="268"/>
    </row>
    <row r="23" spans="1:39" ht="10.7" customHeight="1" x14ac:dyDescent="0.2">
      <c r="A23" s="15" t="s">
        <v>128</v>
      </c>
      <c r="B23" s="20">
        <v>174.72799999999995</v>
      </c>
      <c r="C23" s="20">
        <v>609.71600000000001</v>
      </c>
      <c r="D23" s="20">
        <v>784.44399999999996</v>
      </c>
      <c r="E23" s="20">
        <v>727.10300000000007</v>
      </c>
      <c r="F23" s="20">
        <v>0.35699999999999998</v>
      </c>
      <c r="G23" s="20">
        <v>727.46</v>
      </c>
      <c r="H23" s="20">
        <v>0.503</v>
      </c>
      <c r="I23" s="20">
        <v>57.486999999999924</v>
      </c>
      <c r="J23" s="20">
        <v>-546</v>
      </c>
      <c r="O23" s="268"/>
    </row>
    <row r="24" spans="1:39" ht="10.7" customHeight="1" x14ac:dyDescent="0.2">
      <c r="A24" s="266" t="s">
        <v>129</v>
      </c>
      <c r="B24" s="20">
        <v>181</v>
      </c>
      <c r="C24" s="20">
        <v>597</v>
      </c>
      <c r="D24" s="20">
        <v>778</v>
      </c>
      <c r="E24" s="20">
        <v>769.15899999999999</v>
      </c>
      <c r="F24" s="20">
        <v>0</v>
      </c>
      <c r="G24" s="20">
        <v>769.15899999999999</v>
      </c>
      <c r="H24" s="20">
        <v>1</v>
      </c>
      <c r="I24" s="20">
        <v>9.8079999999999998</v>
      </c>
      <c r="J24" s="20">
        <v>-546</v>
      </c>
      <c r="O24" s="268"/>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row>
    <row r="25" spans="1:39" ht="10.7" customHeight="1" x14ac:dyDescent="0.2">
      <c r="A25" s="266" t="s">
        <v>130</v>
      </c>
      <c r="B25" s="20">
        <v>213</v>
      </c>
      <c r="C25" s="20">
        <v>613</v>
      </c>
      <c r="D25" s="20">
        <v>826</v>
      </c>
      <c r="E25" s="20">
        <v>826</v>
      </c>
      <c r="F25" s="20">
        <v>0</v>
      </c>
      <c r="G25" s="20">
        <v>826</v>
      </c>
      <c r="H25" s="20">
        <v>0.81200000000000006</v>
      </c>
      <c r="I25" s="20">
        <v>1.3680000000000001</v>
      </c>
      <c r="J25" s="20">
        <v>-547</v>
      </c>
      <c r="O25" s="268"/>
      <c r="P25" s="23"/>
      <c r="Q25" s="23"/>
      <c r="R25" s="23"/>
      <c r="S25" s="23"/>
      <c r="T25" s="23"/>
      <c r="U25" s="23"/>
      <c r="V25" s="23"/>
      <c r="W25" s="23"/>
      <c r="X25" s="23"/>
      <c r="Y25" s="23"/>
      <c r="Z25" s="23"/>
      <c r="AA25" s="23"/>
      <c r="AB25" s="23"/>
      <c r="AC25" s="23"/>
      <c r="AD25" s="23"/>
      <c r="AE25" s="23"/>
      <c r="AF25" s="23"/>
      <c r="AG25" s="23"/>
      <c r="AH25" s="23"/>
      <c r="AI25" s="23"/>
      <c r="AJ25" s="23"/>
      <c r="AK25" s="23"/>
      <c r="AL25" s="23"/>
      <c r="AM25" s="23"/>
    </row>
    <row r="26" spans="1:39" s="274" customFormat="1" ht="10.7" customHeight="1" x14ac:dyDescent="0.2">
      <c r="A26" s="266" t="s">
        <v>131</v>
      </c>
      <c r="B26" s="267">
        <v>218</v>
      </c>
      <c r="C26" s="267">
        <v>656</v>
      </c>
      <c r="D26" s="267">
        <v>874</v>
      </c>
      <c r="E26" s="267">
        <v>901</v>
      </c>
      <c r="F26" s="267">
        <v>0</v>
      </c>
      <c r="G26" s="267">
        <v>901</v>
      </c>
      <c r="H26" s="267">
        <v>1.222</v>
      </c>
      <c r="I26" s="267">
        <v>-25.675000000000001</v>
      </c>
      <c r="J26" s="267">
        <v>-522</v>
      </c>
      <c r="O26" s="268"/>
      <c r="P26" s="23"/>
      <c r="Q26" s="23"/>
      <c r="R26" s="23"/>
      <c r="S26" s="23"/>
      <c r="T26" s="23"/>
      <c r="U26" s="23"/>
      <c r="V26" s="23"/>
      <c r="W26" s="23"/>
      <c r="X26" s="23"/>
      <c r="Y26" s="23"/>
      <c r="Z26" s="23"/>
      <c r="AA26" s="23"/>
      <c r="AB26" s="23"/>
      <c r="AC26" s="23"/>
      <c r="AD26" s="23"/>
      <c r="AE26" s="23"/>
      <c r="AF26" s="23"/>
      <c r="AG26" s="23"/>
      <c r="AH26" s="23"/>
      <c r="AI26" s="23"/>
      <c r="AJ26" s="23"/>
      <c r="AK26" s="23"/>
      <c r="AL26" s="23"/>
      <c r="AM26" s="23"/>
    </row>
    <row r="27" spans="1:39" s="274" customFormat="1" ht="14.45" customHeight="1" x14ac:dyDescent="0.2">
      <c r="A27" s="421" t="s">
        <v>362</v>
      </c>
      <c r="B27" s="422">
        <v>257</v>
      </c>
      <c r="C27" s="422">
        <v>690</v>
      </c>
      <c r="D27" s="422">
        <v>947</v>
      </c>
      <c r="E27" s="422">
        <v>955</v>
      </c>
      <c r="F27" s="26">
        <v>0</v>
      </c>
      <c r="G27" s="422">
        <v>955</v>
      </c>
      <c r="H27" s="26">
        <v>1</v>
      </c>
      <c r="I27" s="422">
        <v>-6.6749999999999998</v>
      </c>
      <c r="J27" s="422">
        <v>-515</v>
      </c>
      <c r="O27" s="268"/>
      <c r="P27" s="23"/>
      <c r="Q27" s="23"/>
      <c r="R27" s="23"/>
      <c r="S27" s="23"/>
      <c r="T27" s="23"/>
      <c r="U27" s="23"/>
      <c r="V27" s="23"/>
      <c r="W27" s="23"/>
      <c r="X27" s="23"/>
      <c r="Y27" s="23"/>
      <c r="Z27" s="23"/>
      <c r="AA27" s="23"/>
      <c r="AB27" s="23"/>
      <c r="AC27" s="23"/>
      <c r="AD27" s="23"/>
      <c r="AE27" s="23"/>
      <c r="AF27" s="23"/>
      <c r="AG27" s="23"/>
      <c r="AH27" s="23"/>
      <c r="AI27" s="23"/>
      <c r="AJ27" s="23"/>
      <c r="AK27" s="23"/>
      <c r="AL27" s="23"/>
      <c r="AM27" s="23"/>
    </row>
    <row r="28" spans="1:39" s="274" customFormat="1" ht="10.7" customHeight="1" x14ac:dyDescent="0.2">
      <c r="A28" s="266" t="s">
        <v>391</v>
      </c>
      <c r="B28" s="267">
        <v>300.15400000000011</v>
      </c>
      <c r="C28" s="267">
        <v>743.88</v>
      </c>
      <c r="D28" s="267">
        <v>1044.0340000000001</v>
      </c>
      <c r="E28" s="267">
        <v>983.51599999999996</v>
      </c>
      <c r="F28" s="25">
        <v>0</v>
      </c>
      <c r="G28" s="267">
        <v>983.51599999999996</v>
      </c>
      <c r="H28" s="267">
        <v>0.95199999999999996</v>
      </c>
      <c r="I28" s="267">
        <v>61.47</v>
      </c>
      <c r="J28" s="267">
        <v>-1124.106</v>
      </c>
      <c r="O28" s="268"/>
      <c r="P28" s="23"/>
      <c r="Q28" s="23"/>
      <c r="R28" s="23"/>
      <c r="S28" s="23"/>
      <c r="T28" s="23"/>
      <c r="U28" s="23"/>
      <c r="V28" s="23"/>
      <c r="W28" s="23"/>
      <c r="X28" s="23"/>
      <c r="Y28" s="23"/>
      <c r="Z28" s="23"/>
      <c r="AA28" s="23"/>
      <c r="AB28" s="23"/>
      <c r="AC28" s="23"/>
      <c r="AD28" s="23"/>
      <c r="AE28" s="23"/>
      <c r="AF28" s="23"/>
      <c r="AG28" s="23"/>
      <c r="AH28" s="23"/>
      <c r="AI28" s="23"/>
      <c r="AJ28" s="23"/>
      <c r="AK28" s="23"/>
      <c r="AL28" s="23"/>
      <c r="AM28" s="23"/>
    </row>
    <row r="29" spans="1:39" s="23" customFormat="1" ht="10.7" customHeight="1" x14ac:dyDescent="0.2">
      <c r="A29" s="266" t="s">
        <v>419</v>
      </c>
      <c r="B29" s="267">
        <v>328.90499999999997</v>
      </c>
      <c r="C29" s="267">
        <v>809.13599999999997</v>
      </c>
      <c r="D29" s="267">
        <v>1138.0409999999999</v>
      </c>
      <c r="E29" s="267">
        <v>1037.454</v>
      </c>
      <c r="F29" s="25">
        <v>0</v>
      </c>
      <c r="G29" s="267">
        <v>1037.454</v>
      </c>
      <c r="H29" s="267">
        <v>3.5369999999999999</v>
      </c>
      <c r="I29" s="267">
        <v>104.124</v>
      </c>
      <c r="J29" s="267">
        <v>-1226.3230000000001</v>
      </c>
      <c r="O29" s="268"/>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row>
    <row r="30" spans="1:39" s="23" customFormat="1" ht="10.7" customHeight="1" x14ac:dyDescent="0.2">
      <c r="A30" s="266" t="s">
        <v>542</v>
      </c>
      <c r="B30" s="267">
        <v>319.48</v>
      </c>
      <c r="C30" s="267">
        <v>859.23800000000006</v>
      </c>
      <c r="D30" s="267">
        <v>1178.7180000000001</v>
      </c>
      <c r="E30" s="267">
        <v>1126.8209999999999</v>
      </c>
      <c r="F30" s="25">
        <v>0</v>
      </c>
      <c r="G30" s="267">
        <v>1126.8209999999999</v>
      </c>
      <c r="H30" s="267">
        <v>5.976</v>
      </c>
      <c r="I30" s="267">
        <v>57.872999999999998</v>
      </c>
      <c r="J30" s="25">
        <v>-1284.1959999999999</v>
      </c>
      <c r="O30" s="268"/>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row>
    <row r="31" spans="1:39" s="270" customFormat="1" ht="10.7" customHeight="1" x14ac:dyDescent="0.2">
      <c r="A31" s="421" t="s">
        <v>573</v>
      </c>
      <c r="B31" s="422">
        <v>326.42499999999995</v>
      </c>
      <c r="C31" s="422">
        <v>897.71199999999999</v>
      </c>
      <c r="D31" s="422">
        <v>1224.1369999999999</v>
      </c>
      <c r="E31" s="422">
        <v>1175.136</v>
      </c>
      <c r="F31" s="26">
        <v>0</v>
      </c>
      <c r="G31" s="422">
        <v>1175.136</v>
      </c>
      <c r="H31" s="26" t="s">
        <v>2</v>
      </c>
      <c r="I31" s="422">
        <v>49.000999999999998</v>
      </c>
      <c r="J31" s="26">
        <v>-1333.1969999999999</v>
      </c>
      <c r="K31" s="952"/>
      <c r="M31" s="22"/>
      <c r="N31" s="22"/>
      <c r="O31" s="22"/>
      <c r="P31" s="22"/>
      <c r="Q31" s="22"/>
      <c r="R31" s="22"/>
      <c r="S31" s="22"/>
      <c r="T31" s="22"/>
      <c r="U31" s="22"/>
      <c r="V31" s="22"/>
      <c r="W31" s="22"/>
      <c r="X31" s="22"/>
      <c r="Y31" s="22"/>
      <c r="Z31" s="22"/>
      <c r="AA31" s="22"/>
      <c r="AB31" s="22"/>
      <c r="AC31" s="22"/>
      <c r="AD31" s="22"/>
      <c r="AE31" s="22"/>
      <c r="AF31" s="22"/>
      <c r="AG31" s="22"/>
      <c r="AH31" s="22"/>
    </row>
    <row r="32" spans="1:39" s="23" customFormat="1" ht="36" customHeight="1" x14ac:dyDescent="0.2">
      <c r="A32" s="1134" t="s">
        <v>604</v>
      </c>
      <c r="B32" s="1130"/>
      <c r="C32" s="1130"/>
      <c r="D32" s="1130"/>
      <c r="E32" s="1130"/>
      <c r="F32" s="1130"/>
      <c r="G32" s="1130"/>
      <c r="H32" s="1130"/>
      <c r="I32" s="1130"/>
      <c r="J32" s="1130"/>
      <c r="O32" s="268"/>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row>
    <row r="33" spans="1:40" ht="22.5" customHeight="1" x14ac:dyDescent="0.2">
      <c r="A33" s="1157" t="s">
        <v>492</v>
      </c>
      <c r="B33" s="1158"/>
      <c r="C33" s="1158"/>
      <c r="D33" s="1158"/>
      <c r="E33" s="1158"/>
      <c r="F33" s="1158"/>
      <c r="G33" s="1158"/>
      <c r="H33" s="1158"/>
      <c r="I33" s="1158"/>
      <c r="J33" s="1158"/>
      <c r="O33" s="268"/>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row>
    <row r="34" spans="1:40" ht="33.75" customHeight="1" x14ac:dyDescent="0.2">
      <c r="A34" s="1161" t="s">
        <v>438</v>
      </c>
      <c r="B34" s="1162"/>
      <c r="C34" s="1162"/>
      <c r="D34" s="1162"/>
      <c r="E34" s="1162"/>
      <c r="F34" s="1162"/>
      <c r="G34" s="1162"/>
      <c r="H34" s="1162"/>
      <c r="I34" s="1162"/>
      <c r="J34" s="1162"/>
      <c r="O34" s="268"/>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row>
    <row r="35" spans="1:40" ht="12" customHeight="1" x14ac:dyDescent="0.2">
      <c r="O35" s="268"/>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row>
    <row r="36" spans="1:40" s="273" customFormat="1" ht="12" customHeight="1" x14ac:dyDescent="0.2">
      <c r="A36" s="559" t="s">
        <v>276</v>
      </c>
      <c r="B36" s="439"/>
      <c r="C36" s="439"/>
      <c r="D36" s="439"/>
      <c r="E36" s="439"/>
      <c r="F36" s="439"/>
      <c r="G36" s="439"/>
      <c r="H36" s="439"/>
      <c r="I36" s="439"/>
      <c r="J36" s="439"/>
      <c r="O36" s="268"/>
    </row>
    <row r="37" spans="1:40" s="273" customFormat="1" ht="15" customHeight="1" x14ac:dyDescent="0.2">
      <c r="A37" s="560" t="s">
        <v>274</v>
      </c>
      <c r="B37" s="561"/>
      <c r="C37" s="561"/>
      <c r="D37" s="561"/>
      <c r="E37" s="561"/>
      <c r="F37" s="561"/>
      <c r="G37" s="561"/>
      <c r="H37" s="561"/>
      <c r="I37" s="561"/>
      <c r="J37" s="561"/>
      <c r="O37" s="268"/>
    </row>
    <row r="38" spans="1:40" s="273" customFormat="1" ht="11.1" customHeight="1" x14ac:dyDescent="0.2">
      <c r="A38" s="562"/>
      <c r="B38" s="967"/>
      <c r="C38" s="967" t="s">
        <v>250</v>
      </c>
      <c r="D38" s="967"/>
      <c r="E38" s="967" t="s">
        <v>141</v>
      </c>
      <c r="F38" s="967" t="s">
        <v>565</v>
      </c>
      <c r="G38" s="967"/>
      <c r="H38" s="967"/>
      <c r="I38" s="628"/>
      <c r="J38" s="967"/>
      <c r="O38" s="268"/>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row>
    <row r="39" spans="1:40" s="273" customFormat="1" ht="10.7" customHeight="1" x14ac:dyDescent="0.2">
      <c r="A39" s="562"/>
      <c r="B39" s="967" t="s">
        <v>60</v>
      </c>
      <c r="C39" s="967" t="s">
        <v>251</v>
      </c>
      <c r="D39" s="967" t="s">
        <v>141</v>
      </c>
      <c r="E39" s="967" t="s">
        <v>252</v>
      </c>
      <c r="F39" s="967" t="s">
        <v>566</v>
      </c>
      <c r="G39" s="967" t="s">
        <v>141</v>
      </c>
      <c r="H39" s="1132" t="s">
        <v>46</v>
      </c>
      <c r="I39" s="967" t="s">
        <v>47</v>
      </c>
      <c r="J39" s="967" t="s">
        <v>210</v>
      </c>
      <c r="O39" s="268"/>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row>
    <row r="40" spans="1:40" ht="11.1" customHeight="1" x14ac:dyDescent="0.2">
      <c r="A40" s="586" t="s">
        <v>59</v>
      </c>
      <c r="B40" s="967" t="s">
        <v>253</v>
      </c>
      <c r="C40" s="967" t="s">
        <v>254</v>
      </c>
      <c r="D40" s="967" t="s">
        <v>145</v>
      </c>
      <c r="E40" s="967" t="s">
        <v>61</v>
      </c>
      <c r="F40" s="967" t="s">
        <v>616</v>
      </c>
      <c r="G40" s="967" t="s">
        <v>255</v>
      </c>
      <c r="H40" s="1160"/>
      <c r="I40" s="967" t="s">
        <v>55</v>
      </c>
      <c r="J40" s="968" t="s">
        <v>256</v>
      </c>
      <c r="O40" s="268"/>
    </row>
    <row r="41" spans="1:40" ht="14.45" customHeight="1" x14ac:dyDescent="0.2">
      <c r="A41" s="644"/>
      <c r="B41" s="1087" t="s">
        <v>87</v>
      </c>
      <c r="C41" s="1087"/>
      <c r="D41" s="1087"/>
      <c r="E41" s="1087"/>
      <c r="F41" s="1087"/>
      <c r="G41" s="1087"/>
      <c r="H41" s="1087"/>
      <c r="I41" s="1087"/>
      <c r="J41" s="1087"/>
      <c r="L41" s="262">
        <v>9.7000000000000455</v>
      </c>
      <c r="M41" s="262">
        <v>-1</v>
      </c>
      <c r="O41" s="268"/>
      <c r="P41" s="799"/>
      <c r="Q41" s="799"/>
      <c r="R41" s="799"/>
      <c r="S41" s="799"/>
      <c r="T41" s="799"/>
      <c r="U41" s="799"/>
      <c r="V41" s="799"/>
      <c r="W41" s="800"/>
      <c r="X41" s="800"/>
      <c r="Y41" s="800"/>
      <c r="Z41" s="800"/>
      <c r="AA41" s="800"/>
      <c r="AB41" s="800"/>
      <c r="AC41" s="803"/>
      <c r="AD41" s="800"/>
      <c r="AE41" s="800"/>
      <c r="AF41" s="800"/>
      <c r="AG41" s="800"/>
      <c r="AH41" s="800"/>
      <c r="AI41" s="800"/>
      <c r="AJ41" s="879"/>
      <c r="AK41" s="879"/>
      <c r="AL41" s="879"/>
      <c r="AM41" s="800"/>
    </row>
    <row r="42" spans="1:40" ht="10.7" customHeight="1" x14ac:dyDescent="0.2">
      <c r="A42" s="20" t="s">
        <v>112</v>
      </c>
      <c r="B42" s="16">
        <v>162.77700000000016</v>
      </c>
      <c r="C42" s="16">
        <v>879.12299999999993</v>
      </c>
      <c r="D42" s="16">
        <v>1041.9000000000001</v>
      </c>
      <c r="E42" s="16">
        <v>1044.7</v>
      </c>
      <c r="F42" s="16">
        <v>4.8</v>
      </c>
      <c r="G42" s="16">
        <v>1049.5</v>
      </c>
      <c r="H42" s="17" t="s">
        <v>2</v>
      </c>
      <c r="I42" s="16">
        <v>-7.5999999999999091</v>
      </c>
      <c r="J42" s="16">
        <v>-55.15</v>
      </c>
      <c r="L42" s="262">
        <v>7.5999999999999091</v>
      </c>
      <c r="M42" s="262">
        <v>-1</v>
      </c>
      <c r="O42" s="268"/>
    </row>
    <row r="43" spans="1:40" ht="10.7" customHeight="1" x14ac:dyDescent="0.2">
      <c r="A43" s="20" t="s">
        <v>113</v>
      </c>
      <c r="B43" s="16">
        <v>216.20899999999995</v>
      </c>
      <c r="C43" s="16">
        <v>899.79100000000005</v>
      </c>
      <c r="D43" s="16">
        <v>1116</v>
      </c>
      <c r="E43" s="16">
        <v>1139.989</v>
      </c>
      <c r="F43" s="16">
        <v>4.2640000000000002</v>
      </c>
      <c r="G43" s="16">
        <v>1144.2529999999999</v>
      </c>
      <c r="H43" s="17" t="s">
        <v>2</v>
      </c>
      <c r="I43" s="16">
        <v>-28.252999999999929</v>
      </c>
      <c r="J43" s="16">
        <v>-31</v>
      </c>
      <c r="L43" s="262">
        <v>28.252999999999929</v>
      </c>
      <c r="M43" s="262">
        <v>-1</v>
      </c>
      <c r="O43" s="268"/>
      <c r="P43" s="801"/>
      <c r="Q43" s="801"/>
      <c r="R43" s="801"/>
      <c r="S43" s="801"/>
      <c r="T43" s="801"/>
      <c r="U43" s="801"/>
      <c r="V43" s="801"/>
      <c r="W43" s="801"/>
      <c r="X43" s="801"/>
      <c r="Y43" s="801"/>
      <c r="Z43" s="801"/>
      <c r="AA43" s="801"/>
      <c r="AB43" s="801"/>
      <c r="AC43" s="801"/>
      <c r="AD43" s="801"/>
      <c r="AE43" s="803"/>
      <c r="AF43" s="803"/>
      <c r="AG43" s="803"/>
      <c r="AH43" s="803"/>
      <c r="AI43" s="880"/>
      <c r="AJ43" s="803"/>
      <c r="AK43" s="803"/>
      <c r="AL43" s="803"/>
      <c r="AM43" s="803"/>
    </row>
    <row r="44" spans="1:40" ht="10.7" customHeight="1" x14ac:dyDescent="0.2">
      <c r="A44" s="267" t="s">
        <v>114</v>
      </c>
      <c r="B44" s="16">
        <v>222</v>
      </c>
      <c r="C44" s="16">
        <v>910.87200000000007</v>
      </c>
      <c r="D44" s="16">
        <v>1132.8720000000001</v>
      </c>
      <c r="E44" s="16">
        <v>1122.8399999999999</v>
      </c>
      <c r="F44" s="16">
        <v>4.16</v>
      </c>
      <c r="G44" s="16">
        <v>1127</v>
      </c>
      <c r="H44" s="17" t="s">
        <v>2</v>
      </c>
      <c r="I44" s="16">
        <v>5.8720000000000709</v>
      </c>
      <c r="J44" s="16">
        <v>-55.872000000000071</v>
      </c>
      <c r="L44" s="262">
        <v>-5.8720000000000709</v>
      </c>
      <c r="M44" s="262">
        <v>-1</v>
      </c>
      <c r="O44" s="268"/>
      <c r="P44" s="801"/>
      <c r="Q44" s="801"/>
      <c r="R44" s="801"/>
      <c r="S44" s="801"/>
      <c r="T44" s="801"/>
      <c r="U44" s="801"/>
      <c r="V44" s="801"/>
      <c r="W44" s="801"/>
      <c r="X44" s="801"/>
      <c r="Y44" s="801"/>
      <c r="Z44" s="801"/>
      <c r="AA44" s="801"/>
      <c r="AB44" s="801"/>
      <c r="AC44" s="801"/>
      <c r="AD44" s="801"/>
      <c r="AE44" s="803"/>
      <c r="AF44" s="803"/>
      <c r="AG44" s="803"/>
      <c r="AH44" s="803"/>
      <c r="AI44" s="803"/>
      <c r="AJ44" s="803"/>
      <c r="AK44" s="803"/>
      <c r="AL44" s="803"/>
      <c r="AM44" s="881"/>
    </row>
    <row r="45" spans="1:40" ht="10.7" customHeight="1" x14ac:dyDescent="0.2">
      <c r="A45" s="267" t="s">
        <v>115</v>
      </c>
      <c r="B45" s="16">
        <v>215</v>
      </c>
      <c r="C45" s="16">
        <v>973</v>
      </c>
      <c r="D45" s="16">
        <v>1188</v>
      </c>
      <c r="E45" s="16">
        <v>1206.921</v>
      </c>
      <c r="F45" s="16">
        <v>3.0790000000000002</v>
      </c>
      <c r="G45" s="16">
        <v>1210</v>
      </c>
      <c r="H45" s="17" t="s">
        <v>2</v>
      </c>
      <c r="I45" s="16">
        <v>-22</v>
      </c>
      <c r="J45" s="16">
        <v>-18.872000000000071</v>
      </c>
      <c r="L45" s="262">
        <v>36</v>
      </c>
      <c r="M45" s="262">
        <v>-1</v>
      </c>
      <c r="O45" s="268"/>
      <c r="P45" s="804"/>
      <c r="Q45" s="804"/>
      <c r="R45" s="804"/>
      <c r="S45" s="804"/>
      <c r="T45" s="804"/>
      <c r="U45" s="799"/>
      <c r="V45" s="804"/>
      <c r="W45" s="804"/>
      <c r="X45" s="804"/>
      <c r="Y45" s="804"/>
      <c r="Z45" s="799"/>
      <c r="AA45" s="804"/>
      <c r="AB45" s="804"/>
      <c r="AC45" s="799"/>
      <c r="AD45" s="799"/>
      <c r="AE45" s="799"/>
      <c r="AF45" s="799"/>
      <c r="AG45" s="799"/>
      <c r="AH45" s="799"/>
      <c r="AI45" s="799"/>
      <c r="AJ45" s="879"/>
      <c r="AK45" s="879"/>
      <c r="AL45" s="879"/>
      <c r="AM45" s="882"/>
      <c r="AN45" s="264"/>
    </row>
    <row r="46" spans="1:40" ht="14.45" customHeight="1" x14ac:dyDescent="0.2">
      <c r="A46" s="19" t="s">
        <v>116</v>
      </c>
      <c r="B46" s="16">
        <v>214</v>
      </c>
      <c r="C46" s="16">
        <v>1004</v>
      </c>
      <c r="D46" s="16">
        <v>1218</v>
      </c>
      <c r="E46" s="16">
        <v>1244</v>
      </c>
      <c r="F46" s="16">
        <v>0</v>
      </c>
      <c r="G46" s="16">
        <v>1244</v>
      </c>
      <c r="H46" s="17" t="s">
        <v>2</v>
      </c>
      <c r="I46" s="16">
        <v>-26</v>
      </c>
      <c r="J46" s="16">
        <v>12.127999999999929</v>
      </c>
      <c r="O46" s="268"/>
    </row>
    <row r="47" spans="1:40" s="264" customFormat="1" ht="10.7" customHeight="1" x14ac:dyDescent="0.2">
      <c r="A47" s="20" t="s">
        <v>117</v>
      </c>
      <c r="B47" s="16">
        <v>234</v>
      </c>
      <c r="C47" s="16">
        <v>1026</v>
      </c>
      <c r="D47" s="16">
        <v>1260</v>
      </c>
      <c r="E47" s="16">
        <v>1277</v>
      </c>
      <c r="F47" s="16">
        <v>5</v>
      </c>
      <c r="G47" s="16">
        <v>1282</v>
      </c>
      <c r="H47" s="17" t="s">
        <v>2</v>
      </c>
      <c r="I47" s="16">
        <v>-22</v>
      </c>
      <c r="J47" s="16">
        <v>28.127999999999929</v>
      </c>
      <c r="O47" s="268"/>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73"/>
    </row>
    <row r="48" spans="1:40" ht="10.7" customHeight="1" x14ac:dyDescent="0.2">
      <c r="A48" s="19" t="s">
        <v>118</v>
      </c>
      <c r="B48" s="20">
        <v>219.35</v>
      </c>
      <c r="C48" s="20">
        <v>962.6</v>
      </c>
      <c r="D48" s="20">
        <v>1181.95</v>
      </c>
      <c r="E48" s="20">
        <v>1189.0999999999999</v>
      </c>
      <c r="F48" s="20">
        <v>5</v>
      </c>
      <c r="G48" s="20">
        <v>1194.0999999999999</v>
      </c>
      <c r="H48" s="17" t="s">
        <v>2</v>
      </c>
      <c r="I48" s="20">
        <v>-12.149999999999864</v>
      </c>
      <c r="J48" s="20">
        <v>21</v>
      </c>
      <c r="O48" s="268"/>
    </row>
    <row r="49" spans="1:40" s="273" customFormat="1" ht="10.7" customHeight="1" x14ac:dyDescent="0.2">
      <c r="A49" s="19" t="s">
        <v>119</v>
      </c>
      <c r="B49" s="20">
        <v>244.13499999999999</v>
      </c>
      <c r="C49" s="20">
        <v>1066.4649999999999</v>
      </c>
      <c r="D49" s="20">
        <v>1310.5999999999999</v>
      </c>
      <c r="E49" s="20">
        <v>1175</v>
      </c>
      <c r="F49" s="20">
        <v>5</v>
      </c>
      <c r="G49" s="20">
        <v>1180</v>
      </c>
      <c r="H49" s="17" t="s">
        <v>2</v>
      </c>
      <c r="I49" s="20">
        <v>130.6</v>
      </c>
      <c r="J49" s="20">
        <v>-84.599999999999909</v>
      </c>
      <c r="O49" s="268"/>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row>
    <row r="50" spans="1:40" ht="10.7" customHeight="1" x14ac:dyDescent="0.2">
      <c r="A50" s="564" t="s">
        <v>120</v>
      </c>
      <c r="B50" s="431">
        <v>203.38700000000006</v>
      </c>
      <c r="C50" s="431">
        <v>1016.4</v>
      </c>
      <c r="D50" s="431">
        <v>1219.787</v>
      </c>
      <c r="E50" s="431">
        <v>1253</v>
      </c>
      <c r="F50" s="431">
        <v>0</v>
      </c>
      <c r="G50" s="431">
        <v>1253</v>
      </c>
      <c r="H50" s="17" t="s">
        <v>2</v>
      </c>
      <c r="I50" s="431">
        <v>-33.212999999999965</v>
      </c>
      <c r="J50" s="431">
        <v>-43.386999999999944</v>
      </c>
      <c r="O50" s="268"/>
    </row>
    <row r="51" spans="1:40" ht="14.45" customHeight="1" x14ac:dyDescent="0.2">
      <c r="A51" s="640" t="s">
        <v>121</v>
      </c>
      <c r="B51" s="772">
        <v>151.23900000000003</v>
      </c>
      <c r="C51" s="772">
        <v>572.101</v>
      </c>
      <c r="D51" s="772">
        <v>723.34</v>
      </c>
      <c r="E51" s="772">
        <v>722.83699999999999</v>
      </c>
      <c r="F51" s="772">
        <v>2.2589999999999999</v>
      </c>
      <c r="G51" s="772">
        <v>725.096</v>
      </c>
      <c r="H51" s="738" t="s">
        <v>2</v>
      </c>
      <c r="I51" s="772">
        <v>-1.756</v>
      </c>
      <c r="J51" s="772">
        <v>35.975999999999999</v>
      </c>
      <c r="O51" s="268"/>
    </row>
    <row r="52" spans="1:40" ht="10.7" customHeight="1" x14ac:dyDescent="0.2">
      <c r="A52" s="20" t="s">
        <v>122</v>
      </c>
      <c r="B52" s="20">
        <v>267.98800000000006</v>
      </c>
      <c r="C52" s="20">
        <v>615.48099999999999</v>
      </c>
      <c r="D52" s="20">
        <v>883.46900000000005</v>
      </c>
      <c r="E52" s="20">
        <v>765.40200500000003</v>
      </c>
      <c r="F52" s="20">
        <v>0.30699500000000002</v>
      </c>
      <c r="G52" s="20">
        <v>765.70900000000006</v>
      </c>
      <c r="H52" s="17" t="s">
        <v>2</v>
      </c>
      <c r="I52" s="20">
        <v>117.76</v>
      </c>
      <c r="J52" s="20">
        <v>-66.054000000000002</v>
      </c>
      <c r="O52" s="268"/>
    </row>
    <row r="53" spans="1:40" ht="10.7" customHeight="1" x14ac:dyDescent="0.2">
      <c r="A53" s="18" t="s">
        <v>123</v>
      </c>
      <c r="B53" s="20">
        <v>642.44200000000001</v>
      </c>
      <c r="C53" s="20">
        <v>315.00199999999995</v>
      </c>
      <c r="D53" s="20">
        <v>957.44399999999996</v>
      </c>
      <c r="E53" s="20">
        <v>837.07900000000006</v>
      </c>
      <c r="F53" s="20">
        <v>5.0000000000000001E-3</v>
      </c>
      <c r="G53" s="20">
        <v>837.08400000000006</v>
      </c>
      <c r="H53" s="17" t="s">
        <v>2</v>
      </c>
      <c r="I53" s="20">
        <v>120.36</v>
      </c>
      <c r="J53" s="20">
        <v>-127.117</v>
      </c>
      <c r="O53" s="268"/>
    </row>
    <row r="54" spans="1:40" ht="10.7" customHeight="1" x14ac:dyDescent="0.2">
      <c r="A54" s="19" t="s">
        <v>124</v>
      </c>
      <c r="B54" s="20">
        <v>438.14200000000005</v>
      </c>
      <c r="C54" s="20">
        <v>407.98699999999997</v>
      </c>
      <c r="D54" s="20">
        <v>846.12900000000002</v>
      </c>
      <c r="E54" s="20">
        <v>879.66800000000001</v>
      </c>
      <c r="F54" s="20">
        <v>2E-3</v>
      </c>
      <c r="G54" s="20">
        <v>879.67</v>
      </c>
      <c r="H54" s="17" t="s">
        <v>2</v>
      </c>
      <c r="I54" s="20">
        <v>-33.54099999999994</v>
      </c>
      <c r="J54" s="20">
        <v>-29.446999999999999</v>
      </c>
      <c r="O54" s="268"/>
    </row>
    <row r="55" spans="1:40" ht="10.7" customHeight="1" x14ac:dyDescent="0.2">
      <c r="A55" s="266" t="s">
        <v>125</v>
      </c>
      <c r="B55" s="20">
        <v>-43.36099999999999</v>
      </c>
      <c r="C55" s="20">
        <v>914.43700000000001</v>
      </c>
      <c r="D55" s="20">
        <v>871.07600000000002</v>
      </c>
      <c r="E55" s="20">
        <v>936.30734800000005</v>
      </c>
      <c r="F55" s="20">
        <v>3.5652000000000003E-2</v>
      </c>
      <c r="G55" s="20">
        <v>936.34300000000007</v>
      </c>
      <c r="H55" s="17" t="s">
        <v>2</v>
      </c>
      <c r="I55" s="20">
        <v>-65.267000000000053</v>
      </c>
      <c r="J55" s="20">
        <v>75.652000000000001</v>
      </c>
      <c r="O55" s="268"/>
    </row>
    <row r="56" spans="1:40" ht="14.45" customHeight="1" x14ac:dyDescent="0.2">
      <c r="A56" s="564" t="s">
        <v>126</v>
      </c>
      <c r="B56" s="20">
        <v>200.88499999999999</v>
      </c>
      <c r="C56" s="20">
        <v>779.89699999999993</v>
      </c>
      <c r="D56" s="20">
        <v>980.78200000000004</v>
      </c>
      <c r="E56" s="20">
        <v>997.57383499999992</v>
      </c>
      <c r="F56" s="20">
        <v>6.7165000000000002E-2</v>
      </c>
      <c r="G56" s="20">
        <v>997.64099999999996</v>
      </c>
      <c r="H56" s="17" t="s">
        <v>2</v>
      </c>
      <c r="I56" s="20">
        <v>-16.858999999999924</v>
      </c>
      <c r="J56" s="20">
        <v>137.14099999999999</v>
      </c>
      <c r="O56" s="268"/>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row>
    <row r="57" spans="1:40" ht="10.7" customHeight="1" x14ac:dyDescent="0.2">
      <c r="A57" s="15" t="s">
        <v>127</v>
      </c>
      <c r="B57" s="20">
        <v>223.63700000000006</v>
      </c>
      <c r="C57" s="20">
        <v>877.32299999999998</v>
      </c>
      <c r="D57" s="20">
        <v>1100.96</v>
      </c>
      <c r="E57" s="20">
        <v>1064.8373099999999</v>
      </c>
      <c r="F57" s="20">
        <v>4.7689999999999996E-2</v>
      </c>
      <c r="G57" s="20">
        <v>1064.885</v>
      </c>
      <c r="H57" s="17" t="s">
        <v>2</v>
      </c>
      <c r="I57" s="20">
        <v>36.075000000000003</v>
      </c>
      <c r="J57" s="20">
        <v>134.69399999999999</v>
      </c>
      <c r="O57" s="268"/>
      <c r="P57" s="23"/>
      <c r="Q57" s="23"/>
      <c r="R57" s="23"/>
      <c r="S57" s="23"/>
      <c r="T57" s="23"/>
      <c r="U57" s="23"/>
      <c r="V57" s="23"/>
      <c r="W57" s="23"/>
      <c r="X57" s="23"/>
      <c r="Y57" s="23"/>
      <c r="Z57" s="23"/>
      <c r="AA57" s="23"/>
      <c r="AB57" s="23"/>
      <c r="AC57" s="23"/>
      <c r="AD57" s="23"/>
      <c r="AE57" s="23"/>
      <c r="AF57" s="23"/>
      <c r="AG57" s="23"/>
      <c r="AH57" s="23"/>
      <c r="AI57" s="23"/>
      <c r="AJ57" s="23"/>
      <c r="AK57" s="23"/>
      <c r="AL57" s="23"/>
      <c r="AM57" s="23"/>
    </row>
    <row r="58" spans="1:40" ht="10.7" customHeight="1" x14ac:dyDescent="0.2">
      <c r="A58" s="15" t="s">
        <v>128</v>
      </c>
      <c r="B58" s="20">
        <v>324.45999999999998</v>
      </c>
      <c r="C58" s="20">
        <v>879.31799999999998</v>
      </c>
      <c r="D58" s="20">
        <v>1203.778</v>
      </c>
      <c r="E58" s="20">
        <v>1116.0433349999998</v>
      </c>
      <c r="F58" s="20">
        <v>5.5664999999999999E-2</v>
      </c>
      <c r="G58" s="20">
        <v>1116.0989999999999</v>
      </c>
      <c r="H58" s="17" t="s">
        <v>2</v>
      </c>
      <c r="I58" s="20">
        <v>87.679000000000087</v>
      </c>
      <c r="J58" s="20">
        <v>105.28100000000001</v>
      </c>
      <c r="O58" s="268"/>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74"/>
    </row>
    <row r="59" spans="1:40" ht="10.7" customHeight="1" x14ac:dyDescent="0.2">
      <c r="A59" s="266" t="s">
        <v>129</v>
      </c>
      <c r="B59" s="20">
        <v>346.36699999999996</v>
      </c>
      <c r="C59" s="20">
        <v>959.34500000000003</v>
      </c>
      <c r="D59" s="20">
        <v>1305.712</v>
      </c>
      <c r="E59" s="20">
        <v>1211.4849999999999</v>
      </c>
      <c r="F59" s="20">
        <v>5.6000000000000001E-2</v>
      </c>
      <c r="G59" s="20">
        <v>1211.5409999999999</v>
      </c>
      <c r="H59" s="17" t="s">
        <v>2</v>
      </c>
      <c r="I59" s="20">
        <v>94.171000000000049</v>
      </c>
      <c r="J59" s="20">
        <v>54.155999999999999</v>
      </c>
      <c r="O59" s="268"/>
      <c r="AN59" s="23"/>
    </row>
    <row r="60" spans="1:40" s="274" customFormat="1" ht="10.7" customHeight="1" x14ac:dyDescent="0.2">
      <c r="A60" s="266" t="s">
        <v>130</v>
      </c>
      <c r="B60" s="267">
        <v>322.94799999999998</v>
      </c>
      <c r="C60" s="267">
        <v>932.75400000000002</v>
      </c>
      <c r="D60" s="267">
        <v>1255.702</v>
      </c>
      <c r="E60" s="267">
        <v>1297.0500000000002</v>
      </c>
      <c r="F60" s="267">
        <v>4.2999999999999997E-2</v>
      </c>
      <c r="G60" s="267">
        <v>1297.0930000000001</v>
      </c>
      <c r="H60" s="17" t="s">
        <v>2</v>
      </c>
      <c r="I60" s="267">
        <v>-41.391000000000076</v>
      </c>
      <c r="J60" s="267">
        <v>132.05099999999999</v>
      </c>
      <c r="O60" s="268"/>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3"/>
    </row>
    <row r="61" spans="1:40" s="274" customFormat="1" ht="14.45" customHeight="1" x14ac:dyDescent="0.2">
      <c r="A61" s="266" t="s">
        <v>131</v>
      </c>
      <c r="B61" s="267">
        <v>308.154</v>
      </c>
      <c r="C61" s="267">
        <v>985.32999999999993</v>
      </c>
      <c r="D61" s="267">
        <v>1293.4839999999999</v>
      </c>
      <c r="E61" s="267">
        <v>1336.7710000000002</v>
      </c>
      <c r="F61" s="267">
        <v>1.0189999999999999</v>
      </c>
      <c r="G61" s="267">
        <v>1337.7900000000002</v>
      </c>
      <c r="H61" s="25" t="s">
        <v>2</v>
      </c>
      <c r="I61" s="267">
        <v>-44.306000000000267</v>
      </c>
      <c r="J61" s="25">
        <v>240.38200000000001</v>
      </c>
      <c r="O61" s="268"/>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3"/>
    </row>
    <row r="62" spans="1:40" s="274" customFormat="1" ht="9.75" customHeight="1" x14ac:dyDescent="0.2">
      <c r="A62" s="266" t="s">
        <v>362</v>
      </c>
      <c r="B62" s="267">
        <v>304.27400000000011</v>
      </c>
      <c r="C62" s="267">
        <v>1024.9849999999999</v>
      </c>
      <c r="D62" s="267">
        <v>1329.259</v>
      </c>
      <c r="E62" s="267">
        <v>1338.0870000000002</v>
      </c>
      <c r="F62" s="25">
        <v>14.359</v>
      </c>
      <c r="G62" s="267">
        <v>1352.4459999999999</v>
      </c>
      <c r="H62" s="25" t="s">
        <v>2</v>
      </c>
      <c r="I62" s="267">
        <v>-23.187000000000001</v>
      </c>
      <c r="J62" s="25">
        <v>503.58199999999999</v>
      </c>
      <c r="O62" s="268"/>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3"/>
    </row>
    <row r="63" spans="1:40" s="23" customFormat="1" ht="10.7" customHeight="1" x14ac:dyDescent="0.2">
      <c r="A63" s="266" t="s">
        <v>391</v>
      </c>
      <c r="B63" s="267">
        <v>301.93000000000006</v>
      </c>
      <c r="C63" s="267">
        <v>1099.086</v>
      </c>
      <c r="D63" s="267">
        <v>1401.0160000000001</v>
      </c>
      <c r="E63" s="267">
        <v>1388.0989999999999</v>
      </c>
      <c r="F63" s="25">
        <v>11.318</v>
      </c>
      <c r="G63" s="267">
        <v>1399.6980000000001</v>
      </c>
      <c r="H63" s="25" t="s">
        <v>2</v>
      </c>
      <c r="I63" s="267">
        <v>1.3180000000000001</v>
      </c>
      <c r="J63" s="25">
        <v>598.29899999999998</v>
      </c>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row>
    <row r="64" spans="1:40" s="23" customFormat="1" ht="10.7" customHeight="1" x14ac:dyDescent="0.2">
      <c r="A64" s="266" t="s">
        <v>419</v>
      </c>
      <c r="B64" s="267">
        <v>429.60300000000001</v>
      </c>
      <c r="C64" s="267">
        <v>1215.7459999999999</v>
      </c>
      <c r="D64" s="267">
        <v>1645.3489999999999</v>
      </c>
      <c r="E64" s="267">
        <v>1477.3850000000002</v>
      </c>
      <c r="F64" s="25">
        <v>4.9930000000000003</v>
      </c>
      <c r="G64" s="267">
        <v>1482.3780000000002</v>
      </c>
      <c r="H64" s="25" t="s">
        <v>2</v>
      </c>
      <c r="I64" s="267">
        <v>162.971</v>
      </c>
      <c r="J64" s="25">
        <v>491.37299999999999</v>
      </c>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row>
    <row r="65" spans="1:40" s="23" customFormat="1" ht="10.7" customHeight="1" x14ac:dyDescent="0.2">
      <c r="A65" s="266" t="s">
        <v>542</v>
      </c>
      <c r="B65" s="267">
        <v>378.80600000000004</v>
      </c>
      <c r="C65" s="267">
        <v>1252.973</v>
      </c>
      <c r="D65" s="267">
        <v>1631.779</v>
      </c>
      <c r="E65" s="267">
        <v>1526.6289999999999</v>
      </c>
      <c r="F65" s="25">
        <v>10.57</v>
      </c>
      <c r="G65" s="267">
        <v>1537.1989999999998</v>
      </c>
      <c r="H65" s="25" t="s">
        <v>2</v>
      </c>
      <c r="I65" s="267">
        <v>94</v>
      </c>
      <c r="J65" s="25">
        <v>511.84300000000002</v>
      </c>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row>
    <row r="66" spans="1:40" ht="9.9499999999999993" customHeight="1" x14ac:dyDescent="0.2">
      <c r="A66" s="421" t="s">
        <v>573</v>
      </c>
      <c r="B66" s="422">
        <v>408.78800000000001</v>
      </c>
      <c r="C66" s="422">
        <v>1428.9279999999999</v>
      </c>
      <c r="D66" s="422">
        <v>1837.7159999999999</v>
      </c>
      <c r="E66" s="422">
        <v>1714.3009999999999</v>
      </c>
      <c r="F66" s="26">
        <v>13.153</v>
      </c>
      <c r="G66" s="422">
        <v>1727.454</v>
      </c>
      <c r="H66" s="26" t="s">
        <v>2</v>
      </c>
      <c r="I66" s="422">
        <v>108.633</v>
      </c>
      <c r="J66" s="26" t="s">
        <v>598</v>
      </c>
      <c r="K66" s="947"/>
      <c r="M66" s="274"/>
      <c r="N66" s="274"/>
      <c r="O66" s="274"/>
      <c r="P66" s="274"/>
      <c r="Q66" s="274"/>
      <c r="R66" s="274"/>
      <c r="S66" s="274"/>
      <c r="T66" s="274"/>
      <c r="U66" s="274"/>
      <c r="V66" s="274"/>
      <c r="W66" s="274"/>
      <c r="X66" s="274"/>
      <c r="Y66" s="274"/>
      <c r="Z66" s="274"/>
      <c r="AA66" s="274"/>
      <c r="AB66" s="274"/>
      <c r="AC66" s="274"/>
      <c r="AD66" s="274"/>
      <c r="AE66" s="274"/>
      <c r="AF66" s="274"/>
      <c r="AG66" s="274"/>
      <c r="AH66" s="274"/>
    </row>
    <row r="67" spans="1:40" s="23" customFormat="1" ht="25.5" customHeight="1" x14ac:dyDescent="0.2">
      <c r="A67" s="1134" t="s">
        <v>605</v>
      </c>
      <c r="B67" s="1130"/>
      <c r="C67" s="1130"/>
      <c r="D67" s="1130"/>
      <c r="E67" s="1130"/>
      <c r="F67" s="1130"/>
      <c r="G67" s="1130"/>
      <c r="H67" s="1130"/>
      <c r="I67" s="1130"/>
      <c r="J67" s="1130"/>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row>
    <row r="68" spans="1:40" ht="27" customHeight="1" x14ac:dyDescent="0.2">
      <c r="A68" s="1159" t="s">
        <v>275</v>
      </c>
      <c r="B68" s="1131"/>
      <c r="C68" s="1131"/>
      <c r="D68" s="1131"/>
      <c r="E68" s="1131"/>
      <c r="F68" s="1131"/>
      <c r="G68" s="1131"/>
      <c r="H68" s="1131"/>
      <c r="I68" s="1131"/>
      <c r="J68" s="1131"/>
    </row>
    <row r="69" spans="1:40" x14ac:dyDescent="0.2">
      <c r="A69" s="883"/>
    </row>
    <row r="70" spans="1:40" x14ac:dyDescent="0.2">
      <c r="A70" s="1157"/>
      <c r="B70" s="1158"/>
      <c r="C70" s="1158"/>
      <c r="D70" s="1158"/>
      <c r="E70" s="1158"/>
      <c r="F70" s="1158"/>
      <c r="G70" s="1158"/>
      <c r="H70" s="1158"/>
      <c r="I70" s="1158"/>
      <c r="J70" s="1158"/>
    </row>
  </sheetData>
  <customSheetViews>
    <customSheetView guid="{5DA4A147-0C62-4854-A24F-ABFA741E4216}" scale="70" showPageBreaks="1" fitToPage="1" printArea="1" hiddenColumns="1">
      <selection activeCell="A37" sqref="A37:XFD68"/>
      <pageMargins left="0.19685039370078741" right="0.19685039370078741" top="0.74803149606299213" bottom="0.35433070866141736" header="0.11811023622047245" footer="0.11811023622047245"/>
      <printOptions horizontalCentered="1"/>
      <pageSetup scale="92" orientation="portrait" r:id="rId1"/>
      <headerFooter alignWithMargins="0">
        <oddFooter>&amp;C32</oddFooter>
      </headerFooter>
    </customSheetView>
    <customSheetView guid="{A0B2857C-CA65-4357-9749-AF7ED85EB07D}" fitToPage="1" hiddenColumns="1">
      <selection activeCell="A40" activeCellId="1" sqref="A7:IV7 A40:IV40"/>
      <pageMargins left="0.5" right="0.5" top="0.5" bottom="0.5" header="0.5" footer="0.5"/>
      <printOptions horizontalCentered="1"/>
      <pageSetup scale="95" orientation="portrait" horizontalDpi="300" verticalDpi="300" r:id="rId2"/>
      <headerFooter alignWithMargins="0">
        <oddFooter>&amp;R32</oddFooter>
      </headerFooter>
    </customSheetView>
    <customSheetView guid="{9DE21AFA-D044-4310-8250-E101E93E6FC6}" showPageBreaks="1" fitToPage="1" printArea="1" hiddenColumns="1" view="pageBreakPreview">
      <selection activeCell="I13" sqref="I13"/>
      <pageMargins left="0.19685039370078741" right="0.19685039370078741" top="0.74803149606299213" bottom="0.35433070866141736" header="0.11811023622047245" footer="0.11811023622047245"/>
      <printOptions horizontalCentered="1"/>
      <pageSetup scale="92" orientation="portrait" r:id="rId3"/>
      <headerFooter alignWithMargins="0">
        <oddFooter>&amp;C32</oddFooter>
      </headerFooter>
    </customSheetView>
  </customSheetViews>
  <mergeCells count="10">
    <mergeCell ref="A70:J70"/>
    <mergeCell ref="A67:J67"/>
    <mergeCell ref="A68:J68"/>
    <mergeCell ref="A33:J33"/>
    <mergeCell ref="H4:H5"/>
    <mergeCell ref="B6:J6"/>
    <mergeCell ref="H39:H40"/>
    <mergeCell ref="B41:J41"/>
    <mergeCell ref="A32:J32"/>
    <mergeCell ref="A34:J34"/>
  </mergeCells>
  <phoneticPr fontId="0" type="noConversion"/>
  <printOptions horizontalCentered="1"/>
  <pageMargins left="0.19685039370078741" right="0.19685039370078741" top="0.74803149606299213" bottom="0.35433070866141736" header="0.11811023622047245" footer="0.11811023622047245"/>
  <pageSetup scale="82" orientation="portrait" r:id="rId4"/>
  <headerFooter alignWithMargins="0">
    <oddFooter>&amp;C32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42"/>
  <sheetViews>
    <sheetView zoomScaleNormal="100" zoomScaleSheetLayoutView="100" workbookViewId="0">
      <selection activeCell="G12" sqref="G12"/>
    </sheetView>
  </sheetViews>
  <sheetFormatPr defaultColWidth="9.140625" defaultRowHeight="12.75" x14ac:dyDescent="0.2"/>
  <cols>
    <col min="1" max="2" width="8.28515625" style="262" customWidth="1"/>
    <col min="3" max="3" width="8.42578125" style="262" customWidth="1"/>
    <col min="4" max="4" width="7.42578125" style="262" customWidth="1"/>
    <col min="5" max="5" width="9.140625" style="262"/>
    <col min="6" max="6" width="7.7109375" style="262" customWidth="1"/>
    <col min="7" max="7" width="9" style="262" customWidth="1"/>
    <col min="8" max="8" width="5.85546875" style="262" customWidth="1"/>
    <col min="9" max="9" width="10" style="262" customWidth="1"/>
    <col min="10" max="10" width="6" style="262" customWidth="1"/>
    <col min="11" max="12" width="9.140625" style="262" hidden="1" customWidth="1"/>
    <col min="13" max="13" width="0.42578125" style="262" hidden="1" customWidth="1"/>
    <col min="14" max="16384" width="9.140625" style="262"/>
  </cols>
  <sheetData>
    <row r="1" spans="1:26" ht="15.95" customHeight="1" x14ac:dyDescent="0.2">
      <c r="A1" s="559" t="s">
        <v>277</v>
      </c>
      <c r="B1" s="439"/>
      <c r="C1" s="439"/>
      <c r="D1" s="439"/>
      <c r="E1" s="439"/>
      <c r="F1" s="439"/>
      <c r="G1" s="439"/>
      <c r="H1" s="439"/>
      <c r="I1" s="439"/>
      <c r="J1" s="439"/>
    </row>
    <row r="2" spans="1:26" s="273" customFormat="1" ht="15" customHeight="1" x14ac:dyDescent="0.2">
      <c r="A2" s="560" t="s">
        <v>7</v>
      </c>
      <c r="B2" s="561"/>
      <c r="C2" s="561"/>
      <c r="D2" s="561"/>
      <c r="E2" s="561"/>
      <c r="F2" s="561"/>
      <c r="G2" s="561"/>
      <c r="H2" s="561"/>
      <c r="I2" s="561"/>
      <c r="J2" s="561"/>
    </row>
    <row r="3" spans="1:26" s="273" customFormat="1" ht="12.95" customHeight="1" x14ac:dyDescent="0.2">
      <c r="A3" s="562"/>
      <c r="B3" s="967"/>
      <c r="C3" s="967" t="s">
        <v>250</v>
      </c>
      <c r="D3" s="967"/>
      <c r="E3" s="967" t="s">
        <v>141</v>
      </c>
      <c r="F3" s="967"/>
      <c r="G3" s="967"/>
      <c r="H3" s="967"/>
      <c r="I3" s="628"/>
      <c r="J3" s="967"/>
    </row>
    <row r="4" spans="1:26" s="273" customFormat="1" ht="12.95" customHeight="1" x14ac:dyDescent="0.2">
      <c r="A4" s="562"/>
      <c r="B4" s="967" t="s">
        <v>60</v>
      </c>
      <c r="C4" s="967" t="s">
        <v>251</v>
      </c>
      <c r="D4" s="967" t="s">
        <v>141</v>
      </c>
      <c r="E4" s="967" t="s">
        <v>252</v>
      </c>
      <c r="F4" s="967" t="s">
        <v>48</v>
      </c>
      <c r="G4" s="967" t="s">
        <v>141</v>
      </c>
      <c r="H4" s="1132" t="s">
        <v>260</v>
      </c>
      <c r="I4" s="967" t="s">
        <v>47</v>
      </c>
      <c r="J4" s="967" t="s">
        <v>210</v>
      </c>
    </row>
    <row r="5" spans="1:26" s="273" customFormat="1" ht="12.95" customHeight="1" x14ac:dyDescent="0.2">
      <c r="A5" s="586" t="s">
        <v>59</v>
      </c>
      <c r="B5" s="968" t="s">
        <v>253</v>
      </c>
      <c r="C5" s="968" t="s">
        <v>254</v>
      </c>
      <c r="D5" s="968" t="s">
        <v>145</v>
      </c>
      <c r="E5" s="968" t="s">
        <v>61</v>
      </c>
      <c r="F5" s="968" t="s">
        <v>54</v>
      </c>
      <c r="G5" s="968" t="s">
        <v>255</v>
      </c>
      <c r="H5" s="1163"/>
      <c r="I5" s="968" t="s">
        <v>55</v>
      </c>
      <c r="J5" s="968" t="s">
        <v>256</v>
      </c>
    </row>
    <row r="6" spans="1:26" ht="12.95" customHeight="1" x14ac:dyDescent="0.2">
      <c r="A6" s="704"/>
      <c r="B6" s="1087" t="s">
        <v>87</v>
      </c>
      <c r="C6" s="1164"/>
      <c r="D6" s="1164"/>
      <c r="E6" s="1164"/>
      <c r="F6" s="1164"/>
      <c r="G6" s="1164"/>
      <c r="H6" s="1164"/>
      <c r="I6" s="1164"/>
      <c r="J6" s="1164"/>
    </row>
    <row r="7" spans="1:26" ht="10.7" customHeight="1" x14ac:dyDescent="0.2">
      <c r="A7" s="705" t="s">
        <v>121</v>
      </c>
      <c r="B7" s="20">
        <v>64.320999999999913</v>
      </c>
      <c r="C7" s="20">
        <f>591.132+86.211</f>
        <v>677.34299999999996</v>
      </c>
      <c r="D7" s="20">
        <v>741.66399999999987</v>
      </c>
      <c r="E7" s="20">
        <v>669.60599999999999</v>
      </c>
      <c r="F7" s="17">
        <v>0</v>
      </c>
      <c r="G7" s="20">
        <v>669.60599999999999</v>
      </c>
      <c r="H7" s="17" t="s">
        <v>2</v>
      </c>
      <c r="I7" s="20">
        <v>72.058000000000007</v>
      </c>
      <c r="J7" s="20">
        <v>-32.674999999999883</v>
      </c>
      <c r="O7" s="1042"/>
      <c r="P7" s="1042"/>
      <c r="Q7" s="1042"/>
      <c r="R7" s="1042"/>
      <c r="S7" s="1042"/>
      <c r="T7" s="1042"/>
      <c r="U7" s="1042"/>
      <c r="V7" s="1042"/>
      <c r="W7" s="1042"/>
      <c r="X7" s="1043"/>
      <c r="Y7" s="1043"/>
    </row>
    <row r="8" spans="1:26" ht="14.1" customHeight="1" x14ac:dyDescent="0.2">
      <c r="A8" s="705" t="s">
        <v>122</v>
      </c>
      <c r="B8" s="20">
        <v>93.656999999999925</v>
      </c>
      <c r="C8" s="20">
        <f>652.013+52.314</f>
        <v>704.327</v>
      </c>
      <c r="D8" s="20">
        <v>797.98399999999992</v>
      </c>
      <c r="E8" s="20">
        <v>736.18599999999992</v>
      </c>
      <c r="F8" s="25">
        <v>0</v>
      </c>
      <c r="G8" s="20">
        <v>736.18599999999992</v>
      </c>
      <c r="H8" s="17" t="s">
        <v>2</v>
      </c>
      <c r="I8" s="20">
        <v>61.798000000000002</v>
      </c>
      <c r="J8" s="20">
        <v>-7.1809999999999974</v>
      </c>
      <c r="O8" s="1042"/>
      <c r="P8" s="1042"/>
      <c r="Q8" s="1042"/>
      <c r="R8" s="1042"/>
      <c r="S8" s="1042"/>
      <c r="T8" s="1042"/>
      <c r="U8" s="1042"/>
      <c r="V8" s="1042"/>
      <c r="W8" s="1042"/>
      <c r="X8" s="1043"/>
      <c r="Y8" s="1043"/>
    </row>
    <row r="9" spans="1:26" ht="9.9499999999999993" customHeight="1" x14ac:dyDescent="0.2">
      <c r="A9" s="705" t="s">
        <v>123</v>
      </c>
      <c r="B9" s="20">
        <v>83.661000000000058</v>
      </c>
      <c r="C9" s="20">
        <f>653.649+40.98</f>
        <v>694.62900000000002</v>
      </c>
      <c r="D9" s="20">
        <v>778.29000000000008</v>
      </c>
      <c r="E9" s="20">
        <v>776.22</v>
      </c>
      <c r="F9" s="25">
        <v>0</v>
      </c>
      <c r="G9" s="20">
        <v>776.22</v>
      </c>
      <c r="H9" s="17" t="s">
        <v>2</v>
      </c>
      <c r="I9" s="20">
        <v>2.0699999999999998</v>
      </c>
      <c r="J9" s="20">
        <v>24.779999999999951</v>
      </c>
      <c r="O9" s="1044"/>
      <c r="P9" s="1044"/>
      <c r="Q9" s="1044"/>
      <c r="R9" s="1044"/>
      <c r="S9" s="1044"/>
      <c r="T9" s="1044"/>
      <c r="U9" s="1044"/>
      <c r="V9" s="1044"/>
      <c r="W9" s="1044"/>
      <c r="X9" s="1045"/>
      <c r="Y9" s="1045"/>
    </row>
    <row r="10" spans="1:26" ht="9.9499999999999993" customHeight="1" x14ac:dyDescent="0.2">
      <c r="A10" s="705" t="s">
        <v>124</v>
      </c>
      <c r="B10" s="20">
        <v>100.34500000000003</v>
      </c>
      <c r="C10" s="20">
        <f>713.254+45.616</f>
        <v>758.87</v>
      </c>
      <c r="D10" s="20">
        <v>859.21500000000003</v>
      </c>
      <c r="E10" s="20">
        <v>847.41199999999992</v>
      </c>
      <c r="F10" s="25">
        <v>0</v>
      </c>
      <c r="G10" s="20">
        <v>847.41199999999992</v>
      </c>
      <c r="H10" s="17" t="s">
        <v>2</v>
      </c>
      <c r="I10" s="20">
        <v>11.803000000000001</v>
      </c>
      <c r="J10" s="20">
        <v>42.556999999999839</v>
      </c>
      <c r="O10" s="1046"/>
      <c r="P10" s="1046"/>
      <c r="Q10" s="1046"/>
      <c r="R10" s="1046"/>
      <c r="S10" s="1046"/>
      <c r="T10" s="1046"/>
      <c r="U10" s="1046"/>
      <c r="V10" s="1046"/>
      <c r="W10" s="1046"/>
      <c r="X10" s="1047"/>
      <c r="Y10" s="1047"/>
    </row>
    <row r="11" spans="1:26" ht="9.9499999999999993" customHeight="1" x14ac:dyDescent="0.2">
      <c r="A11" s="18" t="s">
        <v>125</v>
      </c>
      <c r="B11" s="20">
        <v>95.454999999999814</v>
      </c>
      <c r="C11" s="20">
        <f>754.134+48.687</f>
        <v>802.82100000000003</v>
      </c>
      <c r="D11" s="20">
        <v>898.27599999999984</v>
      </c>
      <c r="E11" s="20">
        <v>890.82600000000002</v>
      </c>
      <c r="F11" s="25">
        <v>0</v>
      </c>
      <c r="G11" s="20">
        <v>890.82600000000002</v>
      </c>
      <c r="H11" s="17" t="s">
        <v>2</v>
      </c>
      <c r="I11" s="20">
        <v>7.45</v>
      </c>
      <c r="J11" s="20">
        <v>100.21700000000001</v>
      </c>
      <c r="O11" s="268"/>
      <c r="P11" s="268"/>
      <c r="Q11" s="268"/>
      <c r="R11" s="268"/>
      <c r="S11" s="268"/>
      <c r="T11" s="268"/>
      <c r="U11" s="268"/>
      <c r="V11" s="268"/>
      <c r="W11" s="268"/>
      <c r="X11" s="268"/>
      <c r="Y11" s="268"/>
    </row>
    <row r="12" spans="1:26" ht="9.9499999999999993" customHeight="1" x14ac:dyDescent="0.2">
      <c r="A12" s="18" t="s">
        <v>126</v>
      </c>
      <c r="B12" s="20">
        <v>87.717999999999847</v>
      </c>
      <c r="C12" s="20">
        <f>847.725+33.506</f>
        <v>881.23099999999999</v>
      </c>
      <c r="D12" s="20">
        <v>968.94899999999984</v>
      </c>
      <c r="E12" s="20">
        <v>914.40700000000004</v>
      </c>
      <c r="F12" s="25">
        <v>0</v>
      </c>
      <c r="G12" s="20">
        <v>914.40700000000004</v>
      </c>
      <c r="H12" s="17" t="s">
        <v>2</v>
      </c>
      <c r="I12" s="20">
        <v>54.541999999999803</v>
      </c>
      <c r="J12" s="20">
        <v>94.318000000000211</v>
      </c>
      <c r="O12" s="1046"/>
      <c r="P12" s="1046"/>
      <c r="Q12" s="1046"/>
      <c r="R12" s="1046"/>
      <c r="S12" s="1046"/>
      <c r="T12" s="1046"/>
      <c r="U12" s="1046"/>
      <c r="V12" s="1046"/>
      <c r="W12" s="1046"/>
      <c r="X12" s="1047"/>
      <c r="Y12" s="1047"/>
    </row>
    <row r="13" spans="1:26" ht="14.1" customHeight="1" x14ac:dyDescent="0.2">
      <c r="A13" s="18" t="s">
        <v>127</v>
      </c>
      <c r="B13" s="20">
        <v>100.04900000000009</v>
      </c>
      <c r="C13" s="20">
        <f>945.697+32.617</f>
        <v>978.31399999999996</v>
      </c>
      <c r="D13" s="20">
        <v>1078.3630000000001</v>
      </c>
      <c r="E13" s="20">
        <v>969.24900000000002</v>
      </c>
      <c r="F13" s="25">
        <v>0</v>
      </c>
      <c r="G13" s="20">
        <v>969.24900000000002</v>
      </c>
      <c r="H13" s="17" t="s">
        <v>2</v>
      </c>
      <c r="I13" s="20">
        <v>109.11399999999981</v>
      </c>
      <c r="J13" s="20">
        <v>11.780000000000186</v>
      </c>
      <c r="O13" s="1048"/>
      <c r="P13" s="1048"/>
      <c r="Q13" s="1049"/>
      <c r="R13" s="1049"/>
      <c r="S13" s="1049"/>
      <c r="T13" s="1049"/>
      <c r="U13" s="1049"/>
      <c r="V13" s="1049"/>
      <c r="W13" s="434"/>
      <c r="X13" s="1050"/>
      <c r="Y13" s="1050"/>
    </row>
    <row r="14" spans="1:26" ht="9.9499999999999993" customHeight="1" x14ac:dyDescent="0.2">
      <c r="A14" s="18" t="s">
        <v>128</v>
      </c>
      <c r="B14" s="20">
        <v>94.225000000000136</v>
      </c>
      <c r="C14" s="20">
        <v>1176.1369999999999</v>
      </c>
      <c r="D14" s="20">
        <v>1270.3620000000001</v>
      </c>
      <c r="E14" s="20">
        <v>1124.1669999999999</v>
      </c>
      <c r="F14" s="25">
        <v>0</v>
      </c>
      <c r="G14" s="20">
        <v>1124.1669999999999</v>
      </c>
      <c r="H14" s="17" t="s">
        <v>2</v>
      </c>
      <c r="I14" s="20">
        <v>146.19500000000016</v>
      </c>
      <c r="J14" s="20">
        <v>-87.604000000000156</v>
      </c>
      <c r="O14" s="1046"/>
      <c r="P14" s="1046"/>
      <c r="Q14" s="1046"/>
      <c r="R14" s="1046"/>
      <c r="S14" s="1046"/>
      <c r="T14" s="1046"/>
      <c r="U14" s="1046"/>
      <c r="V14" s="1046"/>
      <c r="W14" s="1046"/>
      <c r="X14" s="1047"/>
      <c r="Y14" s="1051"/>
    </row>
    <row r="15" spans="1:26" ht="9.9499999999999993" customHeight="1" x14ac:dyDescent="0.2">
      <c r="A15" s="266" t="s">
        <v>129</v>
      </c>
      <c r="B15" s="20">
        <v>134.31600000000003</v>
      </c>
      <c r="C15" s="20">
        <v>1042.3889999999999</v>
      </c>
      <c r="D15" s="20">
        <v>1176.7049999999999</v>
      </c>
      <c r="E15" s="20">
        <v>1155.221</v>
      </c>
      <c r="F15" s="25">
        <v>0</v>
      </c>
      <c r="G15" s="20">
        <v>1155.221</v>
      </c>
      <c r="H15" s="17" t="s">
        <v>2</v>
      </c>
      <c r="I15" s="20">
        <v>21.484000000000151</v>
      </c>
      <c r="J15" s="20">
        <v>-75.067000000000164</v>
      </c>
      <c r="O15" s="432"/>
      <c r="P15" s="432"/>
      <c r="Q15" s="432"/>
      <c r="R15" s="432"/>
      <c r="S15" s="432"/>
      <c r="T15" s="432"/>
      <c r="U15" s="432"/>
      <c r="V15" s="432"/>
      <c r="W15" s="432"/>
      <c r="X15" s="433"/>
      <c r="Y15" s="433"/>
      <c r="Z15" s="274"/>
    </row>
    <row r="16" spans="1:26" ht="9.9499999999999993" customHeight="1" x14ac:dyDescent="0.2">
      <c r="A16" s="266" t="s">
        <v>130</v>
      </c>
      <c r="B16" s="267">
        <v>145.24299999999994</v>
      </c>
      <c r="C16" s="267">
        <v>1114.645</v>
      </c>
      <c r="D16" s="20">
        <v>1259.8879999999999</v>
      </c>
      <c r="E16" s="267">
        <v>1282.53</v>
      </c>
      <c r="F16" s="25">
        <v>0</v>
      </c>
      <c r="G16" s="267">
        <v>1282.53</v>
      </c>
      <c r="H16" s="17" t="s">
        <v>2</v>
      </c>
      <c r="I16" s="267">
        <v>-22.64200000000028</v>
      </c>
      <c r="J16" s="267">
        <v>-16.699999999999882</v>
      </c>
      <c r="O16" s="434"/>
      <c r="P16" s="432"/>
      <c r="Q16" s="432"/>
      <c r="R16" s="432"/>
      <c r="S16" s="432"/>
      <c r="T16" s="432"/>
      <c r="U16" s="432"/>
      <c r="V16" s="432"/>
      <c r="W16" s="432"/>
      <c r="X16" s="433"/>
      <c r="Y16" s="433"/>
      <c r="Z16" s="23"/>
    </row>
    <row r="17" spans="1:34" s="274" customFormat="1" ht="9.9499999999999993" customHeight="1" x14ac:dyDescent="0.2">
      <c r="A17" s="266" t="s">
        <v>131</v>
      </c>
      <c r="B17" s="267">
        <v>145.78400000000011</v>
      </c>
      <c r="C17" s="267">
        <v>1200.5909999999999</v>
      </c>
      <c r="D17" s="20">
        <v>1346.375</v>
      </c>
      <c r="E17" s="267">
        <v>1283.307</v>
      </c>
      <c r="F17" s="25">
        <v>0</v>
      </c>
      <c r="G17" s="267">
        <v>1283.307</v>
      </c>
      <c r="H17" s="17" t="s">
        <v>2</v>
      </c>
      <c r="I17" s="267">
        <v>63.067999999999984</v>
      </c>
      <c r="J17" s="267">
        <v>-1.8289999999998727</v>
      </c>
      <c r="O17" s="268"/>
      <c r="P17" s="23"/>
      <c r="Q17" s="23"/>
      <c r="R17" s="23"/>
      <c r="S17" s="23"/>
      <c r="T17" s="23"/>
      <c r="U17" s="23"/>
      <c r="V17" s="23"/>
      <c r="W17" s="23"/>
      <c r="X17" s="23"/>
      <c r="Y17" s="23"/>
      <c r="Z17" s="23"/>
    </row>
    <row r="18" spans="1:34" s="274" customFormat="1" ht="14.45" customHeight="1" x14ac:dyDescent="0.2">
      <c r="A18" s="266" t="s">
        <v>362</v>
      </c>
      <c r="B18" s="267">
        <v>166.41700000000014</v>
      </c>
      <c r="C18" s="267">
        <v>1277.5999999999999</v>
      </c>
      <c r="D18" s="20">
        <v>1444.0170000000001</v>
      </c>
      <c r="E18" s="267">
        <v>1424.8409999999999</v>
      </c>
      <c r="F18" s="25">
        <v>0</v>
      </c>
      <c r="G18" s="267">
        <v>1424.8409999999999</v>
      </c>
      <c r="H18" s="17" t="s">
        <v>2</v>
      </c>
      <c r="I18" s="267">
        <v>19.175999999999998</v>
      </c>
      <c r="J18" s="267">
        <v>36.942999999999998</v>
      </c>
      <c r="O18" s="268"/>
      <c r="P18" s="23"/>
      <c r="Q18" s="23"/>
      <c r="R18" s="23"/>
      <c r="S18" s="23"/>
      <c r="T18" s="23"/>
      <c r="U18" s="23"/>
      <c r="V18" s="23"/>
      <c r="W18" s="23"/>
      <c r="X18" s="23"/>
      <c r="Y18" s="23"/>
      <c r="Z18" s="23"/>
    </row>
    <row r="19" spans="1:34" s="274" customFormat="1" ht="10.7" customHeight="1" x14ac:dyDescent="0.2">
      <c r="A19" s="266" t="s">
        <v>391</v>
      </c>
      <c r="B19" s="267">
        <v>154.52199999999993</v>
      </c>
      <c r="C19" s="267">
        <v>1358.5550000000001</v>
      </c>
      <c r="D19" s="267">
        <v>1513.077</v>
      </c>
      <c r="E19" s="267">
        <v>1458.165</v>
      </c>
      <c r="F19" s="25">
        <v>0</v>
      </c>
      <c r="G19" s="267">
        <v>1458.165</v>
      </c>
      <c r="H19" s="25" t="s">
        <v>2</v>
      </c>
      <c r="I19" s="267">
        <v>54.912000000000035</v>
      </c>
      <c r="J19" s="267">
        <v>-21.922000000000001</v>
      </c>
      <c r="O19" s="268"/>
      <c r="P19" s="23"/>
      <c r="Q19" s="23"/>
      <c r="R19" s="23"/>
      <c r="S19" s="23"/>
      <c r="T19" s="23"/>
      <c r="U19" s="23"/>
      <c r="V19" s="23"/>
      <c r="W19" s="23"/>
      <c r="X19" s="23"/>
      <c r="Y19" s="23"/>
      <c r="Z19" s="23"/>
    </row>
    <row r="20" spans="1:34" s="23" customFormat="1" ht="10.7" customHeight="1" x14ac:dyDescent="0.2">
      <c r="A20" s="266" t="s">
        <v>419</v>
      </c>
      <c r="B20" s="267">
        <v>157.24400000000014</v>
      </c>
      <c r="C20" s="267">
        <v>1462.8219999999999</v>
      </c>
      <c r="D20" s="267">
        <v>1620.066</v>
      </c>
      <c r="E20" s="267">
        <v>1497.9849999999999</v>
      </c>
      <c r="F20" s="25">
        <v>0</v>
      </c>
      <c r="G20" s="267">
        <v>1497.9849999999999</v>
      </c>
      <c r="H20" s="25" t="s">
        <v>2</v>
      </c>
      <c r="I20" s="267">
        <v>122.081</v>
      </c>
      <c r="J20" s="267">
        <v>-215.33699999999999</v>
      </c>
      <c r="O20" s="268"/>
      <c r="P20" s="262"/>
      <c r="Q20" s="262"/>
      <c r="R20" s="262"/>
      <c r="S20" s="262"/>
      <c r="T20" s="262"/>
      <c r="U20" s="262"/>
      <c r="V20" s="262"/>
      <c r="W20" s="262"/>
      <c r="X20" s="262"/>
      <c r="Y20" s="262"/>
      <c r="Z20" s="262"/>
    </row>
    <row r="21" spans="1:34" s="23" customFormat="1" ht="10.7" customHeight="1" x14ac:dyDescent="0.2">
      <c r="A21" s="266" t="s">
        <v>542</v>
      </c>
      <c r="B21" s="267">
        <v>179.88799999999998</v>
      </c>
      <c r="C21" s="267">
        <v>1574.306</v>
      </c>
      <c r="D21" s="267">
        <v>1754.194</v>
      </c>
      <c r="E21" s="267">
        <v>1605.498</v>
      </c>
      <c r="F21" s="25">
        <v>0</v>
      </c>
      <c r="G21" s="267">
        <v>1605.498</v>
      </c>
      <c r="H21" s="25" t="s">
        <v>2</v>
      </c>
      <c r="I21" s="267">
        <v>148.696</v>
      </c>
      <c r="J21" s="267">
        <v>-275.78300000000002</v>
      </c>
      <c r="O21" s="268"/>
      <c r="P21" s="262"/>
      <c r="Q21" s="262"/>
      <c r="R21" s="262"/>
      <c r="S21" s="262"/>
      <c r="T21" s="262"/>
      <c r="U21" s="262"/>
      <c r="V21" s="262"/>
      <c r="W21" s="262"/>
      <c r="X21" s="262"/>
      <c r="Y21" s="262"/>
      <c r="Z21" s="262"/>
    </row>
    <row r="22" spans="1:34" ht="9.9499999999999993" customHeight="1" x14ac:dyDescent="0.2">
      <c r="A22" s="421" t="s">
        <v>573</v>
      </c>
      <c r="B22" s="422">
        <v>186.52500000000001</v>
      </c>
      <c r="C22" s="422">
        <v>1612.3910000000001</v>
      </c>
      <c r="D22" s="422">
        <v>1798.9159999999999</v>
      </c>
      <c r="E22" s="422">
        <v>1724.617</v>
      </c>
      <c r="F22" s="26">
        <v>0</v>
      </c>
      <c r="G22" s="422">
        <v>1724.617</v>
      </c>
      <c r="H22" s="26">
        <v>-26.6</v>
      </c>
      <c r="I22" s="422">
        <v>47.698999999999998</v>
      </c>
      <c r="J22" s="422">
        <v>-252.16900000000001</v>
      </c>
      <c r="K22" s="268"/>
      <c r="L22" s="274"/>
      <c r="M22" s="953"/>
      <c r="N22" s="953"/>
      <c r="O22" s="953"/>
      <c r="P22" s="274"/>
      <c r="Q22" s="274"/>
      <c r="R22" s="274"/>
      <c r="S22" s="274"/>
      <c r="T22" s="274"/>
      <c r="U22" s="274"/>
      <c r="V22" s="274"/>
      <c r="W22" s="274"/>
      <c r="X22" s="274"/>
      <c r="Y22" s="274"/>
      <c r="Z22" s="274"/>
      <c r="AA22" s="274"/>
      <c r="AB22" s="274"/>
      <c r="AC22" s="274"/>
      <c r="AD22" s="274"/>
      <c r="AE22" s="274"/>
      <c r="AF22" s="274"/>
      <c r="AG22" s="274"/>
      <c r="AH22" s="274"/>
    </row>
    <row r="23" spans="1:34" s="23" customFormat="1" ht="38.25" customHeight="1" x14ac:dyDescent="0.2">
      <c r="A23" s="1134" t="s">
        <v>606</v>
      </c>
      <c r="B23" s="1165"/>
      <c r="C23" s="1165"/>
      <c r="D23" s="1165"/>
      <c r="E23" s="1165"/>
      <c r="F23" s="1165"/>
      <c r="G23" s="1165"/>
      <c r="H23" s="1165"/>
      <c r="I23" s="1165"/>
      <c r="J23" s="1165"/>
      <c r="O23" s="268"/>
      <c r="P23" s="262"/>
      <c r="Q23" s="262"/>
      <c r="R23" s="262"/>
      <c r="S23" s="262"/>
      <c r="T23" s="262"/>
      <c r="U23" s="262"/>
      <c r="V23" s="262"/>
      <c r="W23" s="262"/>
      <c r="X23" s="262"/>
      <c r="Y23" s="262"/>
      <c r="Z23" s="262"/>
    </row>
    <row r="24" spans="1:34" ht="16.5" customHeight="1" x14ac:dyDescent="0.2">
      <c r="A24" s="1138" t="s">
        <v>523</v>
      </c>
      <c r="B24" s="1166"/>
      <c r="C24" s="1166"/>
      <c r="D24" s="1166"/>
      <c r="E24" s="1166"/>
      <c r="F24" s="1166"/>
      <c r="G24" s="1166"/>
      <c r="H24" s="1166"/>
      <c r="I24" s="1166"/>
      <c r="J24" s="1166"/>
      <c r="O24" s="268"/>
    </row>
    <row r="25" spans="1:34" x14ac:dyDescent="0.2">
      <c r="O25" s="268"/>
    </row>
    <row r="26" spans="1:34" x14ac:dyDescent="0.2">
      <c r="O26" s="268"/>
    </row>
    <row r="27" spans="1:34" x14ac:dyDescent="0.2">
      <c r="O27" s="268"/>
    </row>
    <row r="28" spans="1:34" x14ac:dyDescent="0.2">
      <c r="O28" s="268"/>
    </row>
    <row r="29" spans="1:34" x14ac:dyDescent="0.2">
      <c r="O29" s="268"/>
    </row>
    <row r="30" spans="1:34" x14ac:dyDescent="0.2">
      <c r="O30" s="268"/>
    </row>
    <row r="31" spans="1:34" x14ac:dyDescent="0.2">
      <c r="O31" s="268"/>
    </row>
    <row r="32" spans="1:34" x14ac:dyDescent="0.2">
      <c r="O32" s="268"/>
    </row>
    <row r="33" spans="15:15" x14ac:dyDescent="0.2">
      <c r="O33" s="268"/>
    </row>
    <row r="34" spans="15:15" x14ac:dyDescent="0.2">
      <c r="O34" s="268"/>
    </row>
    <row r="35" spans="15:15" x14ac:dyDescent="0.2">
      <c r="O35" s="268"/>
    </row>
    <row r="36" spans="15:15" x14ac:dyDescent="0.2">
      <c r="O36" s="268"/>
    </row>
    <row r="37" spans="15:15" x14ac:dyDescent="0.2">
      <c r="O37" s="268"/>
    </row>
    <row r="38" spans="15:15" x14ac:dyDescent="0.2">
      <c r="O38" s="268"/>
    </row>
    <row r="39" spans="15:15" x14ac:dyDescent="0.2">
      <c r="O39" s="268"/>
    </row>
    <row r="40" spans="15:15" x14ac:dyDescent="0.2">
      <c r="O40" s="268"/>
    </row>
    <row r="41" spans="15:15" x14ac:dyDescent="0.2">
      <c r="O41" s="268"/>
    </row>
    <row r="42" spans="15:15" x14ac:dyDescent="0.2">
      <c r="O42" s="268"/>
    </row>
  </sheetData>
  <customSheetViews>
    <customSheetView guid="{5DA4A147-0C62-4854-A24F-ABFA741E4216}" showPageBreaks="1" fitToPage="1" printArea="1" hiddenColumns="1">
      <selection activeCell="A19" sqref="A19:XFD22"/>
      <pageMargins left="0.19685039370078741" right="0.19685039370078741" top="0.74803149606299213" bottom="0.35433070866141736" header="0.11811023622047245" footer="0.11811023622047245"/>
      <printOptions horizontalCentered="1"/>
      <pageSetup orientation="portrait" r:id="rId1"/>
      <headerFooter alignWithMargins="0">
        <oddFooter>&amp;C33</oddFooter>
      </headerFooter>
    </customSheetView>
    <customSheetView guid="{A0B2857C-CA65-4357-9749-AF7ED85EB07D}" fitToPage="1" hiddenColumns="1">
      <selection activeCell="D28" sqref="D28"/>
      <pageMargins left="0.5" right="0.5" top="0.5" bottom="0.5" header="0.5" footer="0.5"/>
      <printOptions horizontalCentered="1"/>
      <pageSetup orientation="portrait" horizontalDpi="300" verticalDpi="300" r:id="rId2"/>
      <headerFooter alignWithMargins="0">
        <oddFooter>&amp;C&amp;"Times New Roman,Regular"33</oddFooter>
      </headerFooter>
    </customSheetView>
    <customSheetView guid="{9DE21AFA-D044-4310-8250-E101E93E6FC6}" showPageBreaks="1" fitToPage="1" printArea="1" hiddenColumns="1" view="pageBreakPreview">
      <selection activeCell="E8" sqref="E8"/>
      <pageMargins left="0.19685039370078741" right="0.19685039370078741" top="0.74803149606299213" bottom="0.35433070866141736" header="0.11811023622047245" footer="0.11811023622047245"/>
      <printOptions horizontalCentered="1"/>
      <pageSetup orientation="portrait" r:id="rId3"/>
      <headerFooter alignWithMargins="0">
        <oddFooter>&amp;C33</oddFooter>
      </headerFooter>
    </customSheetView>
  </customSheetViews>
  <mergeCells count="4">
    <mergeCell ref="H4:H5"/>
    <mergeCell ref="B6:J6"/>
    <mergeCell ref="A23:J23"/>
    <mergeCell ref="A24:J24"/>
  </mergeCells>
  <phoneticPr fontId="0"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&amp;C33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67"/>
  <sheetViews>
    <sheetView zoomScale="85" zoomScaleNormal="85" zoomScaleSheetLayoutView="100" workbookViewId="0">
      <selection activeCell="N17" sqref="N17"/>
    </sheetView>
  </sheetViews>
  <sheetFormatPr defaultColWidth="9.140625" defaultRowHeight="12.75" x14ac:dyDescent="0.2"/>
  <cols>
    <col min="1" max="1" width="8.42578125" style="262" customWidth="1"/>
    <col min="2" max="2" width="11" style="262" customWidth="1"/>
    <col min="3" max="3" width="10.28515625" style="262" bestFit="1" customWidth="1"/>
    <col min="4" max="4" width="8.140625" style="262" bestFit="1" customWidth="1"/>
    <col min="5" max="5" width="11.28515625" style="262" bestFit="1" customWidth="1"/>
    <col min="6" max="6" width="7.140625" style="262" bestFit="1" customWidth="1"/>
    <col min="7" max="7" width="8.85546875" style="262" bestFit="1" customWidth="1"/>
    <col min="8" max="8" width="6.140625" style="262" customWidth="1"/>
    <col min="9" max="9" width="10.85546875" style="262" bestFit="1" customWidth="1"/>
    <col min="10" max="10" width="10.28515625" style="262" customWidth="1"/>
    <col min="11" max="13" width="9.140625" style="262" hidden="1" customWidth="1"/>
    <col min="14" max="16384" width="9.140625" style="262"/>
  </cols>
  <sheetData>
    <row r="1" spans="1:38" ht="12" customHeight="1" x14ac:dyDescent="0.2">
      <c r="A1" s="559" t="s">
        <v>279</v>
      </c>
      <c r="B1" s="439"/>
      <c r="C1" s="439"/>
      <c r="D1" s="439"/>
      <c r="E1" s="439"/>
      <c r="F1" s="439"/>
      <c r="G1" s="439"/>
      <c r="H1" s="439"/>
      <c r="I1" s="439"/>
      <c r="J1" s="439"/>
    </row>
    <row r="2" spans="1:38" s="273" customFormat="1" ht="12" customHeight="1" x14ac:dyDescent="0.2">
      <c r="A2" s="706" t="s">
        <v>278</v>
      </c>
      <c r="B2" s="439"/>
      <c r="C2" s="439"/>
      <c r="D2" s="439"/>
      <c r="E2" s="439"/>
      <c r="F2" s="439"/>
      <c r="G2" s="439"/>
      <c r="H2" s="439"/>
      <c r="I2" s="561"/>
      <c r="J2" s="439"/>
    </row>
    <row r="3" spans="1:38" s="273" customFormat="1" ht="12" customHeight="1" x14ac:dyDescent="0.2">
      <c r="A3" s="647"/>
      <c r="B3" s="631"/>
      <c r="C3" s="631" t="s">
        <v>250</v>
      </c>
      <c r="D3" s="631"/>
      <c r="E3" s="631" t="s">
        <v>141</v>
      </c>
      <c r="F3" s="631"/>
      <c r="G3" s="631"/>
      <c r="H3" s="631"/>
      <c r="I3" s="817"/>
      <c r="J3" s="818"/>
    </row>
    <row r="4" spans="1:38" s="273" customFormat="1" ht="12" customHeight="1" x14ac:dyDescent="0.2">
      <c r="A4" s="648"/>
      <c r="B4" s="969" t="s">
        <v>60</v>
      </c>
      <c r="C4" s="969" t="s">
        <v>251</v>
      </c>
      <c r="D4" s="969" t="s">
        <v>141</v>
      </c>
      <c r="E4" s="969" t="s">
        <v>252</v>
      </c>
      <c r="F4" s="969" t="s">
        <v>48</v>
      </c>
      <c r="G4" s="969" t="s">
        <v>141</v>
      </c>
      <c r="H4" s="969"/>
      <c r="I4" s="967" t="s">
        <v>47</v>
      </c>
      <c r="J4" s="969"/>
    </row>
    <row r="5" spans="1:38" s="273" customFormat="1" ht="12" customHeight="1" x14ac:dyDescent="0.2">
      <c r="A5" s="649" t="s">
        <v>59</v>
      </c>
      <c r="B5" s="970" t="s">
        <v>253</v>
      </c>
      <c r="C5" s="970" t="s">
        <v>254</v>
      </c>
      <c r="D5" s="970" t="s">
        <v>145</v>
      </c>
      <c r="E5" s="970" t="s">
        <v>61</v>
      </c>
      <c r="F5" s="970" t="s">
        <v>54</v>
      </c>
      <c r="G5" s="970" t="s">
        <v>255</v>
      </c>
      <c r="H5" s="970" t="s">
        <v>46</v>
      </c>
      <c r="I5" s="970" t="s">
        <v>55</v>
      </c>
      <c r="J5" s="969" t="s">
        <v>607</v>
      </c>
    </row>
    <row r="6" spans="1:38" ht="12" customHeight="1" x14ac:dyDescent="0.2">
      <c r="A6" s="644"/>
      <c r="B6" s="1087" t="s">
        <v>87</v>
      </c>
      <c r="C6" s="1087"/>
      <c r="D6" s="1087"/>
      <c r="E6" s="1087"/>
      <c r="F6" s="1087"/>
      <c r="G6" s="1087"/>
      <c r="H6" s="1087"/>
      <c r="I6" s="1087"/>
      <c r="J6" s="1087"/>
      <c r="O6" s="275"/>
    </row>
    <row r="7" spans="1:38" ht="15" customHeight="1" x14ac:dyDescent="0.2">
      <c r="A7" s="20" t="s">
        <v>112</v>
      </c>
      <c r="B7" s="395">
        <v>100794.788</v>
      </c>
      <c r="C7" s="395">
        <v>26357.477999999996</v>
      </c>
      <c r="D7" s="395">
        <v>127152.26599999999</v>
      </c>
      <c r="E7" s="395">
        <v>124472.13799999999</v>
      </c>
      <c r="F7" s="395">
        <v>13072.734999999999</v>
      </c>
      <c r="G7" s="395">
        <v>137544.87299999999</v>
      </c>
      <c r="H7" s="395">
        <v>0</v>
      </c>
      <c r="I7" s="395">
        <v>-10392.606999999998</v>
      </c>
      <c r="J7" s="395">
        <v>108994.16800000001</v>
      </c>
      <c r="K7" s="262">
        <v>1671.2</v>
      </c>
      <c r="L7" s="262">
        <v>-1</v>
      </c>
      <c r="M7" s="16"/>
      <c r="N7" s="892"/>
      <c r="O7" s="893"/>
      <c r="P7" s="893"/>
      <c r="Q7" s="893"/>
      <c r="R7" s="893"/>
      <c r="S7" s="893"/>
      <c r="T7" s="893"/>
      <c r="U7" s="893"/>
      <c r="V7" s="893"/>
      <c r="W7" s="893"/>
      <c r="X7" s="893"/>
      <c r="Y7" s="893"/>
      <c r="Z7" s="893"/>
      <c r="AA7" s="893"/>
      <c r="AB7" s="893"/>
      <c r="AC7" s="893"/>
      <c r="AD7" s="893"/>
      <c r="AE7" s="893"/>
      <c r="AF7" s="893"/>
      <c r="AG7" s="893"/>
      <c r="AH7" s="893"/>
      <c r="AI7" s="893"/>
      <c r="AJ7" s="893"/>
      <c r="AK7" s="893"/>
      <c r="AL7" s="893"/>
    </row>
    <row r="8" spans="1:38" ht="10.7" customHeight="1" x14ac:dyDescent="0.2">
      <c r="A8" s="20" t="s">
        <v>113</v>
      </c>
      <c r="B8" s="395">
        <v>99992.375</v>
      </c>
      <c r="C8" s="395">
        <v>26468.408000000003</v>
      </c>
      <c r="D8" s="395">
        <v>126461.208</v>
      </c>
      <c r="E8" s="395">
        <v>135657.359</v>
      </c>
      <c r="F8" s="395">
        <v>13968.012999999999</v>
      </c>
      <c r="G8" s="395">
        <v>149625.372</v>
      </c>
      <c r="H8" s="395">
        <v>0</v>
      </c>
      <c r="I8" s="395">
        <v>-23164.164000000001</v>
      </c>
      <c r="J8" s="395">
        <v>132933.416</v>
      </c>
      <c r="K8" s="262">
        <v>2841.5</v>
      </c>
      <c r="L8" s="262">
        <v>-1</v>
      </c>
      <c r="M8" s="16"/>
      <c r="N8" s="892"/>
      <c r="O8" s="893"/>
      <c r="P8" s="893"/>
      <c r="Q8" s="893"/>
      <c r="R8" s="893"/>
      <c r="S8" s="893"/>
      <c r="T8" s="893"/>
      <c r="U8" s="893"/>
      <c r="V8" s="893"/>
      <c r="W8" s="893"/>
      <c r="X8" s="893"/>
      <c r="Y8" s="893"/>
      <c r="Z8" s="893"/>
      <c r="AA8" s="893"/>
      <c r="AB8" s="893"/>
      <c r="AC8" s="893"/>
      <c r="AD8" s="893"/>
      <c r="AE8" s="893"/>
      <c r="AF8" s="893"/>
      <c r="AG8" s="893"/>
      <c r="AH8" s="893"/>
      <c r="AI8" s="893"/>
      <c r="AJ8" s="893"/>
      <c r="AK8" s="893"/>
      <c r="AL8" s="893"/>
    </row>
    <row r="9" spans="1:38" ht="10.7" customHeight="1" x14ac:dyDescent="0.2">
      <c r="A9" s="267" t="s">
        <v>114</v>
      </c>
      <c r="B9" s="395">
        <v>101458.31500000002</v>
      </c>
      <c r="C9" s="395">
        <v>29460.014999999999</v>
      </c>
      <c r="D9" s="395">
        <v>130919.33000000002</v>
      </c>
      <c r="E9" s="395">
        <v>140261.223</v>
      </c>
      <c r="F9" s="395">
        <v>15757.763000000001</v>
      </c>
      <c r="G9" s="395">
        <v>156018.986</v>
      </c>
      <c r="H9" s="395">
        <v>0</v>
      </c>
      <c r="I9" s="395">
        <v>-25099.655999999999</v>
      </c>
      <c r="J9" s="395">
        <v>164872.71299999999</v>
      </c>
      <c r="K9" s="262">
        <v>4201.8</v>
      </c>
      <c r="L9" s="262">
        <v>-1</v>
      </c>
      <c r="M9" s="16"/>
      <c r="N9" s="892"/>
      <c r="O9" s="893"/>
      <c r="P9" s="893"/>
      <c r="Q9" s="893"/>
      <c r="R9" s="893"/>
      <c r="S9" s="893"/>
      <c r="T9" s="893"/>
      <c r="U9" s="893"/>
      <c r="V9" s="893"/>
      <c r="W9" s="893"/>
      <c r="X9" s="893"/>
      <c r="Y9" s="893"/>
      <c r="Z9" s="893"/>
      <c r="AA9" s="893"/>
      <c r="AB9" s="893"/>
      <c r="AC9" s="893"/>
      <c r="AD9" s="893"/>
      <c r="AE9" s="893"/>
      <c r="AF9" s="893"/>
      <c r="AG9" s="893"/>
      <c r="AH9" s="893"/>
      <c r="AI9" s="893"/>
      <c r="AJ9" s="893"/>
      <c r="AK9" s="893"/>
      <c r="AL9" s="893"/>
    </row>
    <row r="10" spans="1:38" ht="10.7" customHeight="1" x14ac:dyDescent="0.2">
      <c r="A10" s="426" t="s">
        <v>115</v>
      </c>
      <c r="B10" s="395">
        <v>116487.023</v>
      </c>
      <c r="C10" s="395">
        <v>28416.722999999998</v>
      </c>
      <c r="D10" s="395">
        <v>144903.74600000001</v>
      </c>
      <c r="E10" s="395">
        <v>146228.63200000001</v>
      </c>
      <c r="F10" s="395">
        <v>18878.979000000003</v>
      </c>
      <c r="G10" s="395">
        <v>165107.611</v>
      </c>
      <c r="H10" s="395">
        <v>0</v>
      </c>
      <c r="I10" s="395">
        <v>-20203.865000000002</v>
      </c>
      <c r="J10" s="395">
        <v>195936.77299999999</v>
      </c>
      <c r="K10" s="262">
        <v>4932.3999999999996</v>
      </c>
      <c r="L10" s="262">
        <v>-1</v>
      </c>
      <c r="M10" s="16"/>
      <c r="N10" s="892"/>
      <c r="O10" s="435"/>
    </row>
    <row r="11" spans="1:38" ht="10.7" customHeight="1" x14ac:dyDescent="0.2">
      <c r="A11" s="272" t="s">
        <v>116</v>
      </c>
      <c r="B11" s="395">
        <v>122721.575</v>
      </c>
      <c r="C11" s="395">
        <v>29739.539000000001</v>
      </c>
      <c r="D11" s="395">
        <v>152461.114</v>
      </c>
      <c r="E11" s="395">
        <v>147399.323</v>
      </c>
      <c r="F11" s="395">
        <v>21005.514999999999</v>
      </c>
      <c r="G11" s="395">
        <v>168404.83799999999</v>
      </c>
      <c r="H11" s="395">
        <v>7</v>
      </c>
      <c r="I11" s="395">
        <v>-15936.123999999998</v>
      </c>
      <c r="J11" s="395">
        <v>212661.80899999998</v>
      </c>
      <c r="K11" s="262">
        <v>4894.2</v>
      </c>
      <c r="L11" s="262">
        <v>-1</v>
      </c>
      <c r="M11" s="16"/>
      <c r="N11" s="892"/>
      <c r="O11" s="893"/>
      <c r="P11" s="893"/>
      <c r="Q11" s="893"/>
      <c r="R11" s="893"/>
      <c r="S11" s="893"/>
      <c r="T11" s="893"/>
      <c r="U11" s="893"/>
      <c r="V11" s="893"/>
      <c r="W11" s="893"/>
      <c r="X11" s="893"/>
      <c r="Y11" s="893"/>
      <c r="Z11" s="893"/>
      <c r="AA11" s="893"/>
      <c r="AB11" s="893"/>
      <c r="AC11" s="893"/>
      <c r="AD11" s="893"/>
      <c r="AE11" s="893"/>
      <c r="AF11" s="893"/>
      <c r="AG11" s="893"/>
      <c r="AH11" s="893"/>
      <c r="AI11" s="893"/>
      <c r="AJ11" s="893"/>
      <c r="AK11" s="893"/>
      <c r="AL11" s="893"/>
    </row>
    <row r="12" spans="1:38" ht="15" customHeight="1" x14ac:dyDescent="0.2">
      <c r="A12" s="20" t="s">
        <v>117</v>
      </c>
      <c r="B12" s="395">
        <v>128788.163</v>
      </c>
      <c r="C12" s="395">
        <v>29856.679</v>
      </c>
      <c r="D12" s="395">
        <v>158643.84199999998</v>
      </c>
      <c r="E12" s="395">
        <v>148756.606</v>
      </c>
      <c r="F12" s="395">
        <v>21414.41</v>
      </c>
      <c r="G12" s="395">
        <v>170171.016</v>
      </c>
      <c r="H12" s="395">
        <v>4</v>
      </c>
      <c r="I12" s="395">
        <v>-11524.174000000001</v>
      </c>
      <c r="J12" s="395">
        <v>226826.35199999998</v>
      </c>
      <c r="M12" s="16"/>
      <c r="N12" s="892"/>
      <c r="O12" s="435"/>
    </row>
    <row r="13" spans="1:38" s="264" customFormat="1" ht="10.7" customHeight="1" x14ac:dyDescent="0.2">
      <c r="A13" s="19" t="s">
        <v>118</v>
      </c>
      <c r="B13" s="395">
        <v>134422.50399999999</v>
      </c>
      <c r="C13" s="395">
        <v>24748.853999999996</v>
      </c>
      <c r="D13" s="395">
        <v>159171.35799999998</v>
      </c>
      <c r="E13" s="395">
        <v>145467.61389100002</v>
      </c>
      <c r="F13" s="395">
        <v>20872.093909999996</v>
      </c>
      <c r="G13" s="395">
        <v>166339.70780100001</v>
      </c>
      <c r="H13" s="395">
        <v>-117.673</v>
      </c>
      <c r="I13" s="395">
        <v>-7286.0228009999983</v>
      </c>
      <c r="J13" s="395">
        <v>233599.94642200001</v>
      </c>
      <c r="M13" s="16"/>
      <c r="N13" s="892"/>
      <c r="O13" s="435"/>
    </row>
    <row r="14" spans="1:38" ht="10.7" customHeight="1" x14ac:dyDescent="0.2">
      <c r="A14" s="19" t="s">
        <v>119</v>
      </c>
      <c r="B14" s="395">
        <v>146499.4945</v>
      </c>
      <c r="C14" s="395">
        <v>24398.437000000002</v>
      </c>
      <c r="D14" s="395">
        <v>170897.93150000001</v>
      </c>
      <c r="E14" s="395">
        <v>151762.924634</v>
      </c>
      <c r="F14" s="395">
        <v>22334.204659999999</v>
      </c>
      <c r="G14" s="395">
        <v>174097.12929400001</v>
      </c>
      <c r="H14" s="395">
        <v>-194.36599999999999</v>
      </c>
      <c r="I14" s="395">
        <v>-3393.5637940000001</v>
      </c>
      <c r="J14" s="395">
        <v>262398.24820000003</v>
      </c>
      <c r="L14" s="16"/>
      <c r="M14" s="892"/>
      <c r="N14" s="435"/>
    </row>
    <row r="15" spans="1:38" ht="10.7" customHeight="1" x14ac:dyDescent="0.2">
      <c r="A15" s="15" t="s">
        <v>120</v>
      </c>
      <c r="B15" s="395">
        <v>154930.71799999999</v>
      </c>
      <c r="C15" s="395">
        <v>27047.577000000001</v>
      </c>
      <c r="D15" s="395">
        <v>181978.29500000001</v>
      </c>
      <c r="E15" s="395">
        <v>159547.65837800002</v>
      </c>
      <c r="F15" s="395">
        <v>24989.429906000001</v>
      </c>
      <c r="G15" s="395">
        <v>184537.088284</v>
      </c>
      <c r="H15" s="395">
        <v>291.23</v>
      </c>
      <c r="I15" s="395">
        <v>-2267.5632840000007</v>
      </c>
      <c r="J15" s="395">
        <v>274114.01448400004</v>
      </c>
      <c r="L15" s="16"/>
      <c r="M15" s="892"/>
      <c r="N15" s="435"/>
    </row>
    <row r="16" spans="1:38" ht="10.7" customHeight="1" x14ac:dyDescent="0.2">
      <c r="A16" s="15" t="s">
        <v>121</v>
      </c>
      <c r="B16" s="395">
        <v>169203.56100000002</v>
      </c>
      <c r="C16" s="395">
        <v>28213.126</v>
      </c>
      <c r="D16" s="395">
        <v>197416.68700000001</v>
      </c>
      <c r="E16" s="395">
        <v>167991.27514500002</v>
      </c>
      <c r="F16" s="395">
        <v>26437.903384999998</v>
      </c>
      <c r="G16" s="395">
        <v>194429.17852999998</v>
      </c>
      <c r="H16" s="395">
        <v>-265.69900000000001</v>
      </c>
      <c r="I16" s="395">
        <v>2722.2814700000004</v>
      </c>
      <c r="J16" s="395">
        <v>294638.52600000007</v>
      </c>
      <c r="K16" s="16">
        <v>0</v>
      </c>
      <c r="L16" s="16"/>
      <c r="M16" s="892"/>
      <c r="N16" s="435"/>
    </row>
    <row r="17" spans="1:15" ht="15" customHeight="1" x14ac:dyDescent="0.2">
      <c r="A17" s="15" t="s">
        <v>122</v>
      </c>
      <c r="B17" s="395">
        <v>181461.20000000004</v>
      </c>
      <c r="C17" s="395">
        <v>30358.28</v>
      </c>
      <c r="D17" s="395">
        <v>211819.48</v>
      </c>
      <c r="E17" s="395">
        <v>173695.62474899998</v>
      </c>
      <c r="F17" s="395">
        <v>26715.566551</v>
      </c>
      <c r="G17" s="395">
        <v>200411.19129999998</v>
      </c>
      <c r="H17" s="395">
        <v>375.15800000000002</v>
      </c>
      <c r="I17" s="395">
        <v>11783.4467</v>
      </c>
      <c r="J17" s="395">
        <v>286778.54200000007</v>
      </c>
      <c r="L17" s="16"/>
      <c r="M17" s="892"/>
      <c r="N17" s="435"/>
    </row>
    <row r="18" spans="1:15" ht="10.7" customHeight="1" x14ac:dyDescent="0.2">
      <c r="A18" s="15" t="s">
        <v>123</v>
      </c>
      <c r="B18" s="395">
        <v>173100.59500000003</v>
      </c>
      <c r="C18" s="395">
        <v>34068.219000000005</v>
      </c>
      <c r="D18" s="395">
        <v>207168.81399999998</v>
      </c>
      <c r="E18" s="395">
        <v>184444.63999999998</v>
      </c>
      <c r="F18" s="395">
        <v>25307.170000000002</v>
      </c>
      <c r="G18" s="395">
        <v>209751.81000000003</v>
      </c>
      <c r="H18" s="395">
        <v>1488.511</v>
      </c>
      <c r="I18" s="395">
        <v>-1094.4850000000001</v>
      </c>
      <c r="J18" s="395">
        <v>292887.08399999997</v>
      </c>
      <c r="L18" s="16"/>
      <c r="M18" s="892"/>
      <c r="N18" s="435"/>
    </row>
    <row r="19" spans="1:15" ht="10.7" customHeight="1" x14ac:dyDescent="0.2">
      <c r="A19" s="15" t="s">
        <v>124</v>
      </c>
      <c r="B19" s="395">
        <v>178053.23799999998</v>
      </c>
      <c r="C19" s="395">
        <v>35228.819000000003</v>
      </c>
      <c r="D19" s="395">
        <v>213282.057</v>
      </c>
      <c r="E19" s="395">
        <v>192074.372</v>
      </c>
      <c r="F19" s="395">
        <v>23859.804</v>
      </c>
      <c r="G19" s="395">
        <v>215934.17600000004</v>
      </c>
      <c r="H19" s="395">
        <v>142.77499999999998</v>
      </c>
      <c r="I19" s="395">
        <v>-2509.3439999999973</v>
      </c>
      <c r="J19" s="395">
        <v>300472.67</v>
      </c>
      <c r="L19" s="16"/>
      <c r="M19" s="892"/>
      <c r="N19" s="435"/>
    </row>
    <row r="20" spans="1:15" ht="10.7" customHeight="1" x14ac:dyDescent="0.2">
      <c r="A20" s="15" t="s">
        <v>125</v>
      </c>
      <c r="B20" s="395">
        <v>183540.21619599996</v>
      </c>
      <c r="C20" s="395">
        <v>38419.439112</v>
      </c>
      <c r="D20" s="395">
        <v>221959.65530800002</v>
      </c>
      <c r="E20" s="395">
        <v>203089.006348</v>
      </c>
      <c r="F20" s="395">
        <v>23998.744651999998</v>
      </c>
      <c r="G20" s="395">
        <v>227087.75099999999</v>
      </c>
      <c r="H20" s="395">
        <v>149.07900000000001</v>
      </c>
      <c r="I20" s="395">
        <v>-4979.0156919999981</v>
      </c>
      <c r="J20" s="395">
        <v>307985.04300000001</v>
      </c>
      <c r="L20" s="16"/>
      <c r="M20" s="892"/>
      <c r="N20" s="435"/>
    </row>
    <row r="21" spans="1:15" ht="10.7" customHeight="1" x14ac:dyDescent="0.2">
      <c r="A21" s="15" t="s">
        <v>126</v>
      </c>
      <c r="B21" s="395">
        <v>202688.48699999999</v>
      </c>
      <c r="C21" s="395">
        <v>44075.883999999998</v>
      </c>
      <c r="D21" s="395">
        <v>246764.37100000001</v>
      </c>
      <c r="E21" s="395">
        <v>216375.02983499999</v>
      </c>
      <c r="F21" s="395">
        <v>23803.969165000002</v>
      </c>
      <c r="G21" s="395">
        <v>240178.99899999998</v>
      </c>
      <c r="H21" s="395">
        <v>383.803</v>
      </c>
      <c r="I21" s="395">
        <v>6961.1749999999993</v>
      </c>
      <c r="J21" s="395">
        <v>305042.36300000001</v>
      </c>
      <c r="L21" s="16"/>
      <c r="M21" s="892"/>
      <c r="N21" s="435"/>
    </row>
    <row r="22" spans="1:15" ht="15" customHeight="1" x14ac:dyDescent="0.2">
      <c r="A22" s="15" t="s">
        <v>127</v>
      </c>
      <c r="B22" s="395">
        <v>221140.929</v>
      </c>
      <c r="C22" s="395">
        <v>47585.805999999997</v>
      </c>
      <c r="D22" s="395">
        <v>268726.73500000004</v>
      </c>
      <c r="E22" s="395">
        <v>231267.98831000002</v>
      </c>
      <c r="F22" s="395">
        <v>23360.367689999999</v>
      </c>
      <c r="G22" s="395">
        <v>254628.35600000003</v>
      </c>
      <c r="H22" s="395">
        <v>-283.22800000000001</v>
      </c>
      <c r="I22" s="395">
        <v>13815.151000000002</v>
      </c>
      <c r="J22" s="395">
        <v>312216.32500000007</v>
      </c>
      <c r="L22" s="16"/>
      <c r="M22" s="892"/>
      <c r="N22" s="435"/>
    </row>
    <row r="23" spans="1:15" ht="10.7" customHeight="1" x14ac:dyDescent="0.2">
      <c r="A23" s="15" t="s">
        <v>128</v>
      </c>
      <c r="B23" s="395">
        <v>238453.785</v>
      </c>
      <c r="C23" s="395">
        <v>50334.729999999996</v>
      </c>
      <c r="D23" s="395">
        <v>288788.51500000001</v>
      </c>
      <c r="E23" s="395">
        <v>246146.124335</v>
      </c>
      <c r="F23" s="395">
        <v>24034.105664999999</v>
      </c>
      <c r="G23" s="395">
        <v>270180.23000000004</v>
      </c>
      <c r="H23" s="395">
        <v>133.76999999999998</v>
      </c>
      <c r="I23" s="395">
        <v>18742.055000000004</v>
      </c>
      <c r="J23" s="395">
        <v>321824.99700000003</v>
      </c>
      <c r="L23" s="16"/>
      <c r="M23" s="892"/>
      <c r="N23" s="435"/>
    </row>
    <row r="24" spans="1:15" ht="10.7" customHeight="1" x14ac:dyDescent="0.2">
      <c r="A24" s="266" t="s">
        <v>129</v>
      </c>
      <c r="B24" s="395">
        <v>250363.242</v>
      </c>
      <c r="C24" s="395">
        <v>56372.662000000004</v>
      </c>
      <c r="D24" s="395">
        <v>306736.54100000003</v>
      </c>
      <c r="E24" s="395">
        <v>268282.68199999997</v>
      </c>
      <c r="F24" s="395">
        <v>24172.671000000002</v>
      </c>
      <c r="G24" s="395">
        <v>292455.353</v>
      </c>
      <c r="H24" s="395">
        <v>-70.279999999999973</v>
      </c>
      <c r="I24" s="395">
        <v>14210.875000000002</v>
      </c>
      <c r="J24" s="395">
        <v>320495.22700000001</v>
      </c>
      <c r="L24" s="16"/>
      <c r="M24" s="892"/>
      <c r="N24" s="435"/>
    </row>
    <row r="25" spans="1:15" ht="10.7" customHeight="1" x14ac:dyDescent="0.2">
      <c r="A25" s="266" t="s">
        <v>130</v>
      </c>
      <c r="B25" s="395">
        <v>241732.12</v>
      </c>
      <c r="C25" s="395">
        <v>59172.127999999997</v>
      </c>
      <c r="D25" s="395">
        <v>300904.14799999993</v>
      </c>
      <c r="E25" s="395">
        <v>281208.71000000002</v>
      </c>
      <c r="F25" s="395">
        <v>23018.748000000003</v>
      </c>
      <c r="G25" s="395">
        <v>304227.45799999998</v>
      </c>
      <c r="H25" s="395">
        <v>424.82299999999998</v>
      </c>
      <c r="I25" s="395">
        <v>-2897.9310000000019</v>
      </c>
      <c r="J25" s="395">
        <v>347168.22299999994</v>
      </c>
      <c r="L25" s="16"/>
      <c r="M25" s="892"/>
      <c r="N25" s="435"/>
    </row>
    <row r="26" spans="1:15" s="274" customFormat="1" ht="10.7" customHeight="1" x14ac:dyDescent="0.2">
      <c r="A26" s="266" t="s">
        <v>131</v>
      </c>
      <c r="B26" s="395">
        <v>236040.78400000004</v>
      </c>
      <c r="C26" s="395">
        <v>64732.250999999997</v>
      </c>
      <c r="D26" s="395">
        <v>300773.03499999997</v>
      </c>
      <c r="E26" s="395">
        <v>304811.65999999992</v>
      </c>
      <c r="F26" s="395">
        <v>23078.527000000002</v>
      </c>
      <c r="G26" s="395">
        <v>327890.18699999992</v>
      </c>
      <c r="H26" s="395">
        <v>456.50199999999995</v>
      </c>
      <c r="I26" s="395">
        <v>-26718.546999999999</v>
      </c>
      <c r="J26" s="395">
        <v>397415.21799999994</v>
      </c>
      <c r="L26" s="263"/>
      <c r="M26" s="892"/>
      <c r="N26" s="436"/>
    </row>
    <row r="27" spans="1:15" s="274" customFormat="1" ht="12.75" customHeight="1" x14ac:dyDescent="0.2">
      <c r="A27" s="266" t="s">
        <v>362</v>
      </c>
      <c r="B27" s="395">
        <v>250704.32899999997</v>
      </c>
      <c r="C27" s="395">
        <v>71203.015000000014</v>
      </c>
      <c r="D27" s="395">
        <v>321907.34399999998</v>
      </c>
      <c r="E27" s="395">
        <v>317076.93699999998</v>
      </c>
      <c r="F27" s="395">
        <v>25070.128000000001</v>
      </c>
      <c r="G27" s="395">
        <v>342147.065</v>
      </c>
      <c r="H27" s="395">
        <v>474.76499999999999</v>
      </c>
      <c r="I27" s="395">
        <v>-19764.631000000001</v>
      </c>
      <c r="J27" s="395">
        <v>436647.82699999999</v>
      </c>
      <c r="L27" s="263"/>
      <c r="M27" s="892"/>
      <c r="N27" s="436"/>
    </row>
    <row r="28" spans="1:15" s="274" customFormat="1" ht="11.25" customHeight="1" x14ac:dyDescent="0.2">
      <c r="A28" s="266" t="s">
        <v>391</v>
      </c>
      <c r="B28" s="395">
        <v>266964.05399999995</v>
      </c>
      <c r="C28" s="395">
        <v>68634.749999999985</v>
      </c>
      <c r="D28" s="395">
        <v>335598.804</v>
      </c>
      <c r="E28" s="395">
        <v>325264.50499999995</v>
      </c>
      <c r="F28" s="395">
        <v>26324.277999999998</v>
      </c>
      <c r="G28" s="395">
        <v>351589.06399999995</v>
      </c>
      <c r="H28" s="395">
        <v>-1241.7380000000001</v>
      </c>
      <c r="I28" s="395">
        <v>-17231.998000000003</v>
      </c>
      <c r="J28" s="395">
        <v>474697.50399999996</v>
      </c>
      <c r="L28" s="263"/>
      <c r="M28" s="892"/>
      <c r="N28" s="436"/>
    </row>
    <row r="29" spans="1:15" s="274" customFormat="1" ht="10.7" customHeight="1" x14ac:dyDescent="0.2">
      <c r="A29" s="266" t="s">
        <v>419</v>
      </c>
      <c r="B29" s="395">
        <v>271753.90299999999</v>
      </c>
      <c r="C29" s="395">
        <v>68514.464000000007</v>
      </c>
      <c r="D29" s="395">
        <v>340268.36699999997</v>
      </c>
      <c r="E29" s="395">
        <v>330628.08</v>
      </c>
      <c r="F29" s="395">
        <v>27022.439000000002</v>
      </c>
      <c r="G29" s="395">
        <v>357650.51900000003</v>
      </c>
      <c r="H29" s="395">
        <v>2293.7779999999998</v>
      </c>
      <c r="I29" s="395">
        <v>-16964.374</v>
      </c>
      <c r="J29" s="395">
        <v>509207.4</v>
      </c>
      <c r="L29" s="263"/>
      <c r="M29" s="892"/>
      <c r="N29" s="436"/>
    </row>
    <row r="30" spans="1:15" s="23" customFormat="1" ht="10.7" customHeight="1" x14ac:dyDescent="0.2">
      <c r="A30" s="270" t="s">
        <v>542</v>
      </c>
      <c r="B30" s="395">
        <v>284691.22899999993</v>
      </c>
      <c r="C30" s="395">
        <v>72428.092999999993</v>
      </c>
      <c r="D30" s="395">
        <v>357119.32199999999</v>
      </c>
      <c r="E30" s="395">
        <v>341644.80900000001</v>
      </c>
      <c r="F30" s="395">
        <v>28140.159</v>
      </c>
      <c r="G30" s="395">
        <v>369784.96799999999</v>
      </c>
      <c r="H30" s="395">
        <v>349.67</v>
      </c>
      <c r="I30" s="395">
        <v>-12316.556</v>
      </c>
      <c r="J30" s="395">
        <v>536088.08899999992</v>
      </c>
      <c r="N30" s="16"/>
      <c r="O30" s="268"/>
    </row>
    <row r="31" spans="1:15" ht="9.9499999999999993" customHeight="1" x14ac:dyDescent="0.2">
      <c r="A31" s="421" t="s">
        <v>573</v>
      </c>
      <c r="B31" s="1052">
        <v>294401.95629999996</v>
      </c>
      <c r="C31" s="1052">
        <v>71482.350099999996</v>
      </c>
      <c r="D31" s="1052">
        <v>365884.69640000002</v>
      </c>
      <c r="E31" s="1052">
        <v>348598.98709900002</v>
      </c>
      <c r="F31" s="1052">
        <v>28093.159599999999</v>
      </c>
      <c r="G31" s="1052">
        <v>376692.14669900009</v>
      </c>
      <c r="H31" s="1052">
        <v>382.38299999999998</v>
      </c>
      <c r="I31" s="1052">
        <v>-10426.695799000012</v>
      </c>
      <c r="J31" s="1052">
        <v>566399.09799999988</v>
      </c>
    </row>
    <row r="32" spans="1:15" ht="10.5" customHeight="1" x14ac:dyDescent="0.2">
      <c r="A32" s="894" t="s">
        <v>617</v>
      </c>
      <c r="B32" s="836"/>
      <c r="C32" s="836"/>
      <c r="D32" s="836"/>
      <c r="E32" s="836"/>
      <c r="F32" s="836"/>
      <c r="G32" s="836"/>
      <c r="H32" s="836"/>
      <c r="I32" s="836"/>
      <c r="J32" s="836"/>
      <c r="O32" s="268"/>
    </row>
    <row r="33" spans="1:16384" ht="12.75" customHeight="1" x14ac:dyDescent="0.2">
      <c r="A33" s="883" t="s">
        <v>615</v>
      </c>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S33" s="276"/>
      <c r="BT33" s="276"/>
      <c r="BU33" s="276"/>
      <c r="BV33" s="276"/>
      <c r="BW33" s="276"/>
      <c r="BX33" s="276"/>
      <c r="BY33" s="276"/>
      <c r="BZ33" s="276"/>
      <c r="CA33" s="276"/>
      <c r="CB33" s="276"/>
      <c r="CC33" s="276"/>
      <c r="CD33" s="276"/>
      <c r="CE33" s="276"/>
      <c r="CF33" s="276"/>
      <c r="CG33" s="276"/>
      <c r="CH33" s="276"/>
      <c r="CI33" s="276"/>
      <c r="CJ33" s="276"/>
      <c r="CK33" s="276"/>
      <c r="CL33" s="276"/>
      <c r="CM33" s="276"/>
      <c r="CN33" s="276"/>
      <c r="CO33" s="276"/>
      <c r="CP33" s="276"/>
      <c r="CQ33" s="276"/>
      <c r="CR33" s="276"/>
      <c r="CS33" s="276"/>
      <c r="CT33" s="276"/>
      <c r="CU33" s="276"/>
      <c r="CV33" s="276"/>
      <c r="CW33" s="276"/>
      <c r="CX33" s="276"/>
      <c r="CY33" s="276"/>
      <c r="CZ33" s="276"/>
      <c r="DA33" s="276"/>
      <c r="DB33" s="276"/>
      <c r="DC33" s="276"/>
      <c r="DD33" s="276"/>
      <c r="DE33" s="276"/>
      <c r="DF33" s="276"/>
      <c r="DG33" s="276"/>
      <c r="DH33" s="276"/>
      <c r="DI33" s="276"/>
      <c r="DJ33" s="276"/>
      <c r="DK33" s="276"/>
      <c r="DL33" s="276"/>
      <c r="DM33" s="276"/>
      <c r="DN33" s="276"/>
      <c r="DO33" s="276"/>
      <c r="DP33" s="276"/>
      <c r="DQ33" s="276"/>
      <c r="DR33" s="276"/>
      <c r="DS33" s="276"/>
      <c r="DT33" s="276"/>
      <c r="DU33" s="276"/>
      <c r="DV33" s="276"/>
      <c r="DW33" s="276"/>
      <c r="DX33" s="276"/>
      <c r="DY33" s="276"/>
      <c r="DZ33" s="276"/>
      <c r="EA33" s="276"/>
      <c r="EB33" s="276"/>
      <c r="EC33" s="276"/>
      <c r="ED33" s="276"/>
      <c r="EE33" s="276"/>
      <c r="EF33" s="276"/>
      <c r="EG33" s="276"/>
      <c r="EH33" s="276"/>
      <c r="EI33" s="276"/>
      <c r="EJ33" s="276"/>
      <c r="EK33" s="276"/>
      <c r="EL33" s="276"/>
      <c r="EM33" s="276"/>
      <c r="EN33" s="276"/>
      <c r="EO33" s="276"/>
      <c r="EP33" s="276"/>
      <c r="EQ33" s="276"/>
      <c r="ER33" s="276"/>
      <c r="ES33" s="276"/>
      <c r="ET33" s="276"/>
      <c r="EU33" s="276"/>
      <c r="EV33" s="276"/>
      <c r="EW33" s="276"/>
      <c r="EX33" s="276"/>
      <c r="EY33" s="276"/>
      <c r="EZ33" s="276"/>
      <c r="FA33" s="276"/>
      <c r="FB33" s="276"/>
      <c r="FC33" s="276"/>
      <c r="FD33" s="276"/>
      <c r="FE33" s="276"/>
      <c r="FF33" s="276"/>
      <c r="FG33" s="276"/>
      <c r="FH33" s="276"/>
      <c r="FI33" s="276"/>
      <c r="FJ33" s="276"/>
      <c r="FK33" s="276"/>
      <c r="FL33" s="276"/>
      <c r="FM33" s="276"/>
      <c r="FN33" s="276"/>
      <c r="FO33" s="276"/>
      <c r="FP33" s="276"/>
      <c r="FQ33" s="276"/>
      <c r="FR33" s="276"/>
      <c r="FS33" s="276"/>
      <c r="FT33" s="276"/>
      <c r="FU33" s="276"/>
      <c r="FV33" s="276"/>
      <c r="FW33" s="276"/>
      <c r="FX33" s="276"/>
      <c r="FY33" s="276"/>
      <c r="FZ33" s="276"/>
      <c r="GA33" s="276"/>
      <c r="GB33" s="276"/>
      <c r="GC33" s="276"/>
      <c r="GD33" s="276"/>
      <c r="GE33" s="276"/>
      <c r="GF33" s="276"/>
      <c r="GG33" s="276"/>
      <c r="GH33" s="276"/>
      <c r="GI33" s="276"/>
      <c r="GJ33" s="276"/>
      <c r="GK33" s="276"/>
      <c r="GL33" s="276"/>
      <c r="GM33" s="276"/>
      <c r="GN33" s="276"/>
      <c r="GO33" s="276"/>
      <c r="GP33" s="276"/>
      <c r="GQ33" s="276"/>
      <c r="GR33" s="276"/>
      <c r="GS33" s="276"/>
      <c r="GT33" s="276"/>
      <c r="GU33" s="276"/>
      <c r="GV33" s="276"/>
      <c r="GW33" s="276"/>
      <c r="GX33" s="276"/>
      <c r="GY33" s="276"/>
      <c r="GZ33" s="276"/>
      <c r="HA33" s="276"/>
      <c r="HB33" s="276"/>
      <c r="HC33" s="276"/>
      <c r="HD33" s="276"/>
      <c r="HE33" s="276"/>
      <c r="HF33" s="276"/>
      <c r="HG33" s="276"/>
      <c r="HH33" s="276"/>
      <c r="HI33" s="276"/>
      <c r="HJ33" s="276"/>
      <c r="HK33" s="276"/>
      <c r="HL33" s="276"/>
      <c r="HM33" s="276"/>
      <c r="HN33" s="276"/>
      <c r="HO33" s="276"/>
      <c r="HP33" s="276"/>
      <c r="HQ33" s="276"/>
      <c r="HR33" s="276"/>
      <c r="HS33" s="276"/>
      <c r="HT33" s="276"/>
      <c r="HU33" s="276"/>
      <c r="HV33" s="276"/>
      <c r="HW33" s="276"/>
      <c r="HX33" s="276"/>
      <c r="HY33" s="276"/>
      <c r="HZ33" s="276"/>
      <c r="IA33" s="276"/>
      <c r="IB33" s="276"/>
      <c r="IC33" s="276"/>
      <c r="ID33" s="276"/>
      <c r="IE33" s="276"/>
      <c r="IF33" s="276"/>
      <c r="IG33" s="276"/>
      <c r="IH33" s="276"/>
      <c r="II33" s="276"/>
      <c r="IJ33" s="276"/>
      <c r="IK33" s="276"/>
      <c r="IL33" s="276"/>
      <c r="IM33" s="276"/>
      <c r="IN33" s="276"/>
      <c r="IO33" s="276"/>
      <c r="IP33" s="276"/>
      <c r="IQ33" s="276"/>
      <c r="IR33" s="276"/>
      <c r="IS33" s="276"/>
      <c r="IT33" s="276"/>
      <c r="IU33" s="276"/>
      <c r="IV33" s="276"/>
      <c r="IW33" s="276"/>
      <c r="IX33" s="276"/>
      <c r="IY33" s="276"/>
      <c r="IZ33" s="276"/>
      <c r="JA33" s="276"/>
      <c r="JB33" s="276"/>
      <c r="JC33" s="276"/>
      <c r="JD33" s="276"/>
      <c r="JE33" s="276"/>
      <c r="JF33" s="276"/>
      <c r="JG33" s="276"/>
      <c r="JH33" s="276"/>
      <c r="JI33" s="276"/>
      <c r="JJ33" s="276"/>
      <c r="JK33" s="276"/>
      <c r="JL33" s="276"/>
      <c r="JM33" s="276"/>
      <c r="JN33" s="276"/>
      <c r="JO33" s="276"/>
      <c r="JP33" s="276"/>
      <c r="JQ33" s="276"/>
      <c r="JR33" s="276"/>
      <c r="JS33" s="276"/>
      <c r="JT33" s="276"/>
      <c r="JU33" s="276"/>
      <c r="JV33" s="276"/>
      <c r="JW33" s="276"/>
      <c r="JX33" s="276"/>
      <c r="JY33" s="276"/>
      <c r="JZ33" s="276"/>
      <c r="KA33" s="276"/>
      <c r="KB33" s="276"/>
      <c r="KC33" s="276"/>
      <c r="KD33" s="276"/>
      <c r="KE33" s="276"/>
      <c r="KF33" s="276"/>
      <c r="KG33" s="276"/>
      <c r="KH33" s="276"/>
      <c r="KI33" s="276"/>
      <c r="KJ33" s="276"/>
      <c r="KK33" s="276"/>
      <c r="KL33" s="276"/>
      <c r="KM33" s="276"/>
      <c r="KN33" s="276"/>
      <c r="KO33" s="276"/>
      <c r="KP33" s="276"/>
      <c r="KQ33" s="276"/>
      <c r="KR33" s="276"/>
      <c r="KS33" s="276"/>
      <c r="KT33" s="276"/>
      <c r="KU33" s="276"/>
      <c r="KV33" s="276"/>
      <c r="KW33" s="276"/>
      <c r="KX33" s="276"/>
      <c r="KY33" s="276"/>
      <c r="KZ33" s="276"/>
      <c r="LA33" s="276"/>
      <c r="LB33" s="276"/>
      <c r="LC33" s="276"/>
      <c r="LD33" s="276"/>
      <c r="LE33" s="276"/>
      <c r="LF33" s="276"/>
      <c r="LG33" s="276"/>
      <c r="LH33" s="276"/>
      <c r="LI33" s="276"/>
      <c r="LJ33" s="276"/>
      <c r="LK33" s="276"/>
      <c r="LL33" s="276"/>
      <c r="LM33" s="276"/>
      <c r="LN33" s="276"/>
      <c r="LO33" s="276"/>
      <c r="LP33" s="276"/>
      <c r="LQ33" s="276"/>
      <c r="LR33" s="276"/>
      <c r="LS33" s="276"/>
      <c r="LT33" s="276"/>
      <c r="LU33" s="276"/>
      <c r="LV33" s="276"/>
      <c r="LW33" s="276"/>
      <c r="LX33" s="276"/>
      <c r="LY33" s="276"/>
      <c r="LZ33" s="276"/>
      <c r="MA33" s="276"/>
      <c r="MB33" s="276"/>
      <c r="MC33" s="276"/>
      <c r="MD33" s="276"/>
      <c r="ME33" s="276"/>
      <c r="MF33" s="276"/>
      <c r="MG33" s="276"/>
      <c r="MH33" s="276"/>
      <c r="MI33" s="276"/>
      <c r="MJ33" s="276"/>
      <c r="MK33" s="276"/>
      <c r="ML33" s="276"/>
      <c r="MM33" s="276"/>
      <c r="MN33" s="276"/>
      <c r="MO33" s="276"/>
      <c r="MP33" s="276"/>
      <c r="MQ33" s="276"/>
      <c r="MR33" s="276"/>
      <c r="MS33" s="276"/>
      <c r="MT33" s="276"/>
      <c r="MU33" s="276"/>
      <c r="MV33" s="276"/>
      <c r="MW33" s="276"/>
      <c r="MX33" s="276"/>
      <c r="MY33" s="276"/>
      <c r="MZ33" s="276"/>
      <c r="NA33" s="276"/>
      <c r="NB33" s="276"/>
      <c r="NC33" s="276"/>
      <c r="ND33" s="276"/>
      <c r="NE33" s="276"/>
      <c r="NF33" s="276"/>
      <c r="NG33" s="276"/>
      <c r="NH33" s="276"/>
      <c r="NI33" s="276"/>
      <c r="NJ33" s="276"/>
      <c r="NK33" s="276"/>
      <c r="NL33" s="276"/>
      <c r="NM33" s="276"/>
      <c r="NN33" s="276"/>
      <c r="NO33" s="276"/>
      <c r="NP33" s="276"/>
      <c r="NQ33" s="276"/>
      <c r="NR33" s="276"/>
      <c r="NS33" s="276"/>
      <c r="NT33" s="276"/>
      <c r="NU33" s="276"/>
      <c r="NV33" s="276"/>
      <c r="NW33" s="276"/>
      <c r="NX33" s="276"/>
      <c r="NY33" s="276"/>
      <c r="NZ33" s="276"/>
      <c r="OA33" s="276"/>
      <c r="OB33" s="276"/>
      <c r="OC33" s="276"/>
      <c r="OD33" s="276"/>
      <c r="OE33" s="276"/>
      <c r="OF33" s="276"/>
      <c r="OG33" s="276"/>
      <c r="OH33" s="276"/>
      <c r="OI33" s="276"/>
      <c r="OJ33" s="276"/>
      <c r="OK33" s="276"/>
      <c r="OL33" s="276"/>
      <c r="OM33" s="276"/>
      <c r="ON33" s="276"/>
      <c r="OO33" s="276"/>
      <c r="OP33" s="276"/>
      <c r="OQ33" s="276"/>
      <c r="OR33" s="276"/>
      <c r="OS33" s="276"/>
      <c r="OT33" s="276"/>
      <c r="OU33" s="276"/>
      <c r="OV33" s="276"/>
      <c r="OW33" s="276"/>
      <c r="OX33" s="276"/>
      <c r="OY33" s="276"/>
      <c r="OZ33" s="276"/>
      <c r="PA33" s="276"/>
      <c r="PB33" s="276"/>
      <c r="PC33" s="276"/>
      <c r="PD33" s="276"/>
      <c r="PE33" s="276"/>
      <c r="PF33" s="276"/>
      <c r="PG33" s="276"/>
      <c r="PH33" s="276"/>
      <c r="PI33" s="276"/>
      <c r="PJ33" s="276"/>
      <c r="PK33" s="276"/>
      <c r="PL33" s="276"/>
      <c r="PM33" s="276"/>
      <c r="PN33" s="276"/>
      <c r="PO33" s="276"/>
      <c r="PP33" s="276"/>
      <c r="PQ33" s="276"/>
      <c r="PR33" s="276"/>
      <c r="PS33" s="276"/>
      <c r="PT33" s="276"/>
      <c r="PU33" s="276"/>
      <c r="PV33" s="276"/>
      <c r="PW33" s="276"/>
      <c r="PX33" s="276"/>
      <c r="PY33" s="276"/>
      <c r="PZ33" s="276"/>
      <c r="QA33" s="276"/>
      <c r="QB33" s="276"/>
      <c r="QC33" s="276"/>
      <c r="QD33" s="276"/>
      <c r="QE33" s="276"/>
      <c r="QF33" s="276"/>
      <c r="QG33" s="276"/>
      <c r="QH33" s="276"/>
      <c r="QI33" s="276"/>
      <c r="QJ33" s="276"/>
      <c r="QK33" s="276"/>
      <c r="QL33" s="276"/>
      <c r="QM33" s="276"/>
      <c r="QN33" s="276"/>
      <c r="QO33" s="276"/>
      <c r="QP33" s="276"/>
      <c r="QQ33" s="276"/>
      <c r="QR33" s="276"/>
      <c r="QS33" s="276"/>
      <c r="QT33" s="276"/>
      <c r="QU33" s="276"/>
      <c r="QV33" s="276"/>
      <c r="QW33" s="276"/>
      <c r="QX33" s="276"/>
      <c r="QY33" s="276"/>
      <c r="QZ33" s="276"/>
      <c r="RA33" s="276"/>
      <c r="RB33" s="276"/>
      <c r="RC33" s="276"/>
      <c r="RD33" s="276"/>
      <c r="RE33" s="276"/>
      <c r="RF33" s="276"/>
      <c r="RG33" s="276"/>
      <c r="RH33" s="276"/>
      <c r="RI33" s="276"/>
      <c r="RJ33" s="276"/>
      <c r="RK33" s="276"/>
      <c r="RL33" s="276"/>
      <c r="RM33" s="276"/>
      <c r="RN33" s="276"/>
      <c r="RO33" s="276"/>
      <c r="RP33" s="276"/>
      <c r="RQ33" s="276"/>
      <c r="RR33" s="276"/>
      <c r="RS33" s="276"/>
      <c r="RT33" s="276"/>
      <c r="RU33" s="276"/>
      <c r="RV33" s="276"/>
      <c r="RW33" s="276"/>
      <c r="RX33" s="276"/>
      <c r="RY33" s="276"/>
      <c r="RZ33" s="276"/>
      <c r="SA33" s="276"/>
      <c r="SB33" s="276"/>
      <c r="SC33" s="276"/>
      <c r="SD33" s="276"/>
      <c r="SE33" s="276"/>
      <c r="SF33" s="276"/>
      <c r="SG33" s="276"/>
      <c r="SH33" s="276"/>
      <c r="SI33" s="276"/>
      <c r="SJ33" s="276"/>
      <c r="SK33" s="276"/>
      <c r="SL33" s="276"/>
      <c r="SM33" s="276"/>
      <c r="SN33" s="276"/>
      <c r="SO33" s="276"/>
      <c r="SP33" s="276"/>
      <c r="SQ33" s="276"/>
      <c r="SR33" s="276"/>
      <c r="SS33" s="276"/>
      <c r="ST33" s="276"/>
      <c r="SU33" s="276"/>
      <c r="SV33" s="276"/>
      <c r="SW33" s="276"/>
      <c r="SX33" s="276"/>
      <c r="SY33" s="276"/>
      <c r="SZ33" s="276"/>
      <c r="TA33" s="276"/>
      <c r="TB33" s="276"/>
      <c r="TC33" s="276"/>
      <c r="TD33" s="276"/>
      <c r="TE33" s="276"/>
      <c r="TF33" s="276"/>
      <c r="TG33" s="276"/>
      <c r="TH33" s="276"/>
      <c r="TI33" s="276"/>
      <c r="TJ33" s="276"/>
      <c r="TK33" s="276"/>
      <c r="TL33" s="276"/>
      <c r="TM33" s="276"/>
      <c r="TN33" s="276"/>
      <c r="TO33" s="276"/>
      <c r="TP33" s="276"/>
      <c r="TQ33" s="276"/>
      <c r="TR33" s="276"/>
      <c r="TS33" s="276"/>
      <c r="TT33" s="276"/>
      <c r="TU33" s="276"/>
      <c r="TV33" s="276"/>
      <c r="TW33" s="276"/>
      <c r="TX33" s="276"/>
      <c r="TY33" s="276"/>
      <c r="TZ33" s="276"/>
      <c r="UA33" s="276"/>
      <c r="UB33" s="276"/>
      <c r="UC33" s="276"/>
      <c r="UD33" s="276"/>
      <c r="UE33" s="276"/>
      <c r="UF33" s="276"/>
      <c r="UG33" s="276"/>
      <c r="UH33" s="276"/>
      <c r="UI33" s="276"/>
      <c r="UJ33" s="276"/>
      <c r="UK33" s="276"/>
      <c r="UL33" s="276"/>
      <c r="UM33" s="276"/>
      <c r="UN33" s="276"/>
      <c r="UO33" s="276"/>
      <c r="UP33" s="276"/>
      <c r="UQ33" s="276"/>
      <c r="UR33" s="276"/>
      <c r="US33" s="276"/>
      <c r="UT33" s="276"/>
      <c r="UU33" s="276"/>
      <c r="UV33" s="276"/>
      <c r="UW33" s="276"/>
      <c r="UX33" s="276"/>
      <c r="UY33" s="276"/>
      <c r="UZ33" s="276"/>
      <c r="VA33" s="276"/>
      <c r="VB33" s="276"/>
      <c r="VC33" s="276"/>
      <c r="VD33" s="276"/>
      <c r="VE33" s="276"/>
      <c r="VF33" s="276"/>
      <c r="VG33" s="276"/>
      <c r="VH33" s="276"/>
      <c r="VI33" s="276"/>
      <c r="VJ33" s="276"/>
      <c r="VK33" s="276"/>
      <c r="VL33" s="276"/>
      <c r="VM33" s="276"/>
      <c r="VN33" s="276"/>
      <c r="VO33" s="276"/>
      <c r="VP33" s="276"/>
      <c r="VQ33" s="276"/>
      <c r="VR33" s="276"/>
      <c r="VS33" s="276"/>
      <c r="VT33" s="276"/>
      <c r="VU33" s="276"/>
      <c r="VV33" s="276"/>
      <c r="VW33" s="276"/>
      <c r="VX33" s="276"/>
      <c r="VY33" s="276"/>
      <c r="VZ33" s="276"/>
      <c r="WA33" s="276"/>
      <c r="WB33" s="276"/>
      <c r="WC33" s="276"/>
      <c r="WD33" s="276"/>
      <c r="WE33" s="276"/>
      <c r="WF33" s="276"/>
      <c r="WG33" s="276"/>
      <c r="WH33" s="276"/>
      <c r="WI33" s="276"/>
      <c r="WJ33" s="276"/>
      <c r="WK33" s="276"/>
      <c r="WL33" s="276"/>
      <c r="WM33" s="276"/>
      <c r="WN33" s="276"/>
      <c r="WO33" s="276"/>
      <c r="WP33" s="276"/>
      <c r="WQ33" s="276"/>
      <c r="WR33" s="276"/>
      <c r="WS33" s="276"/>
      <c r="WT33" s="276"/>
      <c r="WU33" s="276"/>
      <c r="WV33" s="276"/>
      <c r="WW33" s="276"/>
      <c r="WX33" s="276"/>
      <c r="WY33" s="276"/>
      <c r="WZ33" s="276"/>
      <c r="XA33" s="276"/>
      <c r="XB33" s="276"/>
      <c r="XC33" s="276"/>
      <c r="XD33" s="276"/>
      <c r="XE33" s="276"/>
      <c r="XF33" s="276"/>
      <c r="XG33" s="276"/>
      <c r="XH33" s="276"/>
      <c r="XI33" s="276"/>
      <c r="XJ33" s="276"/>
      <c r="XK33" s="276"/>
      <c r="XL33" s="276"/>
      <c r="XM33" s="276"/>
      <c r="XN33" s="276"/>
      <c r="XO33" s="276"/>
      <c r="XP33" s="276"/>
      <c r="XQ33" s="276"/>
      <c r="XR33" s="276"/>
      <c r="XS33" s="276"/>
      <c r="XT33" s="276"/>
      <c r="XU33" s="276"/>
      <c r="XV33" s="276"/>
      <c r="XW33" s="276"/>
      <c r="XX33" s="276"/>
      <c r="XY33" s="276"/>
      <c r="XZ33" s="276"/>
      <c r="YA33" s="276"/>
      <c r="YB33" s="276"/>
      <c r="YC33" s="276"/>
      <c r="YD33" s="276"/>
      <c r="YE33" s="276"/>
      <c r="YF33" s="276"/>
      <c r="YG33" s="276"/>
      <c r="YH33" s="276"/>
      <c r="YI33" s="276"/>
      <c r="YJ33" s="276"/>
      <c r="YK33" s="276"/>
      <c r="YL33" s="276"/>
      <c r="YM33" s="276"/>
      <c r="YN33" s="276"/>
      <c r="YO33" s="276"/>
      <c r="YP33" s="276"/>
      <c r="YQ33" s="276"/>
      <c r="YR33" s="276"/>
      <c r="YS33" s="276"/>
      <c r="YT33" s="276"/>
      <c r="YU33" s="276"/>
      <c r="YV33" s="276"/>
      <c r="YW33" s="276"/>
      <c r="YX33" s="276"/>
      <c r="YY33" s="276"/>
      <c r="YZ33" s="276"/>
      <c r="ZA33" s="276"/>
      <c r="ZB33" s="276"/>
      <c r="ZC33" s="276"/>
      <c r="ZD33" s="276"/>
      <c r="ZE33" s="276"/>
      <c r="ZF33" s="276"/>
      <c r="ZG33" s="276"/>
      <c r="ZH33" s="276"/>
      <c r="ZI33" s="276"/>
      <c r="ZJ33" s="276"/>
      <c r="ZK33" s="276"/>
      <c r="ZL33" s="276"/>
      <c r="ZM33" s="276"/>
      <c r="ZN33" s="276"/>
      <c r="ZO33" s="276"/>
      <c r="ZP33" s="276"/>
      <c r="ZQ33" s="276"/>
      <c r="ZR33" s="276"/>
      <c r="ZS33" s="276"/>
      <c r="ZT33" s="276"/>
      <c r="ZU33" s="276"/>
      <c r="ZV33" s="276"/>
      <c r="ZW33" s="276"/>
      <c r="ZX33" s="276"/>
      <c r="ZY33" s="276"/>
      <c r="ZZ33" s="276"/>
      <c r="AAA33" s="276"/>
      <c r="AAB33" s="276"/>
      <c r="AAC33" s="276"/>
      <c r="AAD33" s="276"/>
      <c r="AAE33" s="276"/>
      <c r="AAF33" s="276"/>
      <c r="AAG33" s="276"/>
      <c r="AAH33" s="276"/>
      <c r="AAI33" s="276"/>
      <c r="AAJ33" s="276"/>
      <c r="AAK33" s="276"/>
      <c r="AAL33" s="276"/>
      <c r="AAM33" s="276"/>
      <c r="AAN33" s="276"/>
      <c r="AAO33" s="276"/>
      <c r="AAP33" s="276"/>
      <c r="AAQ33" s="276"/>
      <c r="AAR33" s="276"/>
      <c r="AAS33" s="276"/>
      <c r="AAT33" s="276"/>
      <c r="AAU33" s="276"/>
      <c r="AAV33" s="276"/>
      <c r="AAW33" s="276"/>
      <c r="AAX33" s="276"/>
      <c r="AAY33" s="276"/>
      <c r="AAZ33" s="276"/>
      <c r="ABA33" s="276"/>
      <c r="ABB33" s="276"/>
      <c r="ABC33" s="276"/>
      <c r="ABD33" s="276"/>
      <c r="ABE33" s="276"/>
      <c r="ABF33" s="276"/>
      <c r="ABG33" s="276"/>
      <c r="ABH33" s="276"/>
      <c r="ABI33" s="276"/>
      <c r="ABJ33" s="276"/>
      <c r="ABK33" s="276"/>
      <c r="ABL33" s="276"/>
      <c r="ABM33" s="276"/>
      <c r="ABN33" s="276"/>
      <c r="ABO33" s="276"/>
      <c r="ABP33" s="276"/>
      <c r="ABQ33" s="276"/>
      <c r="ABR33" s="276"/>
      <c r="ABS33" s="276"/>
      <c r="ABT33" s="276"/>
      <c r="ABU33" s="276"/>
      <c r="ABV33" s="276"/>
      <c r="ABW33" s="276"/>
      <c r="ABX33" s="276"/>
      <c r="ABY33" s="276"/>
      <c r="ABZ33" s="276"/>
      <c r="ACA33" s="276"/>
      <c r="ACB33" s="276"/>
      <c r="ACC33" s="276"/>
      <c r="ACD33" s="276"/>
      <c r="ACE33" s="276"/>
      <c r="ACF33" s="276"/>
      <c r="ACG33" s="276"/>
      <c r="ACH33" s="276"/>
      <c r="ACI33" s="276"/>
      <c r="ACJ33" s="276"/>
      <c r="ACK33" s="276"/>
      <c r="ACL33" s="276"/>
      <c r="ACM33" s="276"/>
      <c r="ACN33" s="276"/>
      <c r="ACO33" s="276"/>
      <c r="ACP33" s="276"/>
      <c r="ACQ33" s="276"/>
      <c r="ACR33" s="276"/>
      <c r="ACS33" s="276"/>
      <c r="ACT33" s="276"/>
      <c r="ACU33" s="276"/>
      <c r="ACV33" s="276"/>
      <c r="ACW33" s="276"/>
      <c r="ACX33" s="276"/>
      <c r="ACY33" s="276"/>
      <c r="ACZ33" s="276"/>
      <c r="ADA33" s="276"/>
      <c r="ADB33" s="276"/>
      <c r="ADC33" s="276"/>
      <c r="ADD33" s="276"/>
      <c r="ADE33" s="276"/>
      <c r="ADF33" s="276"/>
      <c r="ADG33" s="276"/>
      <c r="ADH33" s="276"/>
      <c r="ADI33" s="276"/>
      <c r="ADJ33" s="276"/>
      <c r="ADK33" s="276"/>
      <c r="ADL33" s="276"/>
      <c r="ADM33" s="276"/>
      <c r="ADN33" s="276"/>
      <c r="ADO33" s="276"/>
      <c r="ADP33" s="276"/>
      <c r="ADQ33" s="276"/>
      <c r="ADR33" s="276"/>
      <c r="ADS33" s="276"/>
      <c r="ADT33" s="276"/>
      <c r="ADU33" s="276"/>
      <c r="ADV33" s="276"/>
      <c r="ADW33" s="276"/>
      <c r="ADX33" s="276"/>
      <c r="ADY33" s="276"/>
      <c r="ADZ33" s="276"/>
      <c r="AEA33" s="276"/>
      <c r="AEB33" s="276"/>
      <c r="AEC33" s="276"/>
      <c r="AED33" s="276"/>
      <c r="AEE33" s="276"/>
      <c r="AEF33" s="276"/>
      <c r="AEG33" s="276"/>
      <c r="AEH33" s="276"/>
      <c r="AEI33" s="276"/>
      <c r="AEJ33" s="276"/>
      <c r="AEK33" s="276"/>
      <c r="AEL33" s="276"/>
      <c r="AEM33" s="276"/>
      <c r="AEN33" s="276"/>
      <c r="AEO33" s="276"/>
      <c r="AEP33" s="276"/>
      <c r="AEQ33" s="276"/>
      <c r="AER33" s="276"/>
      <c r="AES33" s="276"/>
      <c r="AET33" s="276"/>
      <c r="AEU33" s="276"/>
      <c r="AEV33" s="276"/>
      <c r="AEW33" s="276"/>
      <c r="AEX33" s="276"/>
      <c r="AEY33" s="276"/>
      <c r="AEZ33" s="276"/>
      <c r="AFA33" s="276"/>
      <c r="AFB33" s="276"/>
      <c r="AFC33" s="276"/>
      <c r="AFD33" s="276"/>
      <c r="AFE33" s="276"/>
      <c r="AFF33" s="276"/>
      <c r="AFG33" s="276"/>
      <c r="AFH33" s="276"/>
      <c r="AFI33" s="276"/>
      <c r="AFJ33" s="276"/>
      <c r="AFK33" s="276"/>
      <c r="AFL33" s="276"/>
      <c r="AFM33" s="276"/>
      <c r="AFN33" s="276"/>
      <c r="AFO33" s="276"/>
      <c r="AFP33" s="276"/>
      <c r="AFQ33" s="276"/>
      <c r="AFR33" s="276"/>
      <c r="AFS33" s="276"/>
      <c r="AFT33" s="276"/>
      <c r="AFU33" s="276"/>
      <c r="AFV33" s="276"/>
      <c r="AFW33" s="276"/>
      <c r="AFX33" s="276"/>
      <c r="AFY33" s="276"/>
      <c r="AFZ33" s="276"/>
      <c r="AGA33" s="276"/>
      <c r="AGB33" s="276"/>
      <c r="AGC33" s="276"/>
      <c r="AGD33" s="276"/>
      <c r="AGE33" s="276"/>
      <c r="AGF33" s="276"/>
      <c r="AGG33" s="276"/>
      <c r="AGH33" s="276"/>
      <c r="AGI33" s="276"/>
      <c r="AGJ33" s="276"/>
      <c r="AGK33" s="276"/>
      <c r="AGL33" s="276"/>
      <c r="AGM33" s="276"/>
      <c r="AGN33" s="276"/>
      <c r="AGO33" s="276"/>
      <c r="AGP33" s="276"/>
      <c r="AGQ33" s="276"/>
      <c r="AGR33" s="276"/>
      <c r="AGS33" s="276"/>
      <c r="AGT33" s="276"/>
      <c r="AGU33" s="276"/>
      <c r="AGV33" s="276"/>
      <c r="AGW33" s="276"/>
      <c r="AGX33" s="276"/>
      <c r="AGY33" s="276"/>
      <c r="AGZ33" s="276"/>
      <c r="AHA33" s="276"/>
      <c r="AHB33" s="276"/>
      <c r="AHC33" s="276"/>
      <c r="AHD33" s="276"/>
      <c r="AHE33" s="276"/>
      <c r="AHF33" s="276"/>
      <c r="AHG33" s="276"/>
      <c r="AHH33" s="276"/>
      <c r="AHI33" s="276"/>
      <c r="AHJ33" s="276"/>
      <c r="AHK33" s="276"/>
      <c r="AHL33" s="276"/>
      <c r="AHM33" s="276"/>
      <c r="AHN33" s="276"/>
      <c r="AHO33" s="276"/>
      <c r="AHP33" s="276"/>
      <c r="AHQ33" s="276"/>
      <c r="AHR33" s="276"/>
      <c r="AHS33" s="276"/>
      <c r="AHT33" s="276"/>
      <c r="AHU33" s="276"/>
      <c r="AHV33" s="276"/>
      <c r="AHW33" s="276"/>
      <c r="AHX33" s="276"/>
      <c r="AHY33" s="276"/>
      <c r="AHZ33" s="276"/>
      <c r="AIA33" s="276"/>
      <c r="AIB33" s="276"/>
      <c r="AIC33" s="276"/>
      <c r="AID33" s="276"/>
      <c r="AIE33" s="276"/>
      <c r="AIF33" s="276"/>
      <c r="AIG33" s="276"/>
      <c r="AIH33" s="276"/>
      <c r="AII33" s="276"/>
      <c r="AIJ33" s="276"/>
      <c r="AIK33" s="276"/>
      <c r="AIL33" s="276"/>
      <c r="AIM33" s="276"/>
      <c r="AIN33" s="276"/>
      <c r="AIO33" s="276"/>
      <c r="AIP33" s="276"/>
      <c r="AIQ33" s="276"/>
      <c r="AIR33" s="276"/>
      <c r="AIS33" s="276"/>
      <c r="AIT33" s="276"/>
      <c r="AIU33" s="276"/>
      <c r="AIV33" s="276"/>
      <c r="AIW33" s="276"/>
      <c r="AIX33" s="276"/>
      <c r="AIY33" s="276"/>
      <c r="AIZ33" s="276"/>
      <c r="AJA33" s="276"/>
      <c r="AJB33" s="276"/>
      <c r="AJC33" s="276"/>
      <c r="AJD33" s="276"/>
      <c r="AJE33" s="276"/>
      <c r="AJF33" s="276"/>
      <c r="AJG33" s="276"/>
      <c r="AJH33" s="276"/>
      <c r="AJI33" s="276"/>
      <c r="AJJ33" s="276"/>
      <c r="AJK33" s="276"/>
      <c r="AJL33" s="276"/>
      <c r="AJM33" s="276"/>
      <c r="AJN33" s="276"/>
      <c r="AJO33" s="276"/>
      <c r="AJP33" s="276"/>
      <c r="AJQ33" s="276"/>
      <c r="AJR33" s="276"/>
      <c r="AJS33" s="276"/>
      <c r="AJT33" s="276"/>
      <c r="AJU33" s="276"/>
      <c r="AJV33" s="276"/>
      <c r="AJW33" s="276"/>
      <c r="AJX33" s="276"/>
      <c r="AJY33" s="276"/>
      <c r="AJZ33" s="276"/>
      <c r="AKA33" s="276"/>
      <c r="AKB33" s="276"/>
      <c r="AKC33" s="276"/>
      <c r="AKD33" s="276"/>
      <c r="AKE33" s="276"/>
      <c r="AKF33" s="276"/>
      <c r="AKG33" s="276"/>
      <c r="AKH33" s="276"/>
      <c r="AKI33" s="276"/>
      <c r="AKJ33" s="276"/>
      <c r="AKK33" s="276"/>
      <c r="AKL33" s="276"/>
      <c r="AKM33" s="276"/>
      <c r="AKN33" s="276"/>
      <c r="AKO33" s="276"/>
      <c r="AKP33" s="276"/>
      <c r="AKQ33" s="276"/>
      <c r="AKR33" s="276"/>
      <c r="AKS33" s="276"/>
      <c r="AKT33" s="276"/>
      <c r="AKU33" s="276"/>
      <c r="AKV33" s="276"/>
      <c r="AKW33" s="276"/>
      <c r="AKX33" s="276"/>
      <c r="AKY33" s="276"/>
      <c r="AKZ33" s="276"/>
      <c r="ALA33" s="276"/>
      <c r="ALB33" s="276"/>
      <c r="ALC33" s="276"/>
      <c r="ALD33" s="276"/>
      <c r="ALE33" s="276"/>
      <c r="ALF33" s="276"/>
      <c r="ALG33" s="276"/>
      <c r="ALH33" s="276"/>
      <c r="ALI33" s="276"/>
      <c r="ALJ33" s="276"/>
      <c r="ALK33" s="276"/>
      <c r="ALL33" s="276"/>
      <c r="ALM33" s="276"/>
      <c r="ALN33" s="276"/>
      <c r="ALO33" s="276"/>
      <c r="ALP33" s="276"/>
      <c r="ALQ33" s="276"/>
      <c r="ALR33" s="276"/>
      <c r="ALS33" s="276"/>
      <c r="ALT33" s="276"/>
      <c r="ALU33" s="276"/>
      <c r="ALV33" s="276"/>
      <c r="ALW33" s="276"/>
      <c r="ALX33" s="276"/>
      <c r="ALY33" s="276"/>
      <c r="ALZ33" s="276"/>
      <c r="AMA33" s="276"/>
      <c r="AMB33" s="276"/>
      <c r="AMC33" s="276"/>
      <c r="AMD33" s="276"/>
      <c r="AME33" s="276"/>
      <c r="AMF33" s="276"/>
      <c r="AMG33" s="276"/>
      <c r="AMH33" s="276"/>
      <c r="AMI33" s="276"/>
      <c r="AMJ33" s="276"/>
      <c r="AMK33" s="276"/>
      <c r="AML33" s="276"/>
      <c r="AMM33" s="276"/>
      <c r="AMN33" s="276"/>
      <c r="AMO33" s="276"/>
      <c r="AMP33" s="276"/>
      <c r="AMQ33" s="276"/>
      <c r="AMR33" s="276"/>
      <c r="AMS33" s="276"/>
      <c r="AMT33" s="276"/>
      <c r="AMU33" s="276"/>
      <c r="AMV33" s="276"/>
      <c r="AMW33" s="276"/>
      <c r="AMX33" s="276"/>
      <c r="AMY33" s="276"/>
      <c r="AMZ33" s="276"/>
      <c r="ANA33" s="276"/>
      <c r="ANB33" s="276"/>
      <c r="ANC33" s="276"/>
      <c r="AND33" s="276"/>
      <c r="ANE33" s="276"/>
      <c r="ANF33" s="276"/>
      <c r="ANG33" s="276"/>
      <c r="ANH33" s="276"/>
      <c r="ANI33" s="276"/>
      <c r="ANJ33" s="276"/>
      <c r="ANK33" s="276"/>
      <c r="ANL33" s="276"/>
      <c r="ANM33" s="276"/>
      <c r="ANN33" s="276"/>
      <c r="ANO33" s="276"/>
      <c r="ANP33" s="276"/>
      <c r="ANQ33" s="276"/>
      <c r="ANR33" s="276"/>
      <c r="ANS33" s="276"/>
      <c r="ANT33" s="276"/>
      <c r="ANU33" s="276"/>
      <c r="ANV33" s="276"/>
      <c r="ANW33" s="276"/>
      <c r="ANX33" s="276"/>
      <c r="ANY33" s="276"/>
      <c r="ANZ33" s="276"/>
      <c r="AOA33" s="276"/>
      <c r="AOB33" s="276"/>
      <c r="AOC33" s="276"/>
      <c r="AOD33" s="276"/>
      <c r="AOE33" s="276"/>
      <c r="AOF33" s="276"/>
      <c r="AOG33" s="276"/>
      <c r="AOH33" s="276"/>
      <c r="AOI33" s="276"/>
      <c r="AOJ33" s="276"/>
      <c r="AOK33" s="276"/>
      <c r="AOL33" s="276"/>
      <c r="AOM33" s="276"/>
      <c r="AON33" s="276"/>
      <c r="AOO33" s="276"/>
      <c r="AOP33" s="276"/>
      <c r="AOQ33" s="276"/>
      <c r="AOR33" s="276"/>
      <c r="AOS33" s="276"/>
      <c r="AOT33" s="276"/>
      <c r="AOU33" s="276"/>
      <c r="AOV33" s="276"/>
      <c r="AOW33" s="276"/>
      <c r="AOX33" s="276"/>
      <c r="AOY33" s="276"/>
      <c r="AOZ33" s="276"/>
      <c r="APA33" s="276"/>
      <c r="APB33" s="276"/>
      <c r="APC33" s="276"/>
      <c r="APD33" s="276"/>
      <c r="APE33" s="276"/>
      <c r="APF33" s="276"/>
      <c r="APG33" s="276"/>
      <c r="APH33" s="276"/>
      <c r="API33" s="276"/>
      <c r="APJ33" s="276"/>
      <c r="APK33" s="276"/>
      <c r="APL33" s="276"/>
      <c r="APM33" s="276"/>
      <c r="APN33" s="276"/>
      <c r="APO33" s="276"/>
      <c r="APP33" s="276"/>
      <c r="APQ33" s="276"/>
      <c r="APR33" s="276"/>
      <c r="APS33" s="276"/>
      <c r="APT33" s="276"/>
      <c r="APU33" s="276"/>
      <c r="APV33" s="276"/>
      <c r="APW33" s="276"/>
      <c r="APX33" s="276"/>
      <c r="APY33" s="276"/>
      <c r="APZ33" s="276"/>
      <c r="AQA33" s="276"/>
      <c r="AQB33" s="276"/>
      <c r="AQC33" s="276"/>
      <c r="AQD33" s="276"/>
      <c r="AQE33" s="276"/>
      <c r="AQF33" s="276"/>
      <c r="AQG33" s="276"/>
      <c r="AQH33" s="276"/>
      <c r="AQI33" s="276"/>
      <c r="AQJ33" s="276"/>
      <c r="AQK33" s="276"/>
      <c r="AQL33" s="276"/>
      <c r="AQM33" s="276"/>
      <c r="AQN33" s="276"/>
      <c r="AQO33" s="276"/>
      <c r="AQP33" s="276"/>
      <c r="AQQ33" s="276"/>
      <c r="AQR33" s="276"/>
      <c r="AQS33" s="276"/>
      <c r="AQT33" s="276"/>
      <c r="AQU33" s="276"/>
      <c r="AQV33" s="276"/>
      <c r="AQW33" s="276"/>
      <c r="AQX33" s="276"/>
      <c r="AQY33" s="276"/>
      <c r="AQZ33" s="276"/>
      <c r="ARA33" s="276"/>
      <c r="ARB33" s="276"/>
      <c r="ARC33" s="276"/>
      <c r="ARD33" s="276"/>
      <c r="ARE33" s="276"/>
      <c r="ARF33" s="276"/>
      <c r="ARG33" s="276"/>
      <c r="ARH33" s="276"/>
      <c r="ARI33" s="276"/>
      <c r="ARJ33" s="276"/>
      <c r="ARK33" s="276"/>
      <c r="ARL33" s="276"/>
      <c r="ARM33" s="276"/>
      <c r="ARN33" s="276"/>
      <c r="ARO33" s="276"/>
      <c r="ARP33" s="276"/>
      <c r="ARQ33" s="276"/>
      <c r="ARR33" s="276"/>
      <c r="ARS33" s="276"/>
      <c r="ART33" s="276"/>
      <c r="ARU33" s="276"/>
      <c r="ARV33" s="276"/>
      <c r="ARW33" s="276"/>
      <c r="ARX33" s="276"/>
      <c r="ARY33" s="276"/>
      <c r="ARZ33" s="276"/>
      <c r="ASA33" s="276"/>
      <c r="ASB33" s="276"/>
      <c r="ASC33" s="276"/>
      <c r="ASD33" s="276"/>
      <c r="ASE33" s="276"/>
      <c r="ASF33" s="276"/>
      <c r="ASG33" s="276"/>
      <c r="ASH33" s="276"/>
      <c r="ASI33" s="276"/>
      <c r="ASJ33" s="276"/>
      <c r="ASK33" s="276"/>
      <c r="ASL33" s="276"/>
      <c r="ASM33" s="276"/>
      <c r="ASN33" s="276"/>
      <c r="ASO33" s="276"/>
      <c r="ASP33" s="276"/>
      <c r="ASQ33" s="276"/>
      <c r="ASR33" s="276"/>
      <c r="ASS33" s="276"/>
      <c r="AST33" s="276"/>
      <c r="ASU33" s="276"/>
      <c r="ASV33" s="276"/>
      <c r="ASW33" s="276"/>
      <c r="ASX33" s="276"/>
      <c r="ASY33" s="276"/>
      <c r="ASZ33" s="276"/>
      <c r="ATA33" s="276"/>
      <c r="ATB33" s="276"/>
      <c r="ATC33" s="276"/>
      <c r="ATD33" s="276"/>
      <c r="ATE33" s="276"/>
      <c r="ATF33" s="276"/>
      <c r="ATG33" s="276"/>
      <c r="ATH33" s="276"/>
      <c r="ATI33" s="276"/>
      <c r="ATJ33" s="276"/>
      <c r="ATK33" s="276"/>
      <c r="ATL33" s="276"/>
      <c r="ATM33" s="276"/>
      <c r="ATN33" s="276"/>
      <c r="ATO33" s="276"/>
      <c r="ATP33" s="276"/>
      <c r="ATQ33" s="276"/>
      <c r="ATR33" s="276"/>
      <c r="ATS33" s="276"/>
      <c r="ATT33" s="276"/>
      <c r="ATU33" s="276"/>
      <c r="ATV33" s="276"/>
      <c r="ATW33" s="276"/>
      <c r="ATX33" s="276"/>
      <c r="ATY33" s="276"/>
      <c r="ATZ33" s="276"/>
      <c r="AUA33" s="276"/>
      <c r="AUB33" s="276"/>
      <c r="AUC33" s="276"/>
      <c r="AUD33" s="276"/>
      <c r="AUE33" s="276"/>
      <c r="AUF33" s="276"/>
      <c r="AUG33" s="276"/>
      <c r="AUH33" s="276"/>
      <c r="AUI33" s="276"/>
      <c r="AUJ33" s="276"/>
      <c r="AUK33" s="276"/>
      <c r="AUL33" s="276"/>
      <c r="AUM33" s="276"/>
      <c r="AUN33" s="276"/>
      <c r="AUO33" s="276"/>
      <c r="AUP33" s="276"/>
      <c r="AUQ33" s="276"/>
      <c r="AUR33" s="276"/>
      <c r="AUS33" s="276"/>
      <c r="AUT33" s="276"/>
      <c r="AUU33" s="276"/>
      <c r="AUV33" s="276"/>
      <c r="AUW33" s="276"/>
      <c r="AUX33" s="276"/>
      <c r="AUY33" s="276"/>
      <c r="AUZ33" s="276"/>
      <c r="AVA33" s="276"/>
      <c r="AVB33" s="276"/>
      <c r="AVC33" s="276"/>
      <c r="AVD33" s="276"/>
      <c r="AVE33" s="276"/>
      <c r="AVF33" s="276"/>
      <c r="AVG33" s="276"/>
      <c r="AVH33" s="276"/>
      <c r="AVI33" s="276"/>
      <c r="AVJ33" s="276"/>
      <c r="AVK33" s="276"/>
      <c r="AVL33" s="276"/>
      <c r="AVM33" s="276"/>
      <c r="AVN33" s="276"/>
      <c r="AVO33" s="276"/>
      <c r="AVP33" s="276"/>
      <c r="AVQ33" s="276"/>
      <c r="AVR33" s="276"/>
      <c r="AVS33" s="276"/>
      <c r="AVT33" s="276"/>
      <c r="AVU33" s="276"/>
      <c r="AVV33" s="276"/>
      <c r="AVW33" s="276"/>
      <c r="AVX33" s="276"/>
      <c r="AVY33" s="276"/>
      <c r="AVZ33" s="276"/>
      <c r="AWA33" s="276"/>
      <c r="AWB33" s="276"/>
      <c r="AWC33" s="276"/>
      <c r="AWD33" s="276"/>
      <c r="AWE33" s="276"/>
      <c r="AWF33" s="276"/>
      <c r="AWG33" s="276"/>
      <c r="AWH33" s="276"/>
      <c r="AWI33" s="276"/>
      <c r="AWJ33" s="276"/>
      <c r="AWK33" s="276"/>
      <c r="AWL33" s="276"/>
      <c r="AWM33" s="276"/>
      <c r="AWN33" s="276"/>
      <c r="AWO33" s="276"/>
      <c r="AWP33" s="276"/>
      <c r="AWQ33" s="276"/>
      <c r="AWR33" s="276"/>
      <c r="AWS33" s="276"/>
      <c r="AWT33" s="276"/>
      <c r="AWU33" s="276"/>
      <c r="AWV33" s="276"/>
      <c r="AWW33" s="276"/>
      <c r="AWX33" s="276"/>
      <c r="AWY33" s="276"/>
      <c r="AWZ33" s="276"/>
      <c r="AXA33" s="276"/>
      <c r="AXB33" s="276"/>
      <c r="AXC33" s="276"/>
      <c r="AXD33" s="276"/>
      <c r="AXE33" s="276"/>
      <c r="AXF33" s="276"/>
      <c r="AXG33" s="276"/>
      <c r="AXH33" s="276"/>
      <c r="AXI33" s="276"/>
      <c r="AXJ33" s="276"/>
      <c r="AXK33" s="276"/>
      <c r="AXL33" s="276"/>
      <c r="AXM33" s="276"/>
      <c r="AXN33" s="276"/>
      <c r="AXO33" s="276"/>
      <c r="AXP33" s="276"/>
      <c r="AXQ33" s="276"/>
      <c r="AXR33" s="276"/>
      <c r="AXS33" s="276"/>
      <c r="AXT33" s="276"/>
      <c r="AXU33" s="276"/>
      <c r="AXV33" s="276"/>
      <c r="AXW33" s="276"/>
      <c r="AXX33" s="276"/>
      <c r="AXY33" s="276"/>
      <c r="AXZ33" s="276"/>
      <c r="AYA33" s="276"/>
      <c r="AYB33" s="276"/>
      <c r="AYC33" s="276"/>
      <c r="AYD33" s="276"/>
      <c r="AYE33" s="276"/>
      <c r="AYF33" s="276"/>
      <c r="AYG33" s="276"/>
      <c r="AYH33" s="276"/>
      <c r="AYI33" s="276"/>
      <c r="AYJ33" s="276"/>
      <c r="AYK33" s="276"/>
      <c r="AYL33" s="276"/>
      <c r="AYM33" s="276"/>
      <c r="AYN33" s="276"/>
      <c r="AYO33" s="276"/>
      <c r="AYP33" s="276"/>
      <c r="AYQ33" s="276"/>
      <c r="AYR33" s="276"/>
      <c r="AYS33" s="276"/>
      <c r="AYT33" s="276"/>
      <c r="AYU33" s="276"/>
      <c r="AYV33" s="276"/>
      <c r="AYW33" s="276"/>
      <c r="AYX33" s="276"/>
      <c r="AYY33" s="276"/>
      <c r="AYZ33" s="276"/>
      <c r="AZA33" s="276"/>
      <c r="AZB33" s="276"/>
      <c r="AZC33" s="276"/>
      <c r="AZD33" s="276"/>
      <c r="AZE33" s="276"/>
      <c r="AZF33" s="276"/>
      <c r="AZG33" s="276"/>
      <c r="AZH33" s="276"/>
      <c r="AZI33" s="276"/>
      <c r="AZJ33" s="276"/>
      <c r="AZK33" s="276"/>
      <c r="AZL33" s="276"/>
      <c r="AZM33" s="276"/>
      <c r="AZN33" s="276"/>
      <c r="AZO33" s="276"/>
      <c r="AZP33" s="276"/>
      <c r="AZQ33" s="276"/>
      <c r="AZR33" s="276"/>
      <c r="AZS33" s="276"/>
      <c r="AZT33" s="276"/>
      <c r="AZU33" s="276"/>
      <c r="AZV33" s="276"/>
      <c r="AZW33" s="276"/>
      <c r="AZX33" s="276"/>
      <c r="AZY33" s="276"/>
      <c r="AZZ33" s="276"/>
      <c r="BAA33" s="276"/>
      <c r="BAB33" s="276"/>
      <c r="BAC33" s="276"/>
      <c r="BAD33" s="276"/>
      <c r="BAE33" s="276"/>
      <c r="BAF33" s="276"/>
      <c r="BAG33" s="276"/>
      <c r="BAH33" s="276"/>
      <c r="BAI33" s="276"/>
      <c r="BAJ33" s="276"/>
      <c r="BAK33" s="276"/>
      <c r="BAL33" s="276"/>
      <c r="BAM33" s="276"/>
      <c r="BAN33" s="276"/>
      <c r="BAO33" s="276"/>
      <c r="BAP33" s="276"/>
      <c r="BAQ33" s="276"/>
      <c r="BAR33" s="276"/>
      <c r="BAS33" s="276"/>
      <c r="BAT33" s="276"/>
      <c r="BAU33" s="276"/>
      <c r="BAV33" s="276"/>
      <c r="BAW33" s="276"/>
      <c r="BAX33" s="276"/>
      <c r="BAY33" s="276"/>
      <c r="BAZ33" s="276"/>
      <c r="BBA33" s="276"/>
      <c r="BBB33" s="276"/>
      <c r="BBC33" s="276"/>
      <c r="BBD33" s="276"/>
      <c r="BBE33" s="276"/>
      <c r="BBF33" s="276"/>
      <c r="BBG33" s="276"/>
      <c r="BBH33" s="276"/>
      <c r="BBI33" s="276"/>
      <c r="BBJ33" s="276"/>
      <c r="BBK33" s="276"/>
      <c r="BBL33" s="276"/>
      <c r="BBM33" s="276"/>
      <c r="BBN33" s="276"/>
      <c r="BBO33" s="276"/>
      <c r="BBP33" s="276"/>
      <c r="BBQ33" s="276"/>
      <c r="BBR33" s="276"/>
      <c r="BBS33" s="276"/>
      <c r="BBT33" s="276"/>
      <c r="BBU33" s="276"/>
      <c r="BBV33" s="276"/>
      <c r="BBW33" s="276"/>
      <c r="BBX33" s="276"/>
      <c r="BBY33" s="276"/>
      <c r="BBZ33" s="276"/>
      <c r="BCA33" s="276"/>
      <c r="BCB33" s="276"/>
      <c r="BCC33" s="276"/>
      <c r="BCD33" s="276"/>
      <c r="BCE33" s="276"/>
      <c r="BCF33" s="276"/>
      <c r="BCG33" s="276"/>
      <c r="BCH33" s="276"/>
      <c r="BCI33" s="276"/>
      <c r="BCJ33" s="276"/>
      <c r="BCK33" s="276"/>
      <c r="BCL33" s="276"/>
      <c r="BCM33" s="276"/>
      <c r="BCN33" s="276"/>
      <c r="BCO33" s="276"/>
      <c r="BCP33" s="276"/>
      <c r="BCQ33" s="276"/>
      <c r="BCR33" s="276"/>
      <c r="BCS33" s="276"/>
      <c r="BCT33" s="276"/>
      <c r="BCU33" s="276"/>
      <c r="BCV33" s="276"/>
      <c r="BCW33" s="276"/>
      <c r="BCX33" s="276"/>
      <c r="BCY33" s="276"/>
      <c r="BCZ33" s="276"/>
      <c r="BDA33" s="276"/>
      <c r="BDB33" s="276"/>
      <c r="BDC33" s="276"/>
      <c r="BDD33" s="276"/>
      <c r="BDE33" s="276"/>
      <c r="BDF33" s="276"/>
      <c r="BDG33" s="276"/>
      <c r="BDH33" s="276"/>
      <c r="BDI33" s="276"/>
      <c r="BDJ33" s="276"/>
      <c r="BDK33" s="276"/>
      <c r="BDL33" s="276"/>
      <c r="BDM33" s="276"/>
      <c r="BDN33" s="276"/>
      <c r="BDO33" s="276"/>
      <c r="BDP33" s="276"/>
      <c r="BDQ33" s="276"/>
      <c r="BDR33" s="276"/>
      <c r="BDS33" s="276"/>
      <c r="BDT33" s="276"/>
      <c r="BDU33" s="276"/>
      <c r="BDV33" s="276"/>
      <c r="BDW33" s="276"/>
      <c r="BDX33" s="276"/>
      <c r="BDY33" s="276"/>
      <c r="BDZ33" s="276"/>
      <c r="BEA33" s="276"/>
      <c r="BEB33" s="276"/>
      <c r="BEC33" s="276"/>
      <c r="BED33" s="276"/>
      <c r="BEE33" s="276"/>
      <c r="BEF33" s="276"/>
      <c r="BEG33" s="276"/>
      <c r="BEH33" s="276"/>
      <c r="BEI33" s="276"/>
      <c r="BEJ33" s="276"/>
      <c r="BEK33" s="276"/>
      <c r="BEL33" s="276"/>
      <c r="BEM33" s="276"/>
      <c r="BEN33" s="276"/>
      <c r="BEO33" s="276"/>
      <c r="BEP33" s="276"/>
      <c r="BEQ33" s="276"/>
      <c r="BER33" s="276"/>
      <c r="BES33" s="276"/>
      <c r="BET33" s="276"/>
      <c r="BEU33" s="276"/>
      <c r="BEV33" s="276"/>
      <c r="BEW33" s="276"/>
      <c r="BEX33" s="276"/>
      <c r="BEY33" s="276"/>
      <c r="BEZ33" s="276"/>
      <c r="BFA33" s="276"/>
      <c r="BFB33" s="276"/>
      <c r="BFC33" s="276"/>
      <c r="BFD33" s="276"/>
      <c r="BFE33" s="276"/>
      <c r="BFF33" s="276"/>
      <c r="BFG33" s="276"/>
      <c r="BFH33" s="276"/>
      <c r="BFI33" s="276"/>
      <c r="BFJ33" s="276"/>
      <c r="BFK33" s="276"/>
      <c r="BFL33" s="276"/>
      <c r="BFM33" s="276"/>
      <c r="BFN33" s="276"/>
      <c r="BFO33" s="276"/>
      <c r="BFP33" s="276"/>
      <c r="BFQ33" s="276"/>
      <c r="BFR33" s="276"/>
      <c r="BFS33" s="276"/>
      <c r="BFT33" s="276"/>
      <c r="BFU33" s="276"/>
      <c r="BFV33" s="276"/>
      <c r="BFW33" s="276"/>
      <c r="BFX33" s="276"/>
      <c r="BFY33" s="276"/>
      <c r="BFZ33" s="276"/>
      <c r="BGA33" s="276"/>
      <c r="BGB33" s="276"/>
      <c r="BGC33" s="276"/>
      <c r="BGD33" s="276"/>
      <c r="BGE33" s="276"/>
      <c r="BGF33" s="276"/>
      <c r="BGG33" s="276"/>
      <c r="BGH33" s="276"/>
      <c r="BGI33" s="276"/>
      <c r="BGJ33" s="276"/>
      <c r="BGK33" s="276"/>
      <c r="BGL33" s="276"/>
      <c r="BGM33" s="276"/>
      <c r="BGN33" s="276"/>
      <c r="BGO33" s="276"/>
      <c r="BGP33" s="276"/>
      <c r="BGQ33" s="276"/>
      <c r="BGR33" s="276"/>
      <c r="BGS33" s="276"/>
      <c r="BGT33" s="276"/>
      <c r="BGU33" s="276"/>
      <c r="BGV33" s="276"/>
      <c r="BGW33" s="276"/>
      <c r="BGX33" s="276"/>
      <c r="BGY33" s="276"/>
      <c r="BGZ33" s="276"/>
      <c r="BHA33" s="276"/>
      <c r="BHB33" s="276"/>
      <c r="BHC33" s="276"/>
      <c r="BHD33" s="276"/>
      <c r="BHE33" s="276"/>
      <c r="BHF33" s="276"/>
      <c r="BHG33" s="276"/>
      <c r="BHH33" s="276"/>
      <c r="BHI33" s="276"/>
      <c r="BHJ33" s="276"/>
      <c r="BHK33" s="276"/>
      <c r="BHL33" s="276"/>
      <c r="BHM33" s="276"/>
      <c r="BHN33" s="276"/>
      <c r="BHO33" s="276"/>
      <c r="BHP33" s="276"/>
      <c r="BHQ33" s="276"/>
      <c r="BHR33" s="276"/>
      <c r="BHS33" s="276"/>
      <c r="BHT33" s="276"/>
      <c r="BHU33" s="276"/>
      <c r="BHV33" s="276"/>
      <c r="BHW33" s="276"/>
      <c r="BHX33" s="276"/>
      <c r="BHY33" s="276"/>
      <c r="BHZ33" s="276"/>
      <c r="BIA33" s="276"/>
      <c r="BIB33" s="276"/>
      <c r="BIC33" s="276"/>
      <c r="BID33" s="276"/>
      <c r="BIE33" s="276"/>
      <c r="BIF33" s="276"/>
      <c r="BIG33" s="276"/>
      <c r="BIH33" s="276"/>
      <c r="BII33" s="276"/>
      <c r="BIJ33" s="276"/>
      <c r="BIK33" s="276"/>
      <c r="BIL33" s="276"/>
      <c r="BIM33" s="276"/>
      <c r="BIN33" s="276"/>
      <c r="BIO33" s="276"/>
      <c r="BIP33" s="276"/>
      <c r="BIQ33" s="276"/>
      <c r="BIR33" s="276"/>
      <c r="BIS33" s="276"/>
      <c r="BIT33" s="276"/>
      <c r="BIU33" s="276"/>
      <c r="BIV33" s="276"/>
      <c r="BIW33" s="276"/>
      <c r="BIX33" s="276"/>
      <c r="BIY33" s="276"/>
      <c r="BIZ33" s="276"/>
      <c r="BJA33" s="276"/>
      <c r="BJB33" s="276"/>
      <c r="BJC33" s="276"/>
      <c r="BJD33" s="276"/>
      <c r="BJE33" s="276"/>
      <c r="BJF33" s="276"/>
      <c r="BJG33" s="276"/>
      <c r="BJH33" s="276"/>
      <c r="BJI33" s="276"/>
      <c r="BJJ33" s="276"/>
      <c r="BJK33" s="276"/>
      <c r="BJL33" s="276"/>
      <c r="BJM33" s="276"/>
      <c r="BJN33" s="276"/>
      <c r="BJO33" s="276"/>
      <c r="BJP33" s="276"/>
      <c r="BJQ33" s="276"/>
      <c r="BJR33" s="276"/>
      <c r="BJS33" s="276"/>
      <c r="BJT33" s="276"/>
      <c r="BJU33" s="276"/>
      <c r="BJV33" s="276"/>
      <c r="BJW33" s="276"/>
      <c r="BJX33" s="276"/>
      <c r="BJY33" s="276"/>
      <c r="BJZ33" s="276"/>
      <c r="BKA33" s="276"/>
      <c r="BKB33" s="276"/>
      <c r="BKC33" s="276"/>
      <c r="BKD33" s="276"/>
      <c r="BKE33" s="276"/>
      <c r="BKF33" s="276"/>
      <c r="BKG33" s="276"/>
      <c r="BKH33" s="276"/>
      <c r="BKI33" s="276"/>
      <c r="BKJ33" s="276"/>
      <c r="BKK33" s="276"/>
      <c r="BKL33" s="276"/>
      <c r="BKM33" s="276"/>
      <c r="BKN33" s="276"/>
      <c r="BKO33" s="276"/>
      <c r="BKP33" s="276"/>
      <c r="BKQ33" s="276"/>
      <c r="BKR33" s="276"/>
      <c r="BKS33" s="276"/>
      <c r="BKT33" s="276"/>
      <c r="BKU33" s="276"/>
      <c r="BKV33" s="276"/>
      <c r="BKW33" s="276"/>
      <c r="BKX33" s="276"/>
      <c r="BKY33" s="276"/>
      <c r="BKZ33" s="276"/>
      <c r="BLA33" s="276"/>
      <c r="BLB33" s="276"/>
      <c r="BLC33" s="276"/>
      <c r="BLD33" s="276"/>
      <c r="BLE33" s="276"/>
      <c r="BLF33" s="276"/>
      <c r="BLG33" s="276"/>
      <c r="BLH33" s="276"/>
      <c r="BLI33" s="276"/>
      <c r="BLJ33" s="276"/>
      <c r="BLK33" s="276"/>
      <c r="BLL33" s="276"/>
      <c r="BLM33" s="276"/>
      <c r="BLN33" s="276"/>
      <c r="BLO33" s="276"/>
      <c r="BLP33" s="276"/>
      <c r="BLQ33" s="276"/>
      <c r="BLR33" s="276"/>
      <c r="BLS33" s="276"/>
      <c r="BLT33" s="276"/>
      <c r="BLU33" s="276"/>
      <c r="BLV33" s="276"/>
      <c r="BLW33" s="276"/>
      <c r="BLX33" s="276"/>
      <c r="BLY33" s="276"/>
      <c r="BLZ33" s="276"/>
      <c r="BMA33" s="276"/>
      <c r="BMB33" s="276"/>
      <c r="BMC33" s="276"/>
      <c r="BMD33" s="276"/>
      <c r="BME33" s="276"/>
      <c r="BMF33" s="276"/>
      <c r="BMG33" s="276"/>
      <c r="BMH33" s="276"/>
      <c r="BMI33" s="276"/>
      <c r="BMJ33" s="276"/>
      <c r="BMK33" s="276"/>
      <c r="BML33" s="276"/>
      <c r="BMM33" s="276"/>
      <c r="BMN33" s="276"/>
      <c r="BMO33" s="276"/>
      <c r="BMP33" s="276"/>
      <c r="BMQ33" s="276"/>
      <c r="BMR33" s="276"/>
      <c r="BMS33" s="276"/>
      <c r="BMT33" s="276"/>
      <c r="BMU33" s="276"/>
      <c r="BMV33" s="276"/>
      <c r="BMW33" s="276"/>
      <c r="BMX33" s="276"/>
      <c r="BMY33" s="276"/>
      <c r="BMZ33" s="276"/>
      <c r="BNA33" s="276"/>
      <c r="BNB33" s="276"/>
      <c r="BNC33" s="276"/>
      <c r="BND33" s="276"/>
      <c r="BNE33" s="276"/>
      <c r="BNF33" s="276"/>
      <c r="BNG33" s="276"/>
      <c r="BNH33" s="276"/>
      <c r="BNI33" s="276"/>
      <c r="BNJ33" s="276"/>
      <c r="BNK33" s="276"/>
      <c r="BNL33" s="276"/>
      <c r="BNM33" s="276"/>
      <c r="BNN33" s="276"/>
      <c r="BNO33" s="276"/>
      <c r="BNP33" s="276"/>
      <c r="BNQ33" s="276"/>
      <c r="BNR33" s="276"/>
      <c r="BNS33" s="276"/>
      <c r="BNT33" s="276"/>
      <c r="BNU33" s="276"/>
      <c r="BNV33" s="276"/>
      <c r="BNW33" s="276"/>
      <c r="BNX33" s="276"/>
      <c r="BNY33" s="276"/>
      <c r="BNZ33" s="276"/>
      <c r="BOA33" s="276"/>
      <c r="BOB33" s="276"/>
      <c r="BOC33" s="276"/>
      <c r="BOD33" s="276"/>
      <c r="BOE33" s="276"/>
      <c r="BOF33" s="276"/>
      <c r="BOG33" s="276"/>
      <c r="BOH33" s="276"/>
      <c r="BOI33" s="276"/>
      <c r="BOJ33" s="276"/>
      <c r="BOK33" s="276"/>
      <c r="BOL33" s="276"/>
      <c r="BOM33" s="276"/>
      <c r="BON33" s="276"/>
      <c r="BOO33" s="276"/>
      <c r="BOP33" s="276"/>
      <c r="BOQ33" s="276"/>
      <c r="BOR33" s="276"/>
      <c r="BOS33" s="276"/>
      <c r="BOT33" s="276"/>
      <c r="BOU33" s="276"/>
      <c r="BOV33" s="276"/>
      <c r="BOW33" s="276"/>
      <c r="BOX33" s="276"/>
      <c r="BOY33" s="276"/>
      <c r="BOZ33" s="276"/>
      <c r="BPA33" s="276"/>
      <c r="BPB33" s="276"/>
      <c r="BPC33" s="276"/>
      <c r="BPD33" s="276"/>
      <c r="BPE33" s="276"/>
      <c r="BPF33" s="276"/>
      <c r="BPG33" s="276"/>
      <c r="BPH33" s="276"/>
      <c r="BPI33" s="276"/>
      <c r="BPJ33" s="276"/>
      <c r="BPK33" s="276"/>
      <c r="BPL33" s="276"/>
      <c r="BPM33" s="276"/>
      <c r="BPN33" s="276"/>
      <c r="BPO33" s="276"/>
      <c r="BPP33" s="276"/>
      <c r="BPQ33" s="276"/>
      <c r="BPR33" s="276"/>
      <c r="BPS33" s="276"/>
      <c r="BPT33" s="276"/>
      <c r="BPU33" s="276"/>
      <c r="BPV33" s="276"/>
      <c r="BPW33" s="276"/>
      <c r="BPX33" s="276"/>
      <c r="BPY33" s="276"/>
      <c r="BPZ33" s="276"/>
      <c r="BQA33" s="276"/>
      <c r="BQB33" s="276"/>
      <c r="BQC33" s="276"/>
      <c r="BQD33" s="276"/>
      <c r="BQE33" s="276"/>
      <c r="BQF33" s="276"/>
      <c r="BQG33" s="276"/>
      <c r="BQH33" s="276"/>
      <c r="BQI33" s="276"/>
      <c r="BQJ33" s="276"/>
      <c r="BQK33" s="276"/>
      <c r="BQL33" s="276"/>
      <c r="BQM33" s="276"/>
      <c r="BQN33" s="276"/>
      <c r="BQO33" s="276"/>
      <c r="BQP33" s="276"/>
      <c r="BQQ33" s="276"/>
      <c r="BQR33" s="276"/>
      <c r="BQS33" s="276"/>
      <c r="BQT33" s="276"/>
      <c r="BQU33" s="276"/>
      <c r="BQV33" s="276"/>
      <c r="BQW33" s="276"/>
      <c r="BQX33" s="276"/>
      <c r="BQY33" s="276"/>
      <c r="BQZ33" s="276"/>
      <c r="BRA33" s="276"/>
      <c r="BRB33" s="276"/>
      <c r="BRC33" s="276"/>
      <c r="BRD33" s="276"/>
      <c r="BRE33" s="276"/>
      <c r="BRF33" s="276"/>
      <c r="BRG33" s="276"/>
      <c r="BRH33" s="276"/>
      <c r="BRI33" s="276"/>
      <c r="BRJ33" s="276"/>
      <c r="BRK33" s="276"/>
      <c r="BRL33" s="276"/>
      <c r="BRM33" s="276"/>
      <c r="BRN33" s="276"/>
      <c r="BRO33" s="276"/>
      <c r="BRP33" s="276"/>
      <c r="BRQ33" s="276"/>
      <c r="BRR33" s="276"/>
      <c r="BRS33" s="276"/>
      <c r="BRT33" s="276"/>
      <c r="BRU33" s="276"/>
      <c r="BRV33" s="276"/>
      <c r="BRW33" s="276"/>
      <c r="BRX33" s="276"/>
      <c r="BRY33" s="276"/>
      <c r="BRZ33" s="276"/>
      <c r="BSA33" s="276"/>
      <c r="BSB33" s="276"/>
      <c r="BSC33" s="276"/>
      <c r="BSD33" s="276"/>
      <c r="BSE33" s="276"/>
      <c r="BSF33" s="276"/>
      <c r="BSG33" s="276"/>
      <c r="BSH33" s="276"/>
      <c r="BSI33" s="276"/>
      <c r="BSJ33" s="276"/>
      <c r="BSK33" s="276"/>
      <c r="BSL33" s="276"/>
      <c r="BSM33" s="276"/>
      <c r="BSN33" s="276"/>
      <c r="BSO33" s="276"/>
      <c r="BSP33" s="276"/>
      <c r="BSQ33" s="276"/>
      <c r="BSR33" s="276"/>
      <c r="BSS33" s="276"/>
      <c r="BST33" s="276"/>
      <c r="BSU33" s="276"/>
      <c r="BSV33" s="276"/>
      <c r="BSW33" s="276"/>
      <c r="BSX33" s="276"/>
      <c r="BSY33" s="276"/>
      <c r="BSZ33" s="276"/>
      <c r="BTA33" s="276"/>
      <c r="BTB33" s="276"/>
      <c r="BTC33" s="276"/>
      <c r="BTD33" s="276"/>
      <c r="BTE33" s="276"/>
      <c r="BTF33" s="276"/>
      <c r="BTG33" s="276"/>
      <c r="BTH33" s="276"/>
      <c r="BTI33" s="276"/>
      <c r="BTJ33" s="276"/>
      <c r="BTK33" s="276"/>
      <c r="BTL33" s="276"/>
      <c r="BTM33" s="276"/>
      <c r="BTN33" s="276"/>
      <c r="BTO33" s="276"/>
      <c r="BTP33" s="276"/>
      <c r="BTQ33" s="276"/>
      <c r="BTR33" s="276"/>
      <c r="BTS33" s="276"/>
      <c r="BTT33" s="276"/>
      <c r="BTU33" s="276"/>
      <c r="BTV33" s="276"/>
      <c r="BTW33" s="276"/>
      <c r="BTX33" s="276"/>
      <c r="BTY33" s="276"/>
      <c r="BTZ33" s="276"/>
      <c r="BUA33" s="276"/>
      <c r="BUB33" s="276"/>
      <c r="BUC33" s="276"/>
      <c r="BUD33" s="276"/>
      <c r="BUE33" s="276"/>
      <c r="BUF33" s="276"/>
      <c r="BUG33" s="276"/>
      <c r="BUH33" s="276"/>
      <c r="BUI33" s="276"/>
      <c r="BUJ33" s="276"/>
      <c r="BUK33" s="276"/>
      <c r="BUL33" s="276"/>
      <c r="BUM33" s="276"/>
      <c r="BUN33" s="276"/>
      <c r="BUO33" s="276"/>
      <c r="BUP33" s="276"/>
      <c r="BUQ33" s="276"/>
      <c r="BUR33" s="276"/>
      <c r="BUS33" s="276"/>
      <c r="BUT33" s="276"/>
      <c r="BUU33" s="276"/>
      <c r="BUV33" s="276"/>
      <c r="BUW33" s="276"/>
      <c r="BUX33" s="276"/>
      <c r="BUY33" s="276"/>
      <c r="BUZ33" s="276"/>
      <c r="BVA33" s="276"/>
      <c r="BVB33" s="276"/>
      <c r="BVC33" s="276"/>
      <c r="BVD33" s="276"/>
      <c r="BVE33" s="276"/>
      <c r="BVF33" s="276"/>
      <c r="BVG33" s="276"/>
      <c r="BVH33" s="276"/>
      <c r="BVI33" s="276"/>
      <c r="BVJ33" s="276"/>
      <c r="BVK33" s="276"/>
      <c r="BVL33" s="276"/>
      <c r="BVM33" s="276"/>
      <c r="BVN33" s="276"/>
      <c r="BVO33" s="276"/>
      <c r="BVP33" s="276"/>
      <c r="BVQ33" s="276"/>
      <c r="BVR33" s="276"/>
      <c r="BVS33" s="276"/>
      <c r="BVT33" s="276"/>
      <c r="BVU33" s="276"/>
      <c r="BVV33" s="276"/>
      <c r="BVW33" s="276"/>
      <c r="BVX33" s="276"/>
      <c r="BVY33" s="276"/>
      <c r="BVZ33" s="276"/>
      <c r="BWA33" s="276"/>
      <c r="BWB33" s="276"/>
      <c r="BWC33" s="276"/>
      <c r="BWD33" s="276"/>
      <c r="BWE33" s="276"/>
      <c r="BWF33" s="276"/>
      <c r="BWG33" s="276"/>
      <c r="BWH33" s="276"/>
      <c r="BWI33" s="276"/>
      <c r="BWJ33" s="276"/>
      <c r="BWK33" s="276"/>
      <c r="BWL33" s="276"/>
      <c r="BWM33" s="276"/>
      <c r="BWN33" s="276"/>
      <c r="BWO33" s="276"/>
      <c r="BWP33" s="276"/>
      <c r="BWQ33" s="276"/>
      <c r="BWR33" s="276"/>
      <c r="BWS33" s="276"/>
      <c r="BWT33" s="276"/>
      <c r="BWU33" s="276"/>
      <c r="BWV33" s="276"/>
      <c r="BWW33" s="276"/>
      <c r="BWX33" s="276"/>
      <c r="BWY33" s="276"/>
      <c r="BWZ33" s="276"/>
      <c r="BXA33" s="276"/>
      <c r="BXB33" s="276"/>
      <c r="BXC33" s="276"/>
      <c r="BXD33" s="276"/>
      <c r="BXE33" s="276"/>
      <c r="BXF33" s="276"/>
      <c r="BXG33" s="276"/>
      <c r="BXH33" s="276"/>
      <c r="BXI33" s="276"/>
      <c r="BXJ33" s="276"/>
      <c r="BXK33" s="276"/>
      <c r="BXL33" s="276"/>
      <c r="BXM33" s="276"/>
      <c r="BXN33" s="276"/>
      <c r="BXO33" s="276"/>
      <c r="BXP33" s="276"/>
      <c r="BXQ33" s="276"/>
      <c r="BXR33" s="276"/>
      <c r="BXS33" s="276"/>
      <c r="BXT33" s="276"/>
      <c r="BXU33" s="276"/>
      <c r="BXV33" s="276"/>
      <c r="BXW33" s="276"/>
      <c r="BXX33" s="276"/>
      <c r="BXY33" s="276"/>
      <c r="BXZ33" s="276"/>
      <c r="BYA33" s="276"/>
      <c r="BYB33" s="276"/>
      <c r="BYC33" s="276"/>
      <c r="BYD33" s="276"/>
      <c r="BYE33" s="276"/>
      <c r="BYF33" s="276"/>
      <c r="BYG33" s="276"/>
      <c r="BYH33" s="276"/>
      <c r="BYI33" s="276"/>
      <c r="BYJ33" s="276"/>
      <c r="BYK33" s="276"/>
      <c r="BYL33" s="276"/>
      <c r="BYM33" s="276"/>
      <c r="BYN33" s="276"/>
      <c r="BYO33" s="276"/>
      <c r="BYP33" s="276"/>
      <c r="BYQ33" s="276"/>
      <c r="BYR33" s="276"/>
      <c r="BYS33" s="276"/>
      <c r="BYT33" s="276"/>
      <c r="BYU33" s="276"/>
      <c r="BYV33" s="276"/>
      <c r="BYW33" s="276"/>
      <c r="BYX33" s="276"/>
      <c r="BYY33" s="276"/>
      <c r="BYZ33" s="276"/>
      <c r="BZA33" s="276"/>
      <c r="BZB33" s="276"/>
      <c r="BZC33" s="276"/>
      <c r="BZD33" s="276"/>
      <c r="BZE33" s="276"/>
      <c r="BZF33" s="276"/>
      <c r="BZG33" s="276"/>
      <c r="BZH33" s="276"/>
      <c r="BZI33" s="276"/>
      <c r="BZJ33" s="276"/>
      <c r="BZK33" s="276"/>
      <c r="BZL33" s="276"/>
      <c r="BZM33" s="276"/>
      <c r="BZN33" s="276"/>
      <c r="BZO33" s="276"/>
      <c r="BZP33" s="276"/>
      <c r="BZQ33" s="276"/>
      <c r="BZR33" s="276"/>
      <c r="BZS33" s="276"/>
      <c r="BZT33" s="276"/>
      <c r="BZU33" s="276"/>
      <c r="BZV33" s="276"/>
      <c r="BZW33" s="276"/>
      <c r="BZX33" s="276"/>
      <c r="BZY33" s="276"/>
      <c r="BZZ33" s="276"/>
      <c r="CAA33" s="276"/>
      <c r="CAB33" s="276"/>
      <c r="CAC33" s="276"/>
      <c r="CAD33" s="276"/>
      <c r="CAE33" s="276"/>
      <c r="CAF33" s="276"/>
      <c r="CAG33" s="276"/>
      <c r="CAH33" s="276"/>
      <c r="CAI33" s="276"/>
      <c r="CAJ33" s="276"/>
      <c r="CAK33" s="276"/>
      <c r="CAL33" s="276"/>
      <c r="CAM33" s="276"/>
      <c r="CAN33" s="276"/>
      <c r="CAO33" s="276"/>
      <c r="CAP33" s="276"/>
      <c r="CAQ33" s="276"/>
      <c r="CAR33" s="276"/>
      <c r="CAS33" s="276"/>
      <c r="CAT33" s="276"/>
      <c r="CAU33" s="276"/>
      <c r="CAV33" s="276"/>
      <c r="CAW33" s="276"/>
      <c r="CAX33" s="276"/>
      <c r="CAY33" s="276"/>
      <c r="CAZ33" s="276"/>
      <c r="CBA33" s="276"/>
      <c r="CBB33" s="276"/>
      <c r="CBC33" s="276"/>
      <c r="CBD33" s="276"/>
      <c r="CBE33" s="276"/>
      <c r="CBF33" s="276"/>
      <c r="CBG33" s="276"/>
      <c r="CBH33" s="276"/>
      <c r="CBI33" s="276"/>
      <c r="CBJ33" s="276"/>
      <c r="CBK33" s="276"/>
      <c r="CBL33" s="276"/>
      <c r="CBM33" s="276"/>
      <c r="CBN33" s="276"/>
      <c r="CBO33" s="276"/>
      <c r="CBP33" s="276"/>
      <c r="CBQ33" s="276"/>
      <c r="CBR33" s="276"/>
      <c r="CBS33" s="276"/>
      <c r="CBT33" s="276"/>
      <c r="CBU33" s="276"/>
      <c r="CBV33" s="276"/>
      <c r="CBW33" s="276"/>
      <c r="CBX33" s="276"/>
      <c r="CBY33" s="276"/>
      <c r="CBZ33" s="276"/>
      <c r="CCA33" s="276"/>
      <c r="CCB33" s="276"/>
      <c r="CCC33" s="276"/>
      <c r="CCD33" s="276"/>
      <c r="CCE33" s="276"/>
      <c r="CCF33" s="276"/>
      <c r="CCG33" s="276"/>
      <c r="CCH33" s="276"/>
      <c r="CCI33" s="276"/>
      <c r="CCJ33" s="276"/>
      <c r="CCK33" s="276"/>
      <c r="CCL33" s="276"/>
      <c r="CCM33" s="276"/>
      <c r="CCN33" s="276"/>
      <c r="CCO33" s="276"/>
      <c r="CCP33" s="276"/>
      <c r="CCQ33" s="276"/>
      <c r="CCR33" s="276"/>
      <c r="CCS33" s="276"/>
      <c r="CCT33" s="276"/>
      <c r="CCU33" s="276"/>
      <c r="CCV33" s="276"/>
      <c r="CCW33" s="276"/>
      <c r="CCX33" s="276"/>
      <c r="CCY33" s="276"/>
      <c r="CCZ33" s="276"/>
      <c r="CDA33" s="276"/>
      <c r="CDB33" s="276"/>
      <c r="CDC33" s="276"/>
      <c r="CDD33" s="276"/>
      <c r="CDE33" s="276"/>
      <c r="CDF33" s="276"/>
      <c r="CDG33" s="276"/>
      <c r="CDH33" s="276"/>
      <c r="CDI33" s="276"/>
      <c r="CDJ33" s="276"/>
      <c r="CDK33" s="276"/>
      <c r="CDL33" s="276"/>
      <c r="CDM33" s="276"/>
      <c r="CDN33" s="276"/>
      <c r="CDO33" s="276"/>
      <c r="CDP33" s="276"/>
      <c r="CDQ33" s="276"/>
      <c r="CDR33" s="276"/>
      <c r="CDS33" s="276"/>
      <c r="CDT33" s="276"/>
      <c r="CDU33" s="276"/>
      <c r="CDV33" s="276"/>
      <c r="CDW33" s="276"/>
      <c r="CDX33" s="276"/>
      <c r="CDY33" s="276"/>
      <c r="CDZ33" s="276"/>
      <c r="CEA33" s="276"/>
      <c r="CEB33" s="276"/>
      <c r="CEC33" s="276"/>
      <c r="CED33" s="276"/>
      <c r="CEE33" s="276"/>
      <c r="CEF33" s="276"/>
      <c r="CEG33" s="276"/>
      <c r="CEH33" s="276"/>
      <c r="CEI33" s="276"/>
      <c r="CEJ33" s="276"/>
      <c r="CEK33" s="276"/>
      <c r="CEL33" s="276"/>
      <c r="CEM33" s="276"/>
      <c r="CEN33" s="276"/>
      <c r="CEO33" s="276"/>
      <c r="CEP33" s="276"/>
      <c r="CEQ33" s="276"/>
      <c r="CER33" s="276"/>
      <c r="CES33" s="276"/>
      <c r="CET33" s="276"/>
      <c r="CEU33" s="276"/>
      <c r="CEV33" s="276"/>
      <c r="CEW33" s="276"/>
      <c r="CEX33" s="276"/>
      <c r="CEY33" s="276"/>
      <c r="CEZ33" s="276"/>
      <c r="CFA33" s="276"/>
      <c r="CFB33" s="276"/>
      <c r="CFC33" s="276"/>
      <c r="CFD33" s="276"/>
      <c r="CFE33" s="276"/>
      <c r="CFF33" s="276"/>
      <c r="CFG33" s="276"/>
      <c r="CFH33" s="276"/>
      <c r="CFI33" s="276"/>
      <c r="CFJ33" s="276"/>
      <c r="CFK33" s="276"/>
      <c r="CFL33" s="276"/>
      <c r="CFM33" s="276"/>
      <c r="CFN33" s="276"/>
      <c r="CFO33" s="276"/>
      <c r="CFP33" s="276"/>
      <c r="CFQ33" s="276"/>
      <c r="CFR33" s="276"/>
      <c r="CFS33" s="276"/>
      <c r="CFT33" s="276"/>
      <c r="CFU33" s="276"/>
      <c r="CFV33" s="276"/>
      <c r="CFW33" s="276"/>
      <c r="CFX33" s="276"/>
      <c r="CFY33" s="276"/>
      <c r="CFZ33" s="276"/>
      <c r="CGA33" s="276"/>
      <c r="CGB33" s="276"/>
      <c r="CGC33" s="276"/>
      <c r="CGD33" s="276"/>
      <c r="CGE33" s="276"/>
      <c r="CGF33" s="276"/>
      <c r="CGG33" s="276"/>
      <c r="CGH33" s="276"/>
      <c r="CGI33" s="276"/>
      <c r="CGJ33" s="276"/>
      <c r="CGK33" s="276"/>
      <c r="CGL33" s="276"/>
      <c r="CGM33" s="276"/>
      <c r="CGN33" s="276"/>
      <c r="CGO33" s="276"/>
      <c r="CGP33" s="276"/>
      <c r="CGQ33" s="276"/>
      <c r="CGR33" s="276"/>
      <c r="CGS33" s="276"/>
      <c r="CGT33" s="276"/>
      <c r="CGU33" s="276"/>
      <c r="CGV33" s="276"/>
      <c r="CGW33" s="276"/>
      <c r="CGX33" s="276"/>
      <c r="CGY33" s="276"/>
      <c r="CGZ33" s="276"/>
      <c r="CHA33" s="276"/>
      <c r="CHB33" s="276"/>
      <c r="CHC33" s="276"/>
      <c r="CHD33" s="276"/>
      <c r="CHE33" s="276"/>
      <c r="CHF33" s="276"/>
      <c r="CHG33" s="276"/>
      <c r="CHH33" s="276"/>
      <c r="CHI33" s="276"/>
      <c r="CHJ33" s="276"/>
      <c r="CHK33" s="276"/>
      <c r="CHL33" s="276"/>
      <c r="CHM33" s="276"/>
      <c r="CHN33" s="276"/>
      <c r="CHO33" s="276"/>
      <c r="CHP33" s="276"/>
      <c r="CHQ33" s="276"/>
      <c r="CHR33" s="276"/>
      <c r="CHS33" s="276"/>
      <c r="CHT33" s="276"/>
      <c r="CHU33" s="276"/>
      <c r="CHV33" s="276"/>
      <c r="CHW33" s="276"/>
      <c r="CHX33" s="276"/>
      <c r="CHY33" s="276"/>
      <c r="CHZ33" s="276"/>
      <c r="CIA33" s="276"/>
      <c r="CIB33" s="276"/>
      <c r="CIC33" s="276"/>
      <c r="CID33" s="276"/>
      <c r="CIE33" s="276"/>
      <c r="CIF33" s="276"/>
      <c r="CIG33" s="276"/>
      <c r="CIH33" s="276"/>
      <c r="CII33" s="276"/>
      <c r="CIJ33" s="276"/>
      <c r="CIK33" s="276"/>
      <c r="CIL33" s="276"/>
      <c r="CIM33" s="276"/>
      <c r="CIN33" s="276"/>
      <c r="CIO33" s="276"/>
      <c r="CIP33" s="276"/>
      <c r="CIQ33" s="276"/>
      <c r="CIR33" s="276"/>
      <c r="CIS33" s="276"/>
      <c r="CIT33" s="276"/>
      <c r="CIU33" s="276"/>
      <c r="CIV33" s="276"/>
      <c r="CIW33" s="276"/>
      <c r="CIX33" s="276"/>
      <c r="CIY33" s="276"/>
      <c r="CIZ33" s="276"/>
      <c r="CJA33" s="276"/>
      <c r="CJB33" s="276"/>
      <c r="CJC33" s="276"/>
      <c r="CJD33" s="276"/>
      <c r="CJE33" s="276"/>
      <c r="CJF33" s="276"/>
      <c r="CJG33" s="276"/>
      <c r="CJH33" s="276"/>
      <c r="CJI33" s="276"/>
      <c r="CJJ33" s="276"/>
      <c r="CJK33" s="276"/>
      <c r="CJL33" s="276"/>
      <c r="CJM33" s="276"/>
      <c r="CJN33" s="276"/>
      <c r="CJO33" s="276"/>
      <c r="CJP33" s="276"/>
      <c r="CJQ33" s="276"/>
      <c r="CJR33" s="276"/>
      <c r="CJS33" s="276"/>
      <c r="CJT33" s="276"/>
      <c r="CJU33" s="276"/>
      <c r="CJV33" s="276"/>
      <c r="CJW33" s="276"/>
      <c r="CJX33" s="276"/>
      <c r="CJY33" s="276"/>
      <c r="CJZ33" s="276"/>
      <c r="CKA33" s="276"/>
      <c r="CKB33" s="276"/>
      <c r="CKC33" s="276"/>
      <c r="CKD33" s="276"/>
      <c r="CKE33" s="276"/>
      <c r="CKF33" s="276"/>
      <c r="CKG33" s="276"/>
      <c r="CKH33" s="276"/>
      <c r="CKI33" s="276"/>
      <c r="CKJ33" s="276"/>
      <c r="CKK33" s="276"/>
      <c r="CKL33" s="276"/>
      <c r="CKM33" s="276"/>
      <c r="CKN33" s="276"/>
      <c r="CKO33" s="276"/>
      <c r="CKP33" s="276"/>
      <c r="CKQ33" s="276"/>
      <c r="CKR33" s="276"/>
      <c r="CKS33" s="276"/>
      <c r="CKT33" s="276"/>
      <c r="CKU33" s="276"/>
      <c r="CKV33" s="276"/>
      <c r="CKW33" s="276"/>
      <c r="CKX33" s="276"/>
      <c r="CKY33" s="276"/>
      <c r="CKZ33" s="276"/>
      <c r="CLA33" s="276"/>
      <c r="CLB33" s="276"/>
      <c r="CLC33" s="276"/>
      <c r="CLD33" s="276"/>
      <c r="CLE33" s="276"/>
      <c r="CLF33" s="276"/>
      <c r="CLG33" s="276"/>
      <c r="CLH33" s="276"/>
      <c r="CLI33" s="276"/>
      <c r="CLJ33" s="276"/>
      <c r="CLK33" s="276"/>
      <c r="CLL33" s="276"/>
      <c r="CLM33" s="276"/>
      <c r="CLN33" s="276"/>
      <c r="CLO33" s="276"/>
      <c r="CLP33" s="276"/>
      <c r="CLQ33" s="276"/>
      <c r="CLR33" s="276"/>
      <c r="CLS33" s="276"/>
      <c r="CLT33" s="276"/>
      <c r="CLU33" s="276"/>
      <c r="CLV33" s="276"/>
      <c r="CLW33" s="276"/>
      <c r="CLX33" s="276"/>
      <c r="CLY33" s="276"/>
      <c r="CLZ33" s="276"/>
      <c r="CMA33" s="276"/>
      <c r="CMB33" s="276"/>
      <c r="CMC33" s="276"/>
      <c r="CMD33" s="276"/>
      <c r="CME33" s="276"/>
      <c r="CMF33" s="276"/>
      <c r="CMG33" s="276"/>
      <c r="CMH33" s="276"/>
      <c r="CMI33" s="276"/>
      <c r="CMJ33" s="276"/>
      <c r="CMK33" s="276"/>
      <c r="CML33" s="276"/>
      <c r="CMM33" s="276"/>
      <c r="CMN33" s="276"/>
      <c r="CMO33" s="276"/>
      <c r="CMP33" s="276"/>
      <c r="CMQ33" s="276"/>
      <c r="CMR33" s="276"/>
      <c r="CMS33" s="276"/>
      <c r="CMT33" s="276"/>
      <c r="CMU33" s="276"/>
      <c r="CMV33" s="276"/>
      <c r="CMW33" s="276"/>
      <c r="CMX33" s="276"/>
      <c r="CMY33" s="276"/>
      <c r="CMZ33" s="276"/>
      <c r="CNA33" s="276"/>
      <c r="CNB33" s="276"/>
      <c r="CNC33" s="276"/>
      <c r="CND33" s="276"/>
      <c r="CNE33" s="276"/>
      <c r="CNF33" s="276"/>
      <c r="CNG33" s="276"/>
      <c r="CNH33" s="276"/>
      <c r="CNI33" s="276"/>
      <c r="CNJ33" s="276"/>
      <c r="CNK33" s="276"/>
      <c r="CNL33" s="276"/>
      <c r="CNM33" s="276"/>
      <c r="CNN33" s="276"/>
      <c r="CNO33" s="276"/>
      <c r="CNP33" s="276"/>
      <c r="CNQ33" s="276"/>
      <c r="CNR33" s="276"/>
      <c r="CNS33" s="276"/>
      <c r="CNT33" s="276"/>
      <c r="CNU33" s="276"/>
      <c r="CNV33" s="276"/>
      <c r="CNW33" s="276"/>
      <c r="CNX33" s="276"/>
      <c r="CNY33" s="276"/>
      <c r="CNZ33" s="276"/>
      <c r="COA33" s="276"/>
      <c r="COB33" s="276"/>
      <c r="COC33" s="276"/>
      <c r="COD33" s="276"/>
      <c r="COE33" s="276"/>
      <c r="COF33" s="276"/>
      <c r="COG33" s="276"/>
      <c r="COH33" s="276"/>
      <c r="COI33" s="276"/>
      <c r="COJ33" s="276"/>
      <c r="COK33" s="276"/>
      <c r="COL33" s="276"/>
      <c r="COM33" s="276"/>
      <c r="CON33" s="276"/>
      <c r="COO33" s="276"/>
      <c r="COP33" s="276"/>
      <c r="COQ33" s="276"/>
      <c r="COR33" s="276"/>
      <c r="COS33" s="276"/>
      <c r="COT33" s="276"/>
      <c r="COU33" s="276"/>
      <c r="COV33" s="276"/>
      <c r="COW33" s="276"/>
      <c r="COX33" s="276"/>
      <c r="COY33" s="276"/>
      <c r="COZ33" s="276"/>
      <c r="CPA33" s="276"/>
      <c r="CPB33" s="276"/>
      <c r="CPC33" s="276"/>
      <c r="CPD33" s="276"/>
      <c r="CPE33" s="276"/>
      <c r="CPF33" s="276"/>
      <c r="CPG33" s="276"/>
      <c r="CPH33" s="276"/>
      <c r="CPI33" s="276"/>
      <c r="CPJ33" s="276"/>
      <c r="CPK33" s="276"/>
      <c r="CPL33" s="276"/>
      <c r="CPM33" s="276"/>
      <c r="CPN33" s="276"/>
      <c r="CPO33" s="276"/>
      <c r="CPP33" s="276"/>
      <c r="CPQ33" s="276"/>
      <c r="CPR33" s="276"/>
      <c r="CPS33" s="276"/>
      <c r="CPT33" s="276"/>
      <c r="CPU33" s="276"/>
      <c r="CPV33" s="276"/>
      <c r="CPW33" s="276"/>
      <c r="CPX33" s="276"/>
      <c r="CPY33" s="276"/>
      <c r="CPZ33" s="276"/>
      <c r="CQA33" s="276"/>
      <c r="CQB33" s="276"/>
      <c r="CQC33" s="276"/>
      <c r="CQD33" s="276"/>
      <c r="CQE33" s="276"/>
      <c r="CQF33" s="276"/>
      <c r="CQG33" s="276"/>
      <c r="CQH33" s="276"/>
      <c r="CQI33" s="276"/>
      <c r="CQJ33" s="276"/>
      <c r="CQK33" s="276"/>
      <c r="CQL33" s="276"/>
      <c r="CQM33" s="276"/>
      <c r="CQN33" s="276"/>
      <c r="CQO33" s="276"/>
      <c r="CQP33" s="276"/>
      <c r="CQQ33" s="276"/>
      <c r="CQR33" s="276"/>
      <c r="CQS33" s="276"/>
      <c r="CQT33" s="276"/>
      <c r="CQU33" s="276"/>
      <c r="CQV33" s="276"/>
      <c r="CQW33" s="276"/>
      <c r="CQX33" s="276"/>
      <c r="CQY33" s="276"/>
      <c r="CQZ33" s="276"/>
      <c r="CRA33" s="276"/>
      <c r="CRB33" s="276"/>
      <c r="CRC33" s="276"/>
      <c r="CRD33" s="276"/>
      <c r="CRE33" s="276"/>
      <c r="CRF33" s="276"/>
      <c r="CRG33" s="276"/>
      <c r="CRH33" s="276"/>
      <c r="CRI33" s="276"/>
      <c r="CRJ33" s="276"/>
      <c r="CRK33" s="276"/>
      <c r="CRL33" s="276"/>
      <c r="CRM33" s="276"/>
      <c r="CRN33" s="276"/>
      <c r="CRO33" s="276"/>
      <c r="CRP33" s="276"/>
      <c r="CRQ33" s="276"/>
      <c r="CRR33" s="276"/>
      <c r="CRS33" s="276"/>
      <c r="CRT33" s="276"/>
      <c r="CRU33" s="276"/>
      <c r="CRV33" s="276"/>
      <c r="CRW33" s="276"/>
      <c r="CRX33" s="276"/>
      <c r="CRY33" s="276"/>
      <c r="CRZ33" s="276"/>
      <c r="CSA33" s="276"/>
      <c r="CSB33" s="276"/>
      <c r="CSC33" s="276"/>
      <c r="CSD33" s="276"/>
      <c r="CSE33" s="276"/>
      <c r="CSF33" s="276"/>
      <c r="CSG33" s="276"/>
      <c r="CSH33" s="276"/>
      <c r="CSI33" s="276"/>
      <c r="CSJ33" s="276"/>
      <c r="CSK33" s="276"/>
      <c r="CSL33" s="276"/>
      <c r="CSM33" s="276"/>
      <c r="CSN33" s="276"/>
      <c r="CSO33" s="276"/>
      <c r="CSP33" s="276"/>
      <c r="CSQ33" s="276"/>
      <c r="CSR33" s="276"/>
      <c r="CSS33" s="276"/>
      <c r="CST33" s="276"/>
      <c r="CSU33" s="276"/>
      <c r="CSV33" s="276"/>
      <c r="CSW33" s="276"/>
      <c r="CSX33" s="276"/>
      <c r="CSY33" s="276"/>
      <c r="CSZ33" s="276"/>
      <c r="CTA33" s="276"/>
      <c r="CTB33" s="276"/>
      <c r="CTC33" s="276"/>
      <c r="CTD33" s="276"/>
      <c r="CTE33" s="276"/>
      <c r="CTF33" s="276"/>
      <c r="CTG33" s="276"/>
      <c r="CTH33" s="276"/>
      <c r="CTI33" s="276"/>
      <c r="CTJ33" s="276"/>
      <c r="CTK33" s="276"/>
      <c r="CTL33" s="276"/>
      <c r="CTM33" s="276"/>
      <c r="CTN33" s="276"/>
      <c r="CTO33" s="276"/>
      <c r="CTP33" s="276"/>
      <c r="CTQ33" s="276"/>
      <c r="CTR33" s="276"/>
      <c r="CTS33" s="276"/>
      <c r="CTT33" s="276"/>
      <c r="CTU33" s="276"/>
      <c r="CTV33" s="276"/>
      <c r="CTW33" s="276"/>
      <c r="CTX33" s="276"/>
      <c r="CTY33" s="276"/>
      <c r="CTZ33" s="276"/>
      <c r="CUA33" s="276"/>
      <c r="CUB33" s="276"/>
      <c r="CUC33" s="276"/>
      <c r="CUD33" s="276"/>
      <c r="CUE33" s="276"/>
      <c r="CUF33" s="276"/>
      <c r="CUG33" s="276"/>
      <c r="CUH33" s="276"/>
      <c r="CUI33" s="276"/>
      <c r="CUJ33" s="276"/>
      <c r="CUK33" s="276"/>
      <c r="CUL33" s="276"/>
      <c r="CUM33" s="276"/>
      <c r="CUN33" s="276"/>
      <c r="CUO33" s="276"/>
      <c r="CUP33" s="276"/>
      <c r="CUQ33" s="276"/>
      <c r="CUR33" s="276"/>
      <c r="CUS33" s="276"/>
      <c r="CUT33" s="276"/>
      <c r="CUU33" s="276"/>
      <c r="CUV33" s="276"/>
      <c r="CUW33" s="276"/>
      <c r="CUX33" s="276"/>
      <c r="CUY33" s="276"/>
      <c r="CUZ33" s="276"/>
      <c r="CVA33" s="276"/>
      <c r="CVB33" s="276"/>
      <c r="CVC33" s="276"/>
      <c r="CVD33" s="276"/>
      <c r="CVE33" s="276"/>
      <c r="CVF33" s="276"/>
      <c r="CVG33" s="276"/>
      <c r="CVH33" s="276"/>
      <c r="CVI33" s="276"/>
      <c r="CVJ33" s="276"/>
      <c r="CVK33" s="276"/>
      <c r="CVL33" s="276"/>
      <c r="CVM33" s="276"/>
      <c r="CVN33" s="276"/>
      <c r="CVO33" s="276"/>
      <c r="CVP33" s="276"/>
      <c r="CVQ33" s="276"/>
      <c r="CVR33" s="276"/>
      <c r="CVS33" s="276"/>
      <c r="CVT33" s="276"/>
      <c r="CVU33" s="276"/>
      <c r="CVV33" s="276"/>
      <c r="CVW33" s="276"/>
      <c r="CVX33" s="276"/>
      <c r="CVY33" s="276"/>
      <c r="CVZ33" s="276"/>
      <c r="CWA33" s="276"/>
      <c r="CWB33" s="276"/>
      <c r="CWC33" s="276"/>
      <c r="CWD33" s="276"/>
      <c r="CWE33" s="276"/>
      <c r="CWF33" s="276"/>
      <c r="CWG33" s="276"/>
      <c r="CWH33" s="276"/>
      <c r="CWI33" s="276"/>
      <c r="CWJ33" s="276"/>
      <c r="CWK33" s="276"/>
      <c r="CWL33" s="276"/>
      <c r="CWM33" s="276"/>
      <c r="CWN33" s="276"/>
      <c r="CWO33" s="276"/>
      <c r="CWP33" s="276"/>
      <c r="CWQ33" s="276"/>
      <c r="CWR33" s="276"/>
      <c r="CWS33" s="276"/>
      <c r="CWT33" s="276"/>
      <c r="CWU33" s="276"/>
      <c r="CWV33" s="276"/>
      <c r="CWW33" s="276"/>
      <c r="CWX33" s="276"/>
      <c r="CWY33" s="276"/>
      <c r="CWZ33" s="276"/>
      <c r="CXA33" s="276"/>
      <c r="CXB33" s="276"/>
      <c r="CXC33" s="276"/>
      <c r="CXD33" s="276"/>
      <c r="CXE33" s="276"/>
      <c r="CXF33" s="276"/>
      <c r="CXG33" s="276"/>
      <c r="CXH33" s="276"/>
      <c r="CXI33" s="276"/>
      <c r="CXJ33" s="276"/>
      <c r="CXK33" s="276"/>
      <c r="CXL33" s="276"/>
      <c r="CXM33" s="276"/>
      <c r="CXN33" s="276"/>
      <c r="CXO33" s="276"/>
      <c r="CXP33" s="276"/>
      <c r="CXQ33" s="276"/>
      <c r="CXR33" s="276"/>
      <c r="CXS33" s="276"/>
      <c r="CXT33" s="276"/>
      <c r="CXU33" s="276"/>
      <c r="CXV33" s="276"/>
      <c r="CXW33" s="276"/>
      <c r="CXX33" s="276"/>
      <c r="CXY33" s="276"/>
      <c r="CXZ33" s="276"/>
      <c r="CYA33" s="276"/>
      <c r="CYB33" s="276"/>
      <c r="CYC33" s="276"/>
      <c r="CYD33" s="276"/>
      <c r="CYE33" s="276"/>
      <c r="CYF33" s="276"/>
      <c r="CYG33" s="276"/>
      <c r="CYH33" s="276"/>
      <c r="CYI33" s="276"/>
      <c r="CYJ33" s="276"/>
      <c r="CYK33" s="276"/>
      <c r="CYL33" s="276"/>
      <c r="CYM33" s="276"/>
      <c r="CYN33" s="276"/>
      <c r="CYO33" s="276"/>
      <c r="CYP33" s="276"/>
      <c r="CYQ33" s="276"/>
      <c r="CYR33" s="276"/>
      <c r="CYS33" s="276"/>
      <c r="CYT33" s="276"/>
      <c r="CYU33" s="276"/>
      <c r="CYV33" s="276"/>
      <c r="CYW33" s="276"/>
      <c r="CYX33" s="276"/>
      <c r="CYY33" s="276"/>
      <c r="CYZ33" s="276"/>
      <c r="CZA33" s="276"/>
      <c r="CZB33" s="276"/>
      <c r="CZC33" s="276"/>
      <c r="CZD33" s="276"/>
      <c r="CZE33" s="276"/>
      <c r="CZF33" s="276"/>
      <c r="CZG33" s="276"/>
      <c r="CZH33" s="276"/>
      <c r="CZI33" s="276"/>
      <c r="CZJ33" s="276"/>
      <c r="CZK33" s="276"/>
      <c r="CZL33" s="276"/>
      <c r="CZM33" s="276"/>
      <c r="CZN33" s="276"/>
      <c r="CZO33" s="276"/>
      <c r="CZP33" s="276"/>
      <c r="CZQ33" s="276"/>
      <c r="CZR33" s="276"/>
      <c r="CZS33" s="276"/>
      <c r="CZT33" s="276"/>
      <c r="CZU33" s="276"/>
      <c r="CZV33" s="276"/>
      <c r="CZW33" s="276"/>
      <c r="CZX33" s="276"/>
      <c r="CZY33" s="276"/>
      <c r="CZZ33" s="276"/>
      <c r="DAA33" s="276"/>
      <c r="DAB33" s="276"/>
      <c r="DAC33" s="276"/>
      <c r="DAD33" s="276"/>
      <c r="DAE33" s="276"/>
      <c r="DAF33" s="276"/>
      <c r="DAG33" s="276"/>
      <c r="DAH33" s="276"/>
      <c r="DAI33" s="276"/>
      <c r="DAJ33" s="276"/>
      <c r="DAK33" s="276"/>
      <c r="DAL33" s="276"/>
      <c r="DAM33" s="276"/>
      <c r="DAN33" s="276"/>
      <c r="DAO33" s="276"/>
      <c r="DAP33" s="276"/>
      <c r="DAQ33" s="276"/>
      <c r="DAR33" s="276"/>
      <c r="DAS33" s="276"/>
      <c r="DAT33" s="276"/>
      <c r="DAU33" s="276"/>
      <c r="DAV33" s="276"/>
      <c r="DAW33" s="276"/>
      <c r="DAX33" s="276"/>
      <c r="DAY33" s="276"/>
      <c r="DAZ33" s="276"/>
      <c r="DBA33" s="276"/>
      <c r="DBB33" s="276"/>
      <c r="DBC33" s="276"/>
      <c r="DBD33" s="276"/>
      <c r="DBE33" s="276"/>
      <c r="DBF33" s="276"/>
      <c r="DBG33" s="276"/>
      <c r="DBH33" s="276"/>
      <c r="DBI33" s="276"/>
      <c r="DBJ33" s="276"/>
      <c r="DBK33" s="276"/>
      <c r="DBL33" s="276"/>
      <c r="DBM33" s="276"/>
      <c r="DBN33" s="276"/>
      <c r="DBO33" s="276"/>
      <c r="DBP33" s="276"/>
      <c r="DBQ33" s="276"/>
      <c r="DBR33" s="276"/>
      <c r="DBS33" s="276"/>
      <c r="DBT33" s="276"/>
      <c r="DBU33" s="276"/>
      <c r="DBV33" s="276"/>
      <c r="DBW33" s="276"/>
      <c r="DBX33" s="276"/>
      <c r="DBY33" s="276"/>
      <c r="DBZ33" s="276"/>
      <c r="DCA33" s="276"/>
      <c r="DCB33" s="276"/>
      <c r="DCC33" s="276"/>
      <c r="DCD33" s="276"/>
      <c r="DCE33" s="276"/>
      <c r="DCF33" s="276"/>
      <c r="DCG33" s="276"/>
      <c r="DCH33" s="276"/>
      <c r="DCI33" s="276"/>
      <c r="DCJ33" s="276"/>
      <c r="DCK33" s="276"/>
      <c r="DCL33" s="276"/>
      <c r="DCM33" s="276"/>
      <c r="DCN33" s="276"/>
      <c r="DCO33" s="276"/>
      <c r="DCP33" s="276"/>
      <c r="DCQ33" s="276"/>
      <c r="DCR33" s="276"/>
      <c r="DCS33" s="276"/>
      <c r="DCT33" s="276"/>
      <c r="DCU33" s="276"/>
      <c r="DCV33" s="276"/>
      <c r="DCW33" s="276"/>
      <c r="DCX33" s="276"/>
      <c r="DCY33" s="276"/>
      <c r="DCZ33" s="276"/>
      <c r="DDA33" s="276"/>
      <c r="DDB33" s="276"/>
      <c r="DDC33" s="276"/>
      <c r="DDD33" s="276"/>
      <c r="DDE33" s="276"/>
      <c r="DDF33" s="276"/>
      <c r="DDG33" s="276"/>
      <c r="DDH33" s="276"/>
      <c r="DDI33" s="276"/>
      <c r="DDJ33" s="276"/>
      <c r="DDK33" s="276"/>
      <c r="DDL33" s="276"/>
      <c r="DDM33" s="276"/>
      <c r="DDN33" s="276"/>
      <c r="DDO33" s="276"/>
      <c r="DDP33" s="276"/>
      <c r="DDQ33" s="276"/>
      <c r="DDR33" s="276"/>
      <c r="DDS33" s="276"/>
      <c r="DDT33" s="276"/>
      <c r="DDU33" s="276"/>
      <c r="DDV33" s="276"/>
      <c r="DDW33" s="276"/>
      <c r="DDX33" s="276"/>
      <c r="DDY33" s="276"/>
      <c r="DDZ33" s="276"/>
      <c r="DEA33" s="276"/>
      <c r="DEB33" s="276"/>
      <c r="DEC33" s="276"/>
      <c r="DED33" s="276"/>
      <c r="DEE33" s="276"/>
      <c r="DEF33" s="276"/>
      <c r="DEG33" s="276"/>
      <c r="DEH33" s="276"/>
      <c r="DEI33" s="276"/>
      <c r="DEJ33" s="276"/>
      <c r="DEK33" s="276"/>
      <c r="DEL33" s="276"/>
      <c r="DEM33" s="276"/>
      <c r="DEN33" s="276"/>
      <c r="DEO33" s="276"/>
      <c r="DEP33" s="276"/>
      <c r="DEQ33" s="276"/>
      <c r="DER33" s="276"/>
      <c r="DES33" s="276"/>
      <c r="DET33" s="276"/>
      <c r="DEU33" s="276"/>
      <c r="DEV33" s="276"/>
      <c r="DEW33" s="276"/>
      <c r="DEX33" s="276"/>
      <c r="DEY33" s="276"/>
      <c r="DEZ33" s="276"/>
      <c r="DFA33" s="276"/>
      <c r="DFB33" s="276"/>
      <c r="DFC33" s="276"/>
      <c r="DFD33" s="276"/>
      <c r="DFE33" s="276"/>
      <c r="DFF33" s="276"/>
      <c r="DFG33" s="276"/>
      <c r="DFH33" s="276"/>
      <c r="DFI33" s="276"/>
      <c r="DFJ33" s="276"/>
      <c r="DFK33" s="276"/>
      <c r="DFL33" s="276"/>
      <c r="DFM33" s="276"/>
      <c r="DFN33" s="276"/>
      <c r="DFO33" s="276"/>
      <c r="DFP33" s="276"/>
      <c r="DFQ33" s="276"/>
      <c r="DFR33" s="276"/>
      <c r="DFS33" s="276"/>
      <c r="DFT33" s="276"/>
      <c r="DFU33" s="276"/>
      <c r="DFV33" s="276"/>
      <c r="DFW33" s="276"/>
      <c r="DFX33" s="276"/>
      <c r="DFY33" s="276"/>
      <c r="DFZ33" s="276"/>
      <c r="DGA33" s="276"/>
      <c r="DGB33" s="276"/>
      <c r="DGC33" s="276"/>
      <c r="DGD33" s="276"/>
      <c r="DGE33" s="276"/>
      <c r="DGF33" s="276"/>
      <c r="DGG33" s="276"/>
      <c r="DGH33" s="276"/>
      <c r="DGI33" s="276"/>
      <c r="DGJ33" s="276"/>
      <c r="DGK33" s="276"/>
      <c r="DGL33" s="276"/>
      <c r="DGM33" s="276"/>
      <c r="DGN33" s="276"/>
      <c r="DGO33" s="276"/>
      <c r="DGP33" s="276"/>
      <c r="DGQ33" s="276"/>
      <c r="DGR33" s="276"/>
      <c r="DGS33" s="276"/>
      <c r="DGT33" s="276"/>
      <c r="DGU33" s="276"/>
      <c r="DGV33" s="276"/>
      <c r="DGW33" s="276"/>
      <c r="DGX33" s="276"/>
      <c r="DGY33" s="276"/>
      <c r="DGZ33" s="276"/>
      <c r="DHA33" s="276"/>
      <c r="DHB33" s="276"/>
      <c r="DHC33" s="276"/>
      <c r="DHD33" s="276"/>
      <c r="DHE33" s="276"/>
      <c r="DHF33" s="276"/>
      <c r="DHG33" s="276"/>
      <c r="DHH33" s="276"/>
      <c r="DHI33" s="276"/>
      <c r="DHJ33" s="276"/>
      <c r="DHK33" s="276"/>
      <c r="DHL33" s="276"/>
      <c r="DHM33" s="276"/>
      <c r="DHN33" s="276"/>
      <c r="DHO33" s="276"/>
      <c r="DHP33" s="276"/>
      <c r="DHQ33" s="276"/>
      <c r="DHR33" s="276"/>
      <c r="DHS33" s="276"/>
      <c r="DHT33" s="276"/>
      <c r="DHU33" s="276"/>
      <c r="DHV33" s="276"/>
      <c r="DHW33" s="276"/>
      <c r="DHX33" s="276"/>
      <c r="DHY33" s="276"/>
      <c r="DHZ33" s="276"/>
      <c r="DIA33" s="276"/>
      <c r="DIB33" s="276"/>
      <c r="DIC33" s="276"/>
      <c r="DID33" s="276"/>
      <c r="DIE33" s="276"/>
      <c r="DIF33" s="276"/>
      <c r="DIG33" s="276"/>
      <c r="DIH33" s="276"/>
      <c r="DII33" s="276"/>
      <c r="DIJ33" s="276"/>
      <c r="DIK33" s="276"/>
      <c r="DIL33" s="276"/>
      <c r="DIM33" s="276"/>
      <c r="DIN33" s="276"/>
      <c r="DIO33" s="276"/>
      <c r="DIP33" s="276"/>
      <c r="DIQ33" s="276"/>
      <c r="DIR33" s="276"/>
      <c r="DIS33" s="276"/>
      <c r="DIT33" s="276"/>
      <c r="DIU33" s="276"/>
      <c r="DIV33" s="276"/>
      <c r="DIW33" s="276"/>
      <c r="DIX33" s="276"/>
      <c r="DIY33" s="276"/>
      <c r="DIZ33" s="276"/>
      <c r="DJA33" s="276"/>
      <c r="DJB33" s="276"/>
      <c r="DJC33" s="276"/>
      <c r="DJD33" s="276"/>
      <c r="DJE33" s="276"/>
      <c r="DJF33" s="276"/>
      <c r="DJG33" s="276"/>
      <c r="DJH33" s="276"/>
      <c r="DJI33" s="276"/>
      <c r="DJJ33" s="276"/>
      <c r="DJK33" s="276"/>
      <c r="DJL33" s="276"/>
      <c r="DJM33" s="276"/>
      <c r="DJN33" s="276"/>
      <c r="DJO33" s="276"/>
      <c r="DJP33" s="276"/>
      <c r="DJQ33" s="276"/>
      <c r="DJR33" s="276"/>
      <c r="DJS33" s="276"/>
      <c r="DJT33" s="276"/>
      <c r="DJU33" s="276"/>
      <c r="DJV33" s="276"/>
      <c r="DJW33" s="276"/>
      <c r="DJX33" s="276"/>
      <c r="DJY33" s="276"/>
      <c r="DJZ33" s="276"/>
      <c r="DKA33" s="276"/>
      <c r="DKB33" s="276"/>
      <c r="DKC33" s="276"/>
      <c r="DKD33" s="276"/>
      <c r="DKE33" s="276"/>
      <c r="DKF33" s="276"/>
      <c r="DKG33" s="276"/>
      <c r="DKH33" s="276"/>
      <c r="DKI33" s="276"/>
      <c r="DKJ33" s="276"/>
      <c r="DKK33" s="276"/>
      <c r="DKL33" s="276"/>
      <c r="DKM33" s="276"/>
      <c r="DKN33" s="276"/>
      <c r="DKO33" s="276"/>
      <c r="DKP33" s="276"/>
      <c r="DKQ33" s="276"/>
      <c r="DKR33" s="276"/>
      <c r="DKS33" s="276"/>
      <c r="DKT33" s="276"/>
      <c r="DKU33" s="276"/>
      <c r="DKV33" s="276"/>
      <c r="DKW33" s="276"/>
      <c r="DKX33" s="276"/>
      <c r="DKY33" s="276"/>
      <c r="DKZ33" s="276"/>
      <c r="DLA33" s="276"/>
      <c r="DLB33" s="276"/>
      <c r="DLC33" s="276"/>
      <c r="DLD33" s="276"/>
      <c r="DLE33" s="276"/>
      <c r="DLF33" s="276"/>
      <c r="DLG33" s="276"/>
      <c r="DLH33" s="276"/>
      <c r="DLI33" s="276"/>
      <c r="DLJ33" s="276"/>
      <c r="DLK33" s="276"/>
      <c r="DLL33" s="276"/>
      <c r="DLM33" s="276"/>
      <c r="DLN33" s="276"/>
      <c r="DLO33" s="276"/>
      <c r="DLP33" s="276"/>
      <c r="DLQ33" s="276"/>
      <c r="DLR33" s="276"/>
      <c r="DLS33" s="276"/>
      <c r="DLT33" s="276"/>
      <c r="DLU33" s="276"/>
      <c r="DLV33" s="276"/>
      <c r="DLW33" s="276"/>
      <c r="DLX33" s="276"/>
      <c r="DLY33" s="276"/>
      <c r="DLZ33" s="276"/>
      <c r="DMA33" s="276"/>
      <c r="DMB33" s="276"/>
      <c r="DMC33" s="276"/>
      <c r="DMD33" s="276"/>
      <c r="DME33" s="276"/>
      <c r="DMF33" s="276"/>
      <c r="DMG33" s="276"/>
      <c r="DMH33" s="276"/>
      <c r="DMI33" s="276"/>
      <c r="DMJ33" s="276"/>
      <c r="DMK33" s="276"/>
      <c r="DML33" s="276"/>
      <c r="DMM33" s="276"/>
      <c r="DMN33" s="276"/>
      <c r="DMO33" s="276"/>
      <c r="DMP33" s="276"/>
      <c r="DMQ33" s="276"/>
      <c r="DMR33" s="276"/>
      <c r="DMS33" s="276"/>
      <c r="DMT33" s="276"/>
      <c r="DMU33" s="276"/>
      <c r="DMV33" s="276"/>
      <c r="DMW33" s="276"/>
      <c r="DMX33" s="276"/>
      <c r="DMY33" s="276"/>
      <c r="DMZ33" s="276"/>
      <c r="DNA33" s="276"/>
      <c r="DNB33" s="276"/>
      <c r="DNC33" s="276"/>
      <c r="DND33" s="276"/>
      <c r="DNE33" s="276"/>
      <c r="DNF33" s="276"/>
      <c r="DNG33" s="276"/>
      <c r="DNH33" s="276"/>
      <c r="DNI33" s="276"/>
      <c r="DNJ33" s="276"/>
      <c r="DNK33" s="276"/>
      <c r="DNL33" s="276"/>
      <c r="DNM33" s="276"/>
      <c r="DNN33" s="276"/>
      <c r="DNO33" s="276"/>
      <c r="DNP33" s="276"/>
      <c r="DNQ33" s="276"/>
      <c r="DNR33" s="276"/>
      <c r="DNS33" s="276"/>
      <c r="DNT33" s="276"/>
      <c r="DNU33" s="276"/>
      <c r="DNV33" s="276"/>
      <c r="DNW33" s="276"/>
      <c r="DNX33" s="276"/>
      <c r="DNY33" s="276"/>
      <c r="DNZ33" s="276"/>
      <c r="DOA33" s="276"/>
      <c r="DOB33" s="276"/>
      <c r="DOC33" s="276"/>
      <c r="DOD33" s="276"/>
      <c r="DOE33" s="276"/>
      <c r="DOF33" s="276"/>
      <c r="DOG33" s="276"/>
      <c r="DOH33" s="276"/>
      <c r="DOI33" s="276"/>
      <c r="DOJ33" s="276"/>
      <c r="DOK33" s="276"/>
      <c r="DOL33" s="276"/>
      <c r="DOM33" s="276"/>
      <c r="DON33" s="276"/>
      <c r="DOO33" s="276"/>
      <c r="DOP33" s="276"/>
      <c r="DOQ33" s="276"/>
      <c r="DOR33" s="276"/>
      <c r="DOS33" s="276"/>
      <c r="DOT33" s="276"/>
      <c r="DOU33" s="276"/>
      <c r="DOV33" s="276"/>
      <c r="DOW33" s="276"/>
      <c r="DOX33" s="276"/>
      <c r="DOY33" s="276"/>
      <c r="DOZ33" s="276"/>
      <c r="DPA33" s="276"/>
      <c r="DPB33" s="276"/>
      <c r="DPC33" s="276"/>
      <c r="DPD33" s="276"/>
      <c r="DPE33" s="276"/>
      <c r="DPF33" s="276"/>
      <c r="DPG33" s="276"/>
      <c r="DPH33" s="276"/>
      <c r="DPI33" s="276"/>
      <c r="DPJ33" s="276"/>
      <c r="DPK33" s="276"/>
      <c r="DPL33" s="276"/>
      <c r="DPM33" s="276"/>
      <c r="DPN33" s="276"/>
      <c r="DPO33" s="276"/>
      <c r="DPP33" s="276"/>
      <c r="DPQ33" s="276"/>
      <c r="DPR33" s="276"/>
      <c r="DPS33" s="276"/>
      <c r="DPT33" s="276"/>
      <c r="DPU33" s="276"/>
      <c r="DPV33" s="276"/>
      <c r="DPW33" s="276"/>
      <c r="DPX33" s="276"/>
      <c r="DPY33" s="276"/>
      <c r="DPZ33" s="276"/>
      <c r="DQA33" s="276"/>
      <c r="DQB33" s="276"/>
      <c r="DQC33" s="276"/>
      <c r="DQD33" s="276"/>
      <c r="DQE33" s="276"/>
      <c r="DQF33" s="276"/>
      <c r="DQG33" s="276"/>
      <c r="DQH33" s="276"/>
      <c r="DQI33" s="276"/>
      <c r="DQJ33" s="276"/>
      <c r="DQK33" s="276"/>
      <c r="DQL33" s="276"/>
      <c r="DQM33" s="276"/>
      <c r="DQN33" s="276"/>
      <c r="DQO33" s="276"/>
      <c r="DQP33" s="276"/>
      <c r="DQQ33" s="276"/>
      <c r="DQR33" s="276"/>
      <c r="DQS33" s="276"/>
      <c r="DQT33" s="276"/>
      <c r="DQU33" s="276"/>
      <c r="DQV33" s="276"/>
      <c r="DQW33" s="276"/>
      <c r="DQX33" s="276"/>
      <c r="DQY33" s="276"/>
      <c r="DQZ33" s="276"/>
      <c r="DRA33" s="276"/>
      <c r="DRB33" s="276"/>
      <c r="DRC33" s="276"/>
      <c r="DRD33" s="276"/>
      <c r="DRE33" s="276"/>
      <c r="DRF33" s="276"/>
      <c r="DRG33" s="276"/>
      <c r="DRH33" s="276"/>
      <c r="DRI33" s="276"/>
      <c r="DRJ33" s="276"/>
      <c r="DRK33" s="276"/>
      <c r="DRL33" s="276"/>
      <c r="DRM33" s="276"/>
      <c r="DRN33" s="276"/>
      <c r="DRO33" s="276"/>
      <c r="DRP33" s="276"/>
      <c r="DRQ33" s="276"/>
      <c r="DRR33" s="276"/>
      <c r="DRS33" s="276"/>
      <c r="DRT33" s="276"/>
      <c r="DRU33" s="276"/>
      <c r="DRV33" s="276"/>
      <c r="DRW33" s="276"/>
      <c r="DRX33" s="276"/>
      <c r="DRY33" s="276"/>
      <c r="DRZ33" s="276"/>
      <c r="DSA33" s="276"/>
      <c r="DSB33" s="276"/>
      <c r="DSC33" s="276"/>
      <c r="DSD33" s="276"/>
      <c r="DSE33" s="276"/>
      <c r="DSF33" s="276"/>
      <c r="DSG33" s="276"/>
      <c r="DSH33" s="276"/>
      <c r="DSI33" s="276"/>
      <c r="DSJ33" s="276"/>
      <c r="DSK33" s="276"/>
      <c r="DSL33" s="276"/>
      <c r="DSM33" s="276"/>
      <c r="DSN33" s="276"/>
      <c r="DSO33" s="276"/>
      <c r="DSP33" s="276"/>
      <c r="DSQ33" s="276"/>
      <c r="DSR33" s="276"/>
      <c r="DSS33" s="276"/>
      <c r="DST33" s="276"/>
      <c r="DSU33" s="276"/>
      <c r="DSV33" s="276"/>
      <c r="DSW33" s="276"/>
      <c r="DSX33" s="276"/>
      <c r="DSY33" s="276"/>
      <c r="DSZ33" s="276"/>
      <c r="DTA33" s="276"/>
      <c r="DTB33" s="276"/>
      <c r="DTC33" s="276"/>
      <c r="DTD33" s="276"/>
      <c r="DTE33" s="276"/>
      <c r="DTF33" s="276"/>
      <c r="DTG33" s="276"/>
      <c r="DTH33" s="276"/>
      <c r="DTI33" s="276"/>
      <c r="DTJ33" s="276"/>
      <c r="DTK33" s="276"/>
      <c r="DTL33" s="276"/>
      <c r="DTM33" s="276"/>
      <c r="DTN33" s="276"/>
      <c r="DTO33" s="276"/>
      <c r="DTP33" s="276"/>
      <c r="DTQ33" s="276"/>
      <c r="DTR33" s="276"/>
      <c r="DTS33" s="276"/>
      <c r="DTT33" s="276"/>
      <c r="DTU33" s="276"/>
      <c r="DTV33" s="276"/>
      <c r="DTW33" s="276"/>
      <c r="DTX33" s="276"/>
      <c r="DTY33" s="276"/>
      <c r="DTZ33" s="276"/>
      <c r="DUA33" s="276"/>
      <c r="DUB33" s="276"/>
      <c r="DUC33" s="276"/>
      <c r="DUD33" s="276"/>
      <c r="DUE33" s="276"/>
      <c r="DUF33" s="276"/>
      <c r="DUG33" s="276"/>
      <c r="DUH33" s="276"/>
      <c r="DUI33" s="276"/>
      <c r="DUJ33" s="276"/>
      <c r="DUK33" s="276"/>
      <c r="DUL33" s="276"/>
      <c r="DUM33" s="276"/>
      <c r="DUN33" s="276"/>
      <c r="DUO33" s="276"/>
      <c r="DUP33" s="276"/>
      <c r="DUQ33" s="276"/>
      <c r="DUR33" s="276"/>
      <c r="DUS33" s="276"/>
      <c r="DUT33" s="276"/>
      <c r="DUU33" s="276"/>
      <c r="DUV33" s="276"/>
      <c r="DUW33" s="276"/>
      <c r="DUX33" s="276"/>
      <c r="DUY33" s="276"/>
      <c r="DUZ33" s="276"/>
      <c r="DVA33" s="276"/>
      <c r="DVB33" s="276"/>
      <c r="DVC33" s="276"/>
      <c r="DVD33" s="276"/>
      <c r="DVE33" s="276"/>
      <c r="DVF33" s="276"/>
      <c r="DVG33" s="276"/>
      <c r="DVH33" s="276"/>
      <c r="DVI33" s="276"/>
      <c r="DVJ33" s="276"/>
      <c r="DVK33" s="276"/>
      <c r="DVL33" s="276"/>
      <c r="DVM33" s="276"/>
      <c r="DVN33" s="276"/>
      <c r="DVO33" s="276"/>
      <c r="DVP33" s="276"/>
      <c r="DVQ33" s="276"/>
      <c r="DVR33" s="276"/>
      <c r="DVS33" s="276"/>
      <c r="DVT33" s="276"/>
      <c r="DVU33" s="276"/>
      <c r="DVV33" s="276"/>
      <c r="DVW33" s="276"/>
      <c r="DVX33" s="276"/>
      <c r="DVY33" s="276"/>
      <c r="DVZ33" s="276"/>
      <c r="DWA33" s="276"/>
      <c r="DWB33" s="276"/>
      <c r="DWC33" s="276"/>
      <c r="DWD33" s="276"/>
      <c r="DWE33" s="276"/>
      <c r="DWF33" s="276"/>
      <c r="DWG33" s="276"/>
      <c r="DWH33" s="276"/>
      <c r="DWI33" s="276"/>
      <c r="DWJ33" s="276"/>
      <c r="DWK33" s="276"/>
      <c r="DWL33" s="276"/>
      <c r="DWM33" s="276"/>
      <c r="DWN33" s="276"/>
      <c r="DWO33" s="276"/>
      <c r="DWP33" s="276"/>
      <c r="DWQ33" s="276"/>
      <c r="DWR33" s="276"/>
      <c r="DWS33" s="276"/>
      <c r="DWT33" s="276"/>
      <c r="DWU33" s="276"/>
      <c r="DWV33" s="276"/>
      <c r="DWW33" s="276"/>
      <c r="DWX33" s="276"/>
      <c r="DWY33" s="276"/>
      <c r="DWZ33" s="276"/>
      <c r="DXA33" s="276"/>
      <c r="DXB33" s="276"/>
      <c r="DXC33" s="276"/>
      <c r="DXD33" s="276"/>
      <c r="DXE33" s="276"/>
      <c r="DXF33" s="276"/>
      <c r="DXG33" s="276"/>
      <c r="DXH33" s="276"/>
      <c r="DXI33" s="276"/>
      <c r="DXJ33" s="276"/>
      <c r="DXK33" s="276"/>
      <c r="DXL33" s="276"/>
      <c r="DXM33" s="276"/>
      <c r="DXN33" s="276"/>
      <c r="DXO33" s="276"/>
      <c r="DXP33" s="276"/>
      <c r="DXQ33" s="276"/>
      <c r="DXR33" s="276"/>
      <c r="DXS33" s="276"/>
      <c r="DXT33" s="276"/>
      <c r="DXU33" s="276"/>
      <c r="DXV33" s="276"/>
      <c r="DXW33" s="276"/>
      <c r="DXX33" s="276"/>
      <c r="DXY33" s="276"/>
      <c r="DXZ33" s="276"/>
      <c r="DYA33" s="276"/>
      <c r="DYB33" s="276"/>
      <c r="DYC33" s="276"/>
      <c r="DYD33" s="276"/>
      <c r="DYE33" s="276"/>
      <c r="DYF33" s="276"/>
      <c r="DYG33" s="276"/>
      <c r="DYH33" s="276"/>
      <c r="DYI33" s="276"/>
      <c r="DYJ33" s="276"/>
      <c r="DYK33" s="276"/>
      <c r="DYL33" s="276"/>
      <c r="DYM33" s="276"/>
      <c r="DYN33" s="276"/>
      <c r="DYO33" s="276"/>
      <c r="DYP33" s="276"/>
      <c r="DYQ33" s="276"/>
      <c r="DYR33" s="276"/>
      <c r="DYS33" s="276"/>
      <c r="DYT33" s="276"/>
      <c r="DYU33" s="276"/>
      <c r="DYV33" s="276"/>
      <c r="DYW33" s="276"/>
      <c r="DYX33" s="276"/>
      <c r="DYY33" s="276"/>
      <c r="DYZ33" s="276"/>
      <c r="DZA33" s="276"/>
      <c r="DZB33" s="276"/>
      <c r="DZC33" s="276"/>
      <c r="DZD33" s="276"/>
      <c r="DZE33" s="276"/>
      <c r="DZF33" s="276"/>
      <c r="DZG33" s="276"/>
      <c r="DZH33" s="276"/>
      <c r="DZI33" s="276"/>
      <c r="DZJ33" s="276"/>
      <c r="DZK33" s="276"/>
      <c r="DZL33" s="276"/>
      <c r="DZM33" s="276"/>
      <c r="DZN33" s="276"/>
      <c r="DZO33" s="276"/>
      <c r="DZP33" s="276"/>
      <c r="DZQ33" s="276"/>
      <c r="DZR33" s="276"/>
      <c r="DZS33" s="276"/>
      <c r="DZT33" s="276"/>
      <c r="DZU33" s="276"/>
      <c r="DZV33" s="276"/>
      <c r="DZW33" s="276"/>
      <c r="DZX33" s="276"/>
      <c r="DZY33" s="276"/>
      <c r="DZZ33" s="276"/>
      <c r="EAA33" s="276"/>
      <c r="EAB33" s="276"/>
      <c r="EAC33" s="276"/>
      <c r="EAD33" s="276"/>
      <c r="EAE33" s="276"/>
      <c r="EAF33" s="276"/>
      <c r="EAG33" s="276"/>
      <c r="EAH33" s="276"/>
      <c r="EAI33" s="276"/>
      <c r="EAJ33" s="276"/>
      <c r="EAK33" s="276"/>
      <c r="EAL33" s="276"/>
      <c r="EAM33" s="276"/>
      <c r="EAN33" s="276"/>
      <c r="EAO33" s="276"/>
      <c r="EAP33" s="276"/>
      <c r="EAQ33" s="276"/>
      <c r="EAR33" s="276"/>
      <c r="EAS33" s="276"/>
      <c r="EAT33" s="276"/>
      <c r="EAU33" s="276"/>
      <c r="EAV33" s="276"/>
      <c r="EAW33" s="276"/>
      <c r="EAX33" s="276"/>
      <c r="EAY33" s="276"/>
      <c r="EAZ33" s="276"/>
      <c r="EBA33" s="276"/>
      <c r="EBB33" s="276"/>
      <c r="EBC33" s="276"/>
      <c r="EBD33" s="276"/>
      <c r="EBE33" s="276"/>
      <c r="EBF33" s="276"/>
      <c r="EBG33" s="276"/>
      <c r="EBH33" s="276"/>
      <c r="EBI33" s="276"/>
      <c r="EBJ33" s="276"/>
      <c r="EBK33" s="276"/>
      <c r="EBL33" s="276"/>
      <c r="EBM33" s="276"/>
      <c r="EBN33" s="276"/>
      <c r="EBO33" s="276"/>
      <c r="EBP33" s="276"/>
      <c r="EBQ33" s="276"/>
      <c r="EBR33" s="276"/>
      <c r="EBS33" s="276"/>
      <c r="EBT33" s="276"/>
      <c r="EBU33" s="276"/>
      <c r="EBV33" s="276"/>
      <c r="EBW33" s="276"/>
      <c r="EBX33" s="276"/>
      <c r="EBY33" s="276"/>
      <c r="EBZ33" s="276"/>
      <c r="ECA33" s="276"/>
      <c r="ECB33" s="276"/>
      <c r="ECC33" s="276"/>
      <c r="ECD33" s="276"/>
      <c r="ECE33" s="276"/>
      <c r="ECF33" s="276"/>
      <c r="ECG33" s="276"/>
      <c r="ECH33" s="276"/>
      <c r="ECI33" s="276"/>
      <c r="ECJ33" s="276"/>
      <c r="ECK33" s="276"/>
      <c r="ECL33" s="276"/>
      <c r="ECM33" s="276"/>
      <c r="ECN33" s="276"/>
      <c r="ECO33" s="276"/>
      <c r="ECP33" s="276"/>
      <c r="ECQ33" s="276"/>
      <c r="ECR33" s="276"/>
      <c r="ECS33" s="276"/>
      <c r="ECT33" s="276"/>
      <c r="ECU33" s="276"/>
      <c r="ECV33" s="276"/>
      <c r="ECW33" s="276"/>
      <c r="ECX33" s="276"/>
      <c r="ECY33" s="276"/>
      <c r="ECZ33" s="276"/>
      <c r="EDA33" s="276"/>
      <c r="EDB33" s="276"/>
      <c r="EDC33" s="276"/>
      <c r="EDD33" s="276"/>
      <c r="EDE33" s="276"/>
      <c r="EDF33" s="276"/>
      <c r="EDG33" s="276"/>
      <c r="EDH33" s="276"/>
      <c r="EDI33" s="276"/>
      <c r="EDJ33" s="276"/>
      <c r="EDK33" s="276"/>
      <c r="EDL33" s="276"/>
      <c r="EDM33" s="276"/>
      <c r="EDN33" s="276"/>
      <c r="EDO33" s="276"/>
      <c r="EDP33" s="276"/>
      <c r="EDQ33" s="276"/>
      <c r="EDR33" s="276"/>
      <c r="EDS33" s="276"/>
      <c r="EDT33" s="276"/>
      <c r="EDU33" s="276"/>
      <c r="EDV33" s="276"/>
      <c r="EDW33" s="276"/>
      <c r="EDX33" s="276"/>
      <c r="EDY33" s="276"/>
      <c r="EDZ33" s="276"/>
      <c r="EEA33" s="276"/>
      <c r="EEB33" s="276"/>
      <c r="EEC33" s="276"/>
      <c r="EED33" s="276"/>
      <c r="EEE33" s="276"/>
      <c r="EEF33" s="276"/>
      <c r="EEG33" s="276"/>
      <c r="EEH33" s="276"/>
      <c r="EEI33" s="276"/>
      <c r="EEJ33" s="276"/>
      <c r="EEK33" s="276"/>
      <c r="EEL33" s="276"/>
      <c r="EEM33" s="276"/>
      <c r="EEN33" s="276"/>
      <c r="EEO33" s="276"/>
      <c r="EEP33" s="276"/>
      <c r="EEQ33" s="276"/>
      <c r="EER33" s="276"/>
      <c r="EES33" s="276"/>
      <c r="EET33" s="276"/>
      <c r="EEU33" s="276"/>
      <c r="EEV33" s="276"/>
      <c r="EEW33" s="276"/>
      <c r="EEX33" s="276"/>
      <c r="EEY33" s="276"/>
      <c r="EEZ33" s="276"/>
      <c r="EFA33" s="276"/>
      <c r="EFB33" s="276"/>
      <c r="EFC33" s="276"/>
      <c r="EFD33" s="276"/>
      <c r="EFE33" s="276"/>
      <c r="EFF33" s="276"/>
      <c r="EFG33" s="276"/>
      <c r="EFH33" s="276"/>
      <c r="EFI33" s="276"/>
      <c r="EFJ33" s="276"/>
      <c r="EFK33" s="276"/>
      <c r="EFL33" s="276"/>
      <c r="EFM33" s="276"/>
      <c r="EFN33" s="276"/>
      <c r="EFO33" s="276"/>
      <c r="EFP33" s="276"/>
      <c r="EFQ33" s="276"/>
      <c r="EFR33" s="276"/>
      <c r="EFS33" s="276"/>
      <c r="EFT33" s="276"/>
      <c r="EFU33" s="276"/>
      <c r="EFV33" s="276"/>
      <c r="EFW33" s="276"/>
      <c r="EFX33" s="276"/>
      <c r="EFY33" s="276"/>
      <c r="EFZ33" s="276"/>
      <c r="EGA33" s="276"/>
      <c r="EGB33" s="276"/>
      <c r="EGC33" s="276"/>
      <c r="EGD33" s="276"/>
      <c r="EGE33" s="276"/>
      <c r="EGF33" s="276"/>
      <c r="EGG33" s="276"/>
      <c r="EGH33" s="276"/>
      <c r="EGI33" s="276"/>
      <c r="EGJ33" s="276"/>
      <c r="EGK33" s="276"/>
      <c r="EGL33" s="276"/>
      <c r="EGM33" s="276"/>
      <c r="EGN33" s="276"/>
      <c r="EGO33" s="276"/>
      <c r="EGP33" s="276"/>
      <c r="EGQ33" s="276"/>
      <c r="EGR33" s="276"/>
      <c r="EGS33" s="276"/>
      <c r="EGT33" s="276"/>
      <c r="EGU33" s="276"/>
      <c r="EGV33" s="276"/>
      <c r="EGW33" s="276"/>
      <c r="EGX33" s="276"/>
      <c r="EGY33" s="276"/>
      <c r="EGZ33" s="276"/>
      <c r="EHA33" s="276"/>
      <c r="EHB33" s="276"/>
      <c r="EHC33" s="276"/>
      <c r="EHD33" s="276"/>
      <c r="EHE33" s="276"/>
      <c r="EHF33" s="276"/>
      <c r="EHG33" s="276"/>
      <c r="EHH33" s="276"/>
      <c r="EHI33" s="276"/>
      <c r="EHJ33" s="276"/>
      <c r="EHK33" s="276"/>
      <c r="EHL33" s="276"/>
      <c r="EHM33" s="276"/>
      <c r="EHN33" s="276"/>
      <c r="EHO33" s="276"/>
      <c r="EHP33" s="276"/>
      <c r="EHQ33" s="276"/>
      <c r="EHR33" s="276"/>
      <c r="EHS33" s="276"/>
      <c r="EHT33" s="276"/>
      <c r="EHU33" s="276"/>
      <c r="EHV33" s="276"/>
      <c r="EHW33" s="276"/>
      <c r="EHX33" s="276"/>
      <c r="EHY33" s="276"/>
      <c r="EHZ33" s="276"/>
      <c r="EIA33" s="276"/>
      <c r="EIB33" s="276"/>
      <c r="EIC33" s="276"/>
      <c r="EID33" s="276"/>
      <c r="EIE33" s="276"/>
      <c r="EIF33" s="276"/>
      <c r="EIG33" s="276"/>
      <c r="EIH33" s="276"/>
      <c r="EII33" s="276"/>
      <c r="EIJ33" s="276"/>
      <c r="EIK33" s="276"/>
      <c r="EIL33" s="276"/>
      <c r="EIM33" s="276"/>
      <c r="EIN33" s="276"/>
      <c r="EIO33" s="276"/>
      <c r="EIP33" s="276"/>
      <c r="EIQ33" s="276"/>
      <c r="EIR33" s="276"/>
      <c r="EIS33" s="276"/>
      <c r="EIT33" s="276"/>
      <c r="EIU33" s="276"/>
      <c r="EIV33" s="276"/>
      <c r="EIW33" s="276"/>
      <c r="EIX33" s="276"/>
      <c r="EIY33" s="276"/>
      <c r="EIZ33" s="276"/>
      <c r="EJA33" s="276"/>
      <c r="EJB33" s="276"/>
      <c r="EJC33" s="276"/>
      <c r="EJD33" s="276"/>
      <c r="EJE33" s="276"/>
      <c r="EJF33" s="276"/>
      <c r="EJG33" s="276"/>
      <c r="EJH33" s="276"/>
      <c r="EJI33" s="276"/>
      <c r="EJJ33" s="276"/>
      <c r="EJK33" s="276"/>
      <c r="EJL33" s="276"/>
      <c r="EJM33" s="276"/>
      <c r="EJN33" s="276"/>
      <c r="EJO33" s="276"/>
      <c r="EJP33" s="276"/>
      <c r="EJQ33" s="276"/>
      <c r="EJR33" s="276"/>
      <c r="EJS33" s="276"/>
      <c r="EJT33" s="276"/>
      <c r="EJU33" s="276"/>
      <c r="EJV33" s="276"/>
      <c r="EJW33" s="276"/>
      <c r="EJX33" s="276"/>
      <c r="EJY33" s="276"/>
      <c r="EJZ33" s="276"/>
      <c r="EKA33" s="276"/>
      <c r="EKB33" s="276"/>
      <c r="EKC33" s="276"/>
      <c r="EKD33" s="276"/>
      <c r="EKE33" s="276"/>
      <c r="EKF33" s="276"/>
      <c r="EKG33" s="276"/>
      <c r="EKH33" s="276"/>
      <c r="EKI33" s="276"/>
      <c r="EKJ33" s="276"/>
      <c r="EKK33" s="276"/>
      <c r="EKL33" s="276"/>
      <c r="EKM33" s="276"/>
      <c r="EKN33" s="276"/>
      <c r="EKO33" s="276"/>
      <c r="EKP33" s="276"/>
      <c r="EKQ33" s="276"/>
      <c r="EKR33" s="276"/>
      <c r="EKS33" s="276"/>
      <c r="EKT33" s="276"/>
      <c r="EKU33" s="276"/>
      <c r="EKV33" s="276"/>
      <c r="EKW33" s="276"/>
      <c r="EKX33" s="276"/>
      <c r="EKY33" s="276"/>
      <c r="EKZ33" s="276"/>
      <c r="ELA33" s="276"/>
      <c r="ELB33" s="276"/>
      <c r="ELC33" s="276"/>
      <c r="ELD33" s="276"/>
      <c r="ELE33" s="276"/>
      <c r="ELF33" s="276"/>
      <c r="ELG33" s="276"/>
      <c r="ELH33" s="276"/>
      <c r="ELI33" s="276"/>
      <c r="ELJ33" s="276"/>
      <c r="ELK33" s="276"/>
      <c r="ELL33" s="276"/>
      <c r="ELM33" s="276"/>
      <c r="ELN33" s="276"/>
      <c r="ELO33" s="276"/>
      <c r="ELP33" s="276"/>
      <c r="ELQ33" s="276"/>
      <c r="ELR33" s="276"/>
      <c r="ELS33" s="276"/>
      <c r="ELT33" s="276"/>
      <c r="ELU33" s="276"/>
      <c r="ELV33" s="276"/>
      <c r="ELW33" s="276"/>
      <c r="ELX33" s="276"/>
      <c r="ELY33" s="276"/>
      <c r="ELZ33" s="276"/>
      <c r="EMA33" s="276"/>
      <c r="EMB33" s="276"/>
      <c r="EMC33" s="276"/>
      <c r="EMD33" s="276"/>
      <c r="EME33" s="276"/>
      <c r="EMF33" s="276"/>
      <c r="EMG33" s="276"/>
      <c r="EMH33" s="276"/>
      <c r="EMI33" s="276"/>
      <c r="EMJ33" s="276"/>
      <c r="EMK33" s="276"/>
      <c r="EML33" s="276"/>
      <c r="EMM33" s="276"/>
      <c r="EMN33" s="276"/>
      <c r="EMO33" s="276"/>
      <c r="EMP33" s="276"/>
      <c r="EMQ33" s="276"/>
      <c r="EMR33" s="276"/>
      <c r="EMS33" s="276"/>
      <c r="EMT33" s="276"/>
      <c r="EMU33" s="276"/>
      <c r="EMV33" s="276"/>
      <c r="EMW33" s="276"/>
      <c r="EMX33" s="276"/>
      <c r="EMY33" s="276"/>
      <c r="EMZ33" s="276"/>
      <c r="ENA33" s="276"/>
      <c r="ENB33" s="276"/>
      <c r="ENC33" s="276"/>
      <c r="END33" s="276"/>
      <c r="ENE33" s="276"/>
      <c r="ENF33" s="276"/>
      <c r="ENG33" s="276"/>
      <c r="ENH33" s="276"/>
      <c r="ENI33" s="276"/>
      <c r="ENJ33" s="276"/>
      <c r="ENK33" s="276"/>
      <c r="ENL33" s="276"/>
      <c r="ENM33" s="276"/>
      <c r="ENN33" s="276"/>
      <c r="ENO33" s="276"/>
      <c r="ENP33" s="276"/>
      <c r="ENQ33" s="276"/>
      <c r="ENR33" s="276"/>
      <c r="ENS33" s="276"/>
      <c r="ENT33" s="276"/>
      <c r="ENU33" s="276"/>
      <c r="ENV33" s="276"/>
      <c r="ENW33" s="276"/>
      <c r="ENX33" s="276"/>
      <c r="ENY33" s="276"/>
      <c r="ENZ33" s="276"/>
      <c r="EOA33" s="276"/>
      <c r="EOB33" s="276"/>
      <c r="EOC33" s="276"/>
      <c r="EOD33" s="276"/>
      <c r="EOE33" s="276"/>
      <c r="EOF33" s="276"/>
      <c r="EOG33" s="276"/>
      <c r="EOH33" s="276"/>
      <c r="EOI33" s="276"/>
      <c r="EOJ33" s="276"/>
      <c r="EOK33" s="276"/>
      <c r="EOL33" s="276"/>
      <c r="EOM33" s="276"/>
      <c r="EON33" s="276"/>
      <c r="EOO33" s="276"/>
      <c r="EOP33" s="276"/>
      <c r="EOQ33" s="276"/>
      <c r="EOR33" s="276"/>
      <c r="EOS33" s="276"/>
      <c r="EOT33" s="276"/>
      <c r="EOU33" s="276"/>
      <c r="EOV33" s="276"/>
      <c r="EOW33" s="276"/>
      <c r="EOX33" s="276"/>
      <c r="EOY33" s="276"/>
      <c r="EOZ33" s="276"/>
      <c r="EPA33" s="276"/>
      <c r="EPB33" s="276"/>
      <c r="EPC33" s="276"/>
      <c r="EPD33" s="276"/>
      <c r="EPE33" s="276"/>
      <c r="EPF33" s="276"/>
      <c r="EPG33" s="276"/>
      <c r="EPH33" s="276"/>
      <c r="EPI33" s="276"/>
      <c r="EPJ33" s="276"/>
      <c r="EPK33" s="276"/>
      <c r="EPL33" s="276"/>
      <c r="EPM33" s="276"/>
      <c r="EPN33" s="276"/>
      <c r="EPO33" s="276"/>
      <c r="EPP33" s="276"/>
      <c r="EPQ33" s="276"/>
      <c r="EPR33" s="276"/>
      <c r="EPS33" s="276"/>
      <c r="EPT33" s="276"/>
      <c r="EPU33" s="276"/>
      <c r="EPV33" s="276"/>
      <c r="EPW33" s="276"/>
      <c r="EPX33" s="276"/>
      <c r="EPY33" s="276"/>
      <c r="EPZ33" s="276"/>
      <c r="EQA33" s="276"/>
      <c r="EQB33" s="276"/>
      <c r="EQC33" s="276"/>
      <c r="EQD33" s="276"/>
      <c r="EQE33" s="276"/>
      <c r="EQF33" s="276"/>
      <c r="EQG33" s="276"/>
      <c r="EQH33" s="276"/>
      <c r="EQI33" s="276"/>
      <c r="EQJ33" s="276"/>
      <c r="EQK33" s="276"/>
      <c r="EQL33" s="276"/>
      <c r="EQM33" s="276"/>
      <c r="EQN33" s="276"/>
      <c r="EQO33" s="276"/>
      <c r="EQP33" s="276"/>
      <c r="EQQ33" s="276"/>
      <c r="EQR33" s="276"/>
      <c r="EQS33" s="276"/>
      <c r="EQT33" s="276"/>
      <c r="EQU33" s="276"/>
      <c r="EQV33" s="276"/>
      <c r="EQW33" s="276"/>
      <c r="EQX33" s="276"/>
      <c r="EQY33" s="276"/>
      <c r="EQZ33" s="276"/>
      <c r="ERA33" s="276"/>
      <c r="ERB33" s="276"/>
      <c r="ERC33" s="276"/>
      <c r="ERD33" s="276"/>
      <c r="ERE33" s="276"/>
      <c r="ERF33" s="276"/>
      <c r="ERG33" s="276"/>
      <c r="ERH33" s="276"/>
      <c r="ERI33" s="276"/>
      <c r="ERJ33" s="276"/>
      <c r="ERK33" s="276"/>
      <c r="ERL33" s="276"/>
      <c r="ERM33" s="276"/>
      <c r="ERN33" s="276"/>
      <c r="ERO33" s="276"/>
      <c r="ERP33" s="276"/>
      <c r="ERQ33" s="276"/>
      <c r="ERR33" s="276"/>
      <c r="ERS33" s="276"/>
      <c r="ERT33" s="276"/>
      <c r="ERU33" s="276"/>
      <c r="ERV33" s="276"/>
      <c r="ERW33" s="276"/>
      <c r="ERX33" s="276"/>
      <c r="ERY33" s="276"/>
      <c r="ERZ33" s="276"/>
      <c r="ESA33" s="276"/>
      <c r="ESB33" s="276"/>
      <c r="ESC33" s="276"/>
      <c r="ESD33" s="276"/>
      <c r="ESE33" s="276"/>
      <c r="ESF33" s="276"/>
      <c r="ESG33" s="276"/>
      <c r="ESH33" s="276"/>
      <c r="ESI33" s="276"/>
      <c r="ESJ33" s="276"/>
      <c r="ESK33" s="276"/>
      <c r="ESL33" s="276"/>
      <c r="ESM33" s="276"/>
      <c r="ESN33" s="276"/>
      <c r="ESO33" s="276"/>
      <c r="ESP33" s="276"/>
      <c r="ESQ33" s="276"/>
      <c r="ESR33" s="276"/>
      <c r="ESS33" s="276"/>
      <c r="EST33" s="276"/>
      <c r="ESU33" s="276"/>
      <c r="ESV33" s="276"/>
      <c r="ESW33" s="276"/>
      <c r="ESX33" s="276"/>
      <c r="ESY33" s="276"/>
      <c r="ESZ33" s="276"/>
      <c r="ETA33" s="276"/>
      <c r="ETB33" s="276"/>
      <c r="ETC33" s="276"/>
      <c r="ETD33" s="276"/>
      <c r="ETE33" s="276"/>
      <c r="ETF33" s="276"/>
      <c r="ETG33" s="276"/>
      <c r="ETH33" s="276"/>
      <c r="ETI33" s="276"/>
      <c r="ETJ33" s="276"/>
      <c r="ETK33" s="276"/>
      <c r="ETL33" s="276"/>
      <c r="ETM33" s="276"/>
      <c r="ETN33" s="276"/>
      <c r="ETO33" s="276"/>
      <c r="ETP33" s="276"/>
      <c r="ETQ33" s="276"/>
      <c r="ETR33" s="276"/>
      <c r="ETS33" s="276"/>
      <c r="ETT33" s="276"/>
      <c r="ETU33" s="276"/>
      <c r="ETV33" s="276"/>
      <c r="ETW33" s="276"/>
      <c r="ETX33" s="276"/>
      <c r="ETY33" s="276"/>
      <c r="ETZ33" s="276"/>
      <c r="EUA33" s="276"/>
      <c r="EUB33" s="276"/>
      <c r="EUC33" s="276"/>
      <c r="EUD33" s="276"/>
      <c r="EUE33" s="276"/>
      <c r="EUF33" s="276"/>
      <c r="EUG33" s="276"/>
      <c r="EUH33" s="276"/>
      <c r="EUI33" s="276"/>
      <c r="EUJ33" s="276"/>
      <c r="EUK33" s="276"/>
      <c r="EUL33" s="276"/>
      <c r="EUM33" s="276"/>
      <c r="EUN33" s="276"/>
      <c r="EUO33" s="276"/>
      <c r="EUP33" s="276"/>
      <c r="EUQ33" s="276"/>
      <c r="EUR33" s="276"/>
      <c r="EUS33" s="276"/>
      <c r="EUT33" s="276"/>
      <c r="EUU33" s="276"/>
      <c r="EUV33" s="276"/>
      <c r="EUW33" s="276"/>
      <c r="EUX33" s="276"/>
      <c r="EUY33" s="276"/>
      <c r="EUZ33" s="276"/>
      <c r="EVA33" s="276"/>
      <c r="EVB33" s="276"/>
      <c r="EVC33" s="276"/>
      <c r="EVD33" s="276"/>
      <c r="EVE33" s="276"/>
      <c r="EVF33" s="276"/>
      <c r="EVG33" s="276"/>
      <c r="EVH33" s="276"/>
      <c r="EVI33" s="276"/>
      <c r="EVJ33" s="276"/>
      <c r="EVK33" s="276"/>
      <c r="EVL33" s="276"/>
      <c r="EVM33" s="276"/>
      <c r="EVN33" s="276"/>
      <c r="EVO33" s="276"/>
      <c r="EVP33" s="276"/>
      <c r="EVQ33" s="276"/>
      <c r="EVR33" s="276"/>
      <c r="EVS33" s="276"/>
      <c r="EVT33" s="276"/>
      <c r="EVU33" s="276"/>
      <c r="EVV33" s="276"/>
      <c r="EVW33" s="276"/>
      <c r="EVX33" s="276"/>
      <c r="EVY33" s="276"/>
      <c r="EVZ33" s="276"/>
      <c r="EWA33" s="276"/>
      <c r="EWB33" s="276"/>
      <c r="EWC33" s="276"/>
      <c r="EWD33" s="276"/>
      <c r="EWE33" s="276"/>
      <c r="EWF33" s="276"/>
      <c r="EWG33" s="276"/>
      <c r="EWH33" s="276"/>
      <c r="EWI33" s="276"/>
      <c r="EWJ33" s="276"/>
      <c r="EWK33" s="276"/>
      <c r="EWL33" s="276"/>
      <c r="EWM33" s="276"/>
      <c r="EWN33" s="276"/>
      <c r="EWO33" s="276"/>
      <c r="EWP33" s="276"/>
      <c r="EWQ33" s="276"/>
      <c r="EWR33" s="276"/>
      <c r="EWS33" s="276"/>
      <c r="EWT33" s="276"/>
      <c r="EWU33" s="276"/>
      <c r="EWV33" s="276"/>
      <c r="EWW33" s="276"/>
      <c r="EWX33" s="276"/>
      <c r="EWY33" s="276"/>
      <c r="EWZ33" s="276"/>
      <c r="EXA33" s="276"/>
      <c r="EXB33" s="276"/>
      <c r="EXC33" s="276"/>
      <c r="EXD33" s="276"/>
      <c r="EXE33" s="276"/>
      <c r="EXF33" s="276"/>
      <c r="EXG33" s="276"/>
      <c r="EXH33" s="276"/>
      <c r="EXI33" s="276"/>
      <c r="EXJ33" s="276"/>
      <c r="EXK33" s="276"/>
      <c r="EXL33" s="276"/>
      <c r="EXM33" s="276"/>
      <c r="EXN33" s="276"/>
      <c r="EXO33" s="276"/>
      <c r="EXP33" s="276"/>
      <c r="EXQ33" s="276"/>
      <c r="EXR33" s="276"/>
      <c r="EXS33" s="276"/>
      <c r="EXT33" s="276"/>
      <c r="EXU33" s="276"/>
      <c r="EXV33" s="276"/>
      <c r="EXW33" s="276"/>
      <c r="EXX33" s="276"/>
      <c r="EXY33" s="276"/>
      <c r="EXZ33" s="276"/>
      <c r="EYA33" s="276"/>
      <c r="EYB33" s="276"/>
      <c r="EYC33" s="276"/>
      <c r="EYD33" s="276"/>
      <c r="EYE33" s="276"/>
      <c r="EYF33" s="276"/>
      <c r="EYG33" s="276"/>
      <c r="EYH33" s="276"/>
      <c r="EYI33" s="276"/>
      <c r="EYJ33" s="276"/>
      <c r="EYK33" s="276"/>
      <c r="EYL33" s="276"/>
      <c r="EYM33" s="276"/>
      <c r="EYN33" s="276"/>
      <c r="EYO33" s="276"/>
      <c r="EYP33" s="276"/>
      <c r="EYQ33" s="276"/>
      <c r="EYR33" s="276"/>
      <c r="EYS33" s="276"/>
      <c r="EYT33" s="276"/>
      <c r="EYU33" s="276"/>
      <c r="EYV33" s="276"/>
      <c r="EYW33" s="276"/>
      <c r="EYX33" s="276"/>
      <c r="EYY33" s="276"/>
      <c r="EYZ33" s="276"/>
      <c r="EZA33" s="276"/>
      <c r="EZB33" s="276"/>
      <c r="EZC33" s="276"/>
      <c r="EZD33" s="276"/>
      <c r="EZE33" s="276"/>
      <c r="EZF33" s="276"/>
      <c r="EZG33" s="276"/>
      <c r="EZH33" s="276"/>
      <c r="EZI33" s="276"/>
      <c r="EZJ33" s="276"/>
      <c r="EZK33" s="276"/>
      <c r="EZL33" s="276"/>
      <c r="EZM33" s="276"/>
      <c r="EZN33" s="276"/>
      <c r="EZO33" s="276"/>
      <c r="EZP33" s="276"/>
      <c r="EZQ33" s="276"/>
      <c r="EZR33" s="276"/>
      <c r="EZS33" s="276"/>
      <c r="EZT33" s="276"/>
      <c r="EZU33" s="276"/>
      <c r="EZV33" s="276"/>
      <c r="EZW33" s="276"/>
      <c r="EZX33" s="276"/>
      <c r="EZY33" s="276"/>
      <c r="EZZ33" s="276"/>
      <c r="FAA33" s="276"/>
      <c r="FAB33" s="276"/>
      <c r="FAC33" s="276"/>
      <c r="FAD33" s="276"/>
      <c r="FAE33" s="276"/>
      <c r="FAF33" s="276"/>
      <c r="FAG33" s="276"/>
      <c r="FAH33" s="276"/>
      <c r="FAI33" s="276"/>
      <c r="FAJ33" s="276"/>
      <c r="FAK33" s="276"/>
      <c r="FAL33" s="276"/>
      <c r="FAM33" s="276"/>
      <c r="FAN33" s="276"/>
      <c r="FAO33" s="276"/>
      <c r="FAP33" s="276"/>
      <c r="FAQ33" s="276"/>
      <c r="FAR33" s="276"/>
      <c r="FAS33" s="276"/>
      <c r="FAT33" s="276"/>
      <c r="FAU33" s="276"/>
      <c r="FAV33" s="276"/>
      <c r="FAW33" s="276"/>
      <c r="FAX33" s="276"/>
      <c r="FAY33" s="276"/>
      <c r="FAZ33" s="276"/>
      <c r="FBA33" s="276"/>
      <c r="FBB33" s="276"/>
      <c r="FBC33" s="276"/>
      <c r="FBD33" s="276"/>
      <c r="FBE33" s="276"/>
      <c r="FBF33" s="276"/>
      <c r="FBG33" s="276"/>
      <c r="FBH33" s="276"/>
      <c r="FBI33" s="276"/>
      <c r="FBJ33" s="276"/>
      <c r="FBK33" s="276"/>
      <c r="FBL33" s="276"/>
      <c r="FBM33" s="276"/>
      <c r="FBN33" s="276"/>
      <c r="FBO33" s="276"/>
      <c r="FBP33" s="276"/>
      <c r="FBQ33" s="276"/>
      <c r="FBR33" s="276"/>
      <c r="FBS33" s="276"/>
      <c r="FBT33" s="276"/>
      <c r="FBU33" s="276"/>
      <c r="FBV33" s="276"/>
      <c r="FBW33" s="276"/>
      <c r="FBX33" s="276"/>
      <c r="FBY33" s="276"/>
      <c r="FBZ33" s="276"/>
      <c r="FCA33" s="276"/>
      <c r="FCB33" s="276"/>
      <c r="FCC33" s="276"/>
      <c r="FCD33" s="276"/>
      <c r="FCE33" s="276"/>
      <c r="FCF33" s="276"/>
      <c r="FCG33" s="276"/>
      <c r="FCH33" s="276"/>
      <c r="FCI33" s="276"/>
      <c r="FCJ33" s="276"/>
      <c r="FCK33" s="276"/>
      <c r="FCL33" s="276"/>
      <c r="FCM33" s="276"/>
      <c r="FCN33" s="276"/>
      <c r="FCO33" s="276"/>
      <c r="FCP33" s="276"/>
      <c r="FCQ33" s="276"/>
      <c r="FCR33" s="276"/>
      <c r="FCS33" s="276"/>
      <c r="FCT33" s="276"/>
      <c r="FCU33" s="276"/>
      <c r="FCV33" s="276"/>
      <c r="FCW33" s="276"/>
      <c r="FCX33" s="276"/>
      <c r="FCY33" s="276"/>
      <c r="FCZ33" s="276"/>
      <c r="FDA33" s="276"/>
      <c r="FDB33" s="276"/>
      <c r="FDC33" s="276"/>
      <c r="FDD33" s="276"/>
      <c r="FDE33" s="276"/>
      <c r="FDF33" s="276"/>
      <c r="FDG33" s="276"/>
      <c r="FDH33" s="276"/>
      <c r="FDI33" s="276"/>
      <c r="FDJ33" s="276"/>
      <c r="FDK33" s="276"/>
      <c r="FDL33" s="276"/>
      <c r="FDM33" s="276"/>
      <c r="FDN33" s="276"/>
      <c r="FDO33" s="276"/>
      <c r="FDP33" s="276"/>
      <c r="FDQ33" s="276"/>
      <c r="FDR33" s="276"/>
      <c r="FDS33" s="276"/>
      <c r="FDT33" s="276"/>
      <c r="FDU33" s="276"/>
      <c r="FDV33" s="276"/>
      <c r="FDW33" s="276"/>
      <c r="FDX33" s="276"/>
      <c r="FDY33" s="276"/>
      <c r="FDZ33" s="276"/>
      <c r="FEA33" s="276"/>
      <c r="FEB33" s="276"/>
      <c r="FEC33" s="276"/>
      <c r="FED33" s="276"/>
      <c r="FEE33" s="276"/>
      <c r="FEF33" s="276"/>
      <c r="FEG33" s="276"/>
      <c r="FEH33" s="276"/>
      <c r="FEI33" s="276"/>
      <c r="FEJ33" s="276"/>
      <c r="FEK33" s="276"/>
      <c r="FEL33" s="276"/>
      <c r="FEM33" s="276"/>
      <c r="FEN33" s="276"/>
      <c r="FEO33" s="276"/>
      <c r="FEP33" s="276"/>
      <c r="FEQ33" s="276"/>
      <c r="FER33" s="276"/>
      <c r="FES33" s="276"/>
      <c r="FET33" s="276"/>
      <c r="FEU33" s="276"/>
      <c r="FEV33" s="276"/>
      <c r="FEW33" s="276"/>
      <c r="FEX33" s="276"/>
      <c r="FEY33" s="276"/>
      <c r="FEZ33" s="276"/>
      <c r="FFA33" s="276"/>
      <c r="FFB33" s="276"/>
      <c r="FFC33" s="276"/>
      <c r="FFD33" s="276"/>
      <c r="FFE33" s="276"/>
      <c r="FFF33" s="276"/>
      <c r="FFG33" s="276"/>
      <c r="FFH33" s="276"/>
      <c r="FFI33" s="276"/>
      <c r="FFJ33" s="276"/>
      <c r="FFK33" s="276"/>
      <c r="FFL33" s="276"/>
      <c r="FFM33" s="276"/>
      <c r="FFN33" s="276"/>
      <c r="FFO33" s="276"/>
      <c r="FFP33" s="276"/>
      <c r="FFQ33" s="276"/>
      <c r="FFR33" s="276"/>
      <c r="FFS33" s="276"/>
      <c r="FFT33" s="276"/>
      <c r="FFU33" s="276"/>
      <c r="FFV33" s="276"/>
      <c r="FFW33" s="276"/>
      <c r="FFX33" s="276"/>
      <c r="FFY33" s="276"/>
      <c r="FFZ33" s="276"/>
      <c r="FGA33" s="276"/>
      <c r="FGB33" s="276"/>
      <c r="FGC33" s="276"/>
      <c r="FGD33" s="276"/>
      <c r="FGE33" s="276"/>
      <c r="FGF33" s="276"/>
      <c r="FGG33" s="276"/>
      <c r="FGH33" s="276"/>
      <c r="FGI33" s="276"/>
      <c r="FGJ33" s="276"/>
      <c r="FGK33" s="276"/>
      <c r="FGL33" s="276"/>
      <c r="FGM33" s="276"/>
      <c r="FGN33" s="276"/>
      <c r="FGO33" s="276"/>
      <c r="FGP33" s="276"/>
      <c r="FGQ33" s="276"/>
      <c r="FGR33" s="276"/>
      <c r="FGS33" s="276"/>
      <c r="FGT33" s="276"/>
      <c r="FGU33" s="276"/>
      <c r="FGV33" s="276"/>
      <c r="FGW33" s="276"/>
      <c r="FGX33" s="276"/>
      <c r="FGY33" s="276"/>
      <c r="FGZ33" s="276"/>
      <c r="FHA33" s="276"/>
      <c r="FHB33" s="276"/>
      <c r="FHC33" s="276"/>
      <c r="FHD33" s="276"/>
      <c r="FHE33" s="276"/>
      <c r="FHF33" s="276"/>
      <c r="FHG33" s="276"/>
      <c r="FHH33" s="276"/>
      <c r="FHI33" s="276"/>
      <c r="FHJ33" s="276"/>
      <c r="FHK33" s="276"/>
      <c r="FHL33" s="276"/>
      <c r="FHM33" s="276"/>
      <c r="FHN33" s="276"/>
      <c r="FHO33" s="276"/>
      <c r="FHP33" s="276"/>
      <c r="FHQ33" s="276"/>
      <c r="FHR33" s="276"/>
      <c r="FHS33" s="276"/>
      <c r="FHT33" s="276"/>
      <c r="FHU33" s="276"/>
      <c r="FHV33" s="276"/>
      <c r="FHW33" s="276"/>
      <c r="FHX33" s="276"/>
      <c r="FHY33" s="276"/>
      <c r="FHZ33" s="276"/>
      <c r="FIA33" s="276"/>
      <c r="FIB33" s="276"/>
      <c r="FIC33" s="276"/>
      <c r="FID33" s="276"/>
      <c r="FIE33" s="276"/>
      <c r="FIF33" s="276"/>
      <c r="FIG33" s="276"/>
      <c r="FIH33" s="276"/>
      <c r="FII33" s="276"/>
      <c r="FIJ33" s="276"/>
      <c r="FIK33" s="276"/>
      <c r="FIL33" s="276"/>
      <c r="FIM33" s="276"/>
      <c r="FIN33" s="276"/>
      <c r="FIO33" s="276"/>
      <c r="FIP33" s="276"/>
      <c r="FIQ33" s="276"/>
      <c r="FIR33" s="276"/>
      <c r="FIS33" s="276"/>
      <c r="FIT33" s="276"/>
      <c r="FIU33" s="276"/>
      <c r="FIV33" s="276"/>
      <c r="FIW33" s="276"/>
      <c r="FIX33" s="276"/>
      <c r="FIY33" s="276"/>
      <c r="FIZ33" s="276"/>
      <c r="FJA33" s="276"/>
      <c r="FJB33" s="276"/>
      <c r="FJC33" s="276"/>
      <c r="FJD33" s="276"/>
      <c r="FJE33" s="276"/>
      <c r="FJF33" s="276"/>
      <c r="FJG33" s="276"/>
      <c r="FJH33" s="276"/>
      <c r="FJI33" s="276"/>
      <c r="FJJ33" s="276"/>
      <c r="FJK33" s="276"/>
      <c r="FJL33" s="276"/>
      <c r="FJM33" s="276"/>
      <c r="FJN33" s="276"/>
      <c r="FJO33" s="276"/>
      <c r="FJP33" s="276"/>
      <c r="FJQ33" s="276"/>
      <c r="FJR33" s="276"/>
      <c r="FJS33" s="276"/>
      <c r="FJT33" s="276"/>
      <c r="FJU33" s="276"/>
      <c r="FJV33" s="276"/>
      <c r="FJW33" s="276"/>
      <c r="FJX33" s="276"/>
      <c r="FJY33" s="276"/>
      <c r="FJZ33" s="276"/>
      <c r="FKA33" s="276"/>
      <c r="FKB33" s="276"/>
      <c r="FKC33" s="276"/>
      <c r="FKD33" s="276"/>
      <c r="FKE33" s="276"/>
      <c r="FKF33" s="276"/>
      <c r="FKG33" s="276"/>
      <c r="FKH33" s="276"/>
      <c r="FKI33" s="276"/>
      <c r="FKJ33" s="276"/>
      <c r="FKK33" s="276"/>
      <c r="FKL33" s="276"/>
      <c r="FKM33" s="276"/>
      <c r="FKN33" s="276"/>
      <c r="FKO33" s="276"/>
      <c r="FKP33" s="276"/>
      <c r="FKQ33" s="276"/>
      <c r="FKR33" s="276"/>
      <c r="FKS33" s="276"/>
      <c r="FKT33" s="276"/>
      <c r="FKU33" s="276"/>
      <c r="FKV33" s="276"/>
      <c r="FKW33" s="276"/>
      <c r="FKX33" s="276"/>
      <c r="FKY33" s="276"/>
      <c r="FKZ33" s="276"/>
      <c r="FLA33" s="276"/>
      <c r="FLB33" s="276"/>
      <c r="FLC33" s="276"/>
      <c r="FLD33" s="276"/>
      <c r="FLE33" s="276"/>
      <c r="FLF33" s="276"/>
      <c r="FLG33" s="276"/>
      <c r="FLH33" s="276"/>
      <c r="FLI33" s="276"/>
      <c r="FLJ33" s="276"/>
      <c r="FLK33" s="276"/>
      <c r="FLL33" s="276"/>
      <c r="FLM33" s="276"/>
      <c r="FLN33" s="276"/>
      <c r="FLO33" s="276"/>
      <c r="FLP33" s="276"/>
      <c r="FLQ33" s="276"/>
      <c r="FLR33" s="276"/>
      <c r="FLS33" s="276"/>
      <c r="FLT33" s="276"/>
      <c r="FLU33" s="276"/>
      <c r="FLV33" s="276"/>
      <c r="FLW33" s="276"/>
      <c r="FLX33" s="276"/>
      <c r="FLY33" s="276"/>
      <c r="FLZ33" s="276"/>
      <c r="FMA33" s="276"/>
      <c r="FMB33" s="276"/>
      <c r="FMC33" s="276"/>
      <c r="FMD33" s="276"/>
      <c r="FME33" s="276"/>
      <c r="FMF33" s="276"/>
      <c r="FMG33" s="276"/>
      <c r="FMH33" s="276"/>
      <c r="FMI33" s="276"/>
      <c r="FMJ33" s="276"/>
      <c r="FMK33" s="276"/>
      <c r="FML33" s="276"/>
      <c r="FMM33" s="276"/>
      <c r="FMN33" s="276"/>
      <c r="FMO33" s="276"/>
      <c r="FMP33" s="276"/>
      <c r="FMQ33" s="276"/>
      <c r="FMR33" s="276"/>
      <c r="FMS33" s="276"/>
      <c r="FMT33" s="276"/>
      <c r="FMU33" s="276"/>
      <c r="FMV33" s="276"/>
      <c r="FMW33" s="276"/>
      <c r="FMX33" s="276"/>
      <c r="FMY33" s="276"/>
      <c r="FMZ33" s="276"/>
      <c r="FNA33" s="276"/>
      <c r="FNB33" s="276"/>
      <c r="FNC33" s="276"/>
      <c r="FND33" s="276"/>
      <c r="FNE33" s="276"/>
      <c r="FNF33" s="276"/>
      <c r="FNG33" s="276"/>
      <c r="FNH33" s="276"/>
      <c r="FNI33" s="276"/>
      <c r="FNJ33" s="276"/>
      <c r="FNK33" s="276"/>
      <c r="FNL33" s="276"/>
      <c r="FNM33" s="276"/>
      <c r="FNN33" s="276"/>
      <c r="FNO33" s="276"/>
      <c r="FNP33" s="276"/>
      <c r="FNQ33" s="276"/>
      <c r="FNR33" s="276"/>
      <c r="FNS33" s="276"/>
      <c r="FNT33" s="276"/>
      <c r="FNU33" s="276"/>
      <c r="FNV33" s="276"/>
      <c r="FNW33" s="276"/>
      <c r="FNX33" s="276"/>
      <c r="FNY33" s="276"/>
      <c r="FNZ33" s="276"/>
      <c r="FOA33" s="276"/>
      <c r="FOB33" s="276"/>
      <c r="FOC33" s="276"/>
      <c r="FOD33" s="276"/>
      <c r="FOE33" s="276"/>
      <c r="FOF33" s="276"/>
      <c r="FOG33" s="276"/>
      <c r="FOH33" s="276"/>
      <c r="FOI33" s="276"/>
      <c r="FOJ33" s="276"/>
      <c r="FOK33" s="276"/>
      <c r="FOL33" s="276"/>
      <c r="FOM33" s="276"/>
      <c r="FON33" s="276"/>
      <c r="FOO33" s="276"/>
      <c r="FOP33" s="276"/>
      <c r="FOQ33" s="276"/>
      <c r="FOR33" s="276"/>
      <c r="FOS33" s="276"/>
      <c r="FOT33" s="276"/>
      <c r="FOU33" s="276"/>
      <c r="FOV33" s="276"/>
      <c r="FOW33" s="276"/>
      <c r="FOX33" s="276"/>
      <c r="FOY33" s="276"/>
      <c r="FOZ33" s="276"/>
      <c r="FPA33" s="276"/>
      <c r="FPB33" s="276"/>
      <c r="FPC33" s="276"/>
      <c r="FPD33" s="276"/>
      <c r="FPE33" s="276"/>
      <c r="FPF33" s="276"/>
      <c r="FPG33" s="276"/>
      <c r="FPH33" s="276"/>
      <c r="FPI33" s="276"/>
      <c r="FPJ33" s="276"/>
      <c r="FPK33" s="276"/>
      <c r="FPL33" s="276"/>
      <c r="FPM33" s="276"/>
      <c r="FPN33" s="276"/>
      <c r="FPO33" s="276"/>
      <c r="FPP33" s="276"/>
      <c r="FPQ33" s="276"/>
      <c r="FPR33" s="276"/>
      <c r="FPS33" s="276"/>
      <c r="FPT33" s="276"/>
      <c r="FPU33" s="276"/>
      <c r="FPV33" s="276"/>
      <c r="FPW33" s="276"/>
      <c r="FPX33" s="276"/>
      <c r="FPY33" s="276"/>
      <c r="FPZ33" s="276"/>
      <c r="FQA33" s="276"/>
      <c r="FQB33" s="276"/>
      <c r="FQC33" s="276"/>
      <c r="FQD33" s="276"/>
      <c r="FQE33" s="276"/>
      <c r="FQF33" s="276"/>
      <c r="FQG33" s="276"/>
      <c r="FQH33" s="276"/>
      <c r="FQI33" s="276"/>
      <c r="FQJ33" s="276"/>
      <c r="FQK33" s="276"/>
      <c r="FQL33" s="276"/>
      <c r="FQM33" s="276"/>
      <c r="FQN33" s="276"/>
      <c r="FQO33" s="276"/>
      <c r="FQP33" s="276"/>
      <c r="FQQ33" s="276"/>
      <c r="FQR33" s="276"/>
      <c r="FQS33" s="276"/>
      <c r="FQT33" s="276"/>
      <c r="FQU33" s="276"/>
      <c r="FQV33" s="276"/>
      <c r="FQW33" s="276"/>
      <c r="FQX33" s="276"/>
      <c r="FQY33" s="276"/>
      <c r="FQZ33" s="276"/>
      <c r="FRA33" s="276"/>
      <c r="FRB33" s="276"/>
      <c r="FRC33" s="276"/>
      <c r="FRD33" s="276"/>
      <c r="FRE33" s="276"/>
      <c r="FRF33" s="276"/>
      <c r="FRG33" s="276"/>
      <c r="FRH33" s="276"/>
      <c r="FRI33" s="276"/>
      <c r="FRJ33" s="276"/>
      <c r="FRK33" s="276"/>
      <c r="FRL33" s="276"/>
      <c r="FRM33" s="276"/>
      <c r="FRN33" s="276"/>
      <c r="FRO33" s="276"/>
      <c r="FRP33" s="276"/>
      <c r="FRQ33" s="276"/>
      <c r="FRR33" s="276"/>
      <c r="FRS33" s="276"/>
      <c r="FRT33" s="276"/>
      <c r="FRU33" s="276"/>
      <c r="FRV33" s="276"/>
      <c r="FRW33" s="276"/>
      <c r="FRX33" s="276"/>
      <c r="FRY33" s="276"/>
      <c r="FRZ33" s="276"/>
      <c r="FSA33" s="276"/>
      <c r="FSB33" s="276"/>
      <c r="FSC33" s="276"/>
      <c r="FSD33" s="276"/>
      <c r="FSE33" s="276"/>
      <c r="FSF33" s="276"/>
      <c r="FSG33" s="276"/>
      <c r="FSH33" s="276"/>
      <c r="FSI33" s="276"/>
      <c r="FSJ33" s="276"/>
      <c r="FSK33" s="276"/>
      <c r="FSL33" s="276"/>
      <c r="FSM33" s="276"/>
      <c r="FSN33" s="276"/>
      <c r="FSO33" s="276"/>
      <c r="FSP33" s="276"/>
      <c r="FSQ33" s="276"/>
      <c r="FSR33" s="276"/>
      <c r="FSS33" s="276"/>
      <c r="FST33" s="276"/>
      <c r="FSU33" s="276"/>
      <c r="FSV33" s="276"/>
      <c r="FSW33" s="276"/>
      <c r="FSX33" s="276"/>
      <c r="FSY33" s="276"/>
      <c r="FSZ33" s="276"/>
      <c r="FTA33" s="276"/>
      <c r="FTB33" s="276"/>
      <c r="FTC33" s="276"/>
      <c r="FTD33" s="276"/>
      <c r="FTE33" s="276"/>
      <c r="FTF33" s="276"/>
      <c r="FTG33" s="276"/>
      <c r="FTH33" s="276"/>
      <c r="FTI33" s="276"/>
      <c r="FTJ33" s="276"/>
      <c r="FTK33" s="276"/>
      <c r="FTL33" s="276"/>
      <c r="FTM33" s="276"/>
      <c r="FTN33" s="276"/>
      <c r="FTO33" s="276"/>
      <c r="FTP33" s="276"/>
      <c r="FTQ33" s="276"/>
      <c r="FTR33" s="276"/>
      <c r="FTS33" s="276"/>
      <c r="FTT33" s="276"/>
      <c r="FTU33" s="276"/>
      <c r="FTV33" s="276"/>
      <c r="FTW33" s="276"/>
      <c r="FTX33" s="276"/>
      <c r="FTY33" s="276"/>
      <c r="FTZ33" s="276"/>
      <c r="FUA33" s="276"/>
      <c r="FUB33" s="276"/>
      <c r="FUC33" s="276"/>
      <c r="FUD33" s="276"/>
      <c r="FUE33" s="276"/>
      <c r="FUF33" s="276"/>
      <c r="FUG33" s="276"/>
      <c r="FUH33" s="276"/>
      <c r="FUI33" s="276"/>
      <c r="FUJ33" s="276"/>
      <c r="FUK33" s="276"/>
      <c r="FUL33" s="276"/>
      <c r="FUM33" s="276"/>
      <c r="FUN33" s="276"/>
      <c r="FUO33" s="276"/>
      <c r="FUP33" s="276"/>
      <c r="FUQ33" s="276"/>
      <c r="FUR33" s="276"/>
      <c r="FUS33" s="276"/>
      <c r="FUT33" s="276"/>
      <c r="FUU33" s="276"/>
      <c r="FUV33" s="276"/>
      <c r="FUW33" s="276"/>
      <c r="FUX33" s="276"/>
      <c r="FUY33" s="276"/>
      <c r="FUZ33" s="276"/>
      <c r="FVA33" s="276"/>
      <c r="FVB33" s="276"/>
      <c r="FVC33" s="276"/>
      <c r="FVD33" s="276"/>
      <c r="FVE33" s="276"/>
      <c r="FVF33" s="276"/>
      <c r="FVG33" s="276"/>
      <c r="FVH33" s="276"/>
      <c r="FVI33" s="276"/>
      <c r="FVJ33" s="276"/>
      <c r="FVK33" s="276"/>
      <c r="FVL33" s="276"/>
      <c r="FVM33" s="276"/>
      <c r="FVN33" s="276"/>
      <c r="FVO33" s="276"/>
      <c r="FVP33" s="276"/>
      <c r="FVQ33" s="276"/>
      <c r="FVR33" s="276"/>
      <c r="FVS33" s="276"/>
      <c r="FVT33" s="276"/>
      <c r="FVU33" s="276"/>
      <c r="FVV33" s="276"/>
      <c r="FVW33" s="276"/>
      <c r="FVX33" s="276"/>
      <c r="FVY33" s="276"/>
      <c r="FVZ33" s="276"/>
      <c r="FWA33" s="276"/>
      <c r="FWB33" s="276"/>
      <c r="FWC33" s="276"/>
      <c r="FWD33" s="276"/>
      <c r="FWE33" s="276"/>
      <c r="FWF33" s="276"/>
      <c r="FWG33" s="276"/>
      <c r="FWH33" s="276"/>
      <c r="FWI33" s="276"/>
      <c r="FWJ33" s="276"/>
      <c r="FWK33" s="276"/>
      <c r="FWL33" s="276"/>
      <c r="FWM33" s="276"/>
      <c r="FWN33" s="276"/>
      <c r="FWO33" s="276"/>
      <c r="FWP33" s="276"/>
      <c r="FWQ33" s="276"/>
      <c r="FWR33" s="276"/>
      <c r="FWS33" s="276"/>
      <c r="FWT33" s="276"/>
      <c r="FWU33" s="276"/>
      <c r="FWV33" s="276"/>
      <c r="FWW33" s="276"/>
      <c r="FWX33" s="276"/>
      <c r="FWY33" s="276"/>
      <c r="FWZ33" s="276"/>
      <c r="FXA33" s="276"/>
      <c r="FXB33" s="276"/>
      <c r="FXC33" s="276"/>
      <c r="FXD33" s="276"/>
      <c r="FXE33" s="276"/>
      <c r="FXF33" s="276"/>
      <c r="FXG33" s="276"/>
      <c r="FXH33" s="276"/>
      <c r="FXI33" s="276"/>
      <c r="FXJ33" s="276"/>
      <c r="FXK33" s="276"/>
      <c r="FXL33" s="276"/>
      <c r="FXM33" s="276"/>
      <c r="FXN33" s="276"/>
      <c r="FXO33" s="276"/>
      <c r="FXP33" s="276"/>
      <c r="FXQ33" s="276"/>
      <c r="FXR33" s="276"/>
      <c r="FXS33" s="276"/>
      <c r="FXT33" s="276"/>
      <c r="FXU33" s="276"/>
      <c r="FXV33" s="276"/>
      <c r="FXW33" s="276"/>
      <c r="FXX33" s="276"/>
      <c r="FXY33" s="276"/>
      <c r="FXZ33" s="276"/>
      <c r="FYA33" s="276"/>
      <c r="FYB33" s="276"/>
      <c r="FYC33" s="276"/>
      <c r="FYD33" s="276"/>
      <c r="FYE33" s="276"/>
      <c r="FYF33" s="276"/>
      <c r="FYG33" s="276"/>
      <c r="FYH33" s="276"/>
      <c r="FYI33" s="276"/>
      <c r="FYJ33" s="276"/>
      <c r="FYK33" s="276"/>
      <c r="FYL33" s="276"/>
      <c r="FYM33" s="276"/>
      <c r="FYN33" s="276"/>
      <c r="FYO33" s="276"/>
      <c r="FYP33" s="276"/>
      <c r="FYQ33" s="276"/>
      <c r="FYR33" s="276"/>
      <c r="FYS33" s="276"/>
      <c r="FYT33" s="276"/>
      <c r="FYU33" s="276"/>
      <c r="FYV33" s="276"/>
      <c r="FYW33" s="276"/>
      <c r="FYX33" s="276"/>
      <c r="FYY33" s="276"/>
      <c r="FYZ33" s="276"/>
      <c r="FZA33" s="276"/>
      <c r="FZB33" s="276"/>
      <c r="FZC33" s="276"/>
      <c r="FZD33" s="276"/>
      <c r="FZE33" s="276"/>
      <c r="FZF33" s="276"/>
      <c r="FZG33" s="276"/>
      <c r="FZH33" s="276"/>
      <c r="FZI33" s="276"/>
      <c r="FZJ33" s="276"/>
      <c r="FZK33" s="276"/>
      <c r="FZL33" s="276"/>
      <c r="FZM33" s="276"/>
      <c r="FZN33" s="276"/>
      <c r="FZO33" s="276"/>
      <c r="FZP33" s="276"/>
      <c r="FZQ33" s="276"/>
      <c r="FZR33" s="276"/>
      <c r="FZS33" s="276"/>
      <c r="FZT33" s="276"/>
      <c r="FZU33" s="276"/>
      <c r="FZV33" s="276"/>
      <c r="FZW33" s="276"/>
      <c r="FZX33" s="276"/>
      <c r="FZY33" s="276"/>
      <c r="FZZ33" s="276"/>
      <c r="GAA33" s="276"/>
      <c r="GAB33" s="276"/>
      <c r="GAC33" s="276"/>
      <c r="GAD33" s="276"/>
      <c r="GAE33" s="276"/>
      <c r="GAF33" s="276"/>
      <c r="GAG33" s="276"/>
      <c r="GAH33" s="276"/>
      <c r="GAI33" s="276"/>
      <c r="GAJ33" s="276"/>
      <c r="GAK33" s="276"/>
      <c r="GAL33" s="276"/>
      <c r="GAM33" s="276"/>
      <c r="GAN33" s="276"/>
      <c r="GAO33" s="276"/>
      <c r="GAP33" s="276"/>
      <c r="GAQ33" s="276"/>
      <c r="GAR33" s="276"/>
      <c r="GAS33" s="276"/>
      <c r="GAT33" s="276"/>
      <c r="GAU33" s="276"/>
      <c r="GAV33" s="276"/>
      <c r="GAW33" s="276"/>
      <c r="GAX33" s="276"/>
      <c r="GAY33" s="276"/>
      <c r="GAZ33" s="276"/>
      <c r="GBA33" s="276"/>
      <c r="GBB33" s="276"/>
      <c r="GBC33" s="276"/>
      <c r="GBD33" s="276"/>
      <c r="GBE33" s="276"/>
      <c r="GBF33" s="276"/>
      <c r="GBG33" s="276"/>
      <c r="GBH33" s="276"/>
      <c r="GBI33" s="276"/>
      <c r="GBJ33" s="276"/>
      <c r="GBK33" s="276"/>
      <c r="GBL33" s="276"/>
      <c r="GBM33" s="276"/>
      <c r="GBN33" s="276"/>
      <c r="GBO33" s="276"/>
      <c r="GBP33" s="276"/>
      <c r="GBQ33" s="276"/>
      <c r="GBR33" s="276"/>
      <c r="GBS33" s="276"/>
      <c r="GBT33" s="276"/>
      <c r="GBU33" s="276"/>
      <c r="GBV33" s="276"/>
      <c r="GBW33" s="276"/>
      <c r="GBX33" s="276"/>
      <c r="GBY33" s="276"/>
      <c r="GBZ33" s="276"/>
      <c r="GCA33" s="276"/>
      <c r="GCB33" s="276"/>
      <c r="GCC33" s="276"/>
      <c r="GCD33" s="276"/>
      <c r="GCE33" s="276"/>
      <c r="GCF33" s="276"/>
      <c r="GCG33" s="276"/>
      <c r="GCH33" s="276"/>
      <c r="GCI33" s="276"/>
      <c r="GCJ33" s="276"/>
      <c r="GCK33" s="276"/>
      <c r="GCL33" s="276"/>
      <c r="GCM33" s="276"/>
      <c r="GCN33" s="276"/>
      <c r="GCO33" s="276"/>
      <c r="GCP33" s="276"/>
      <c r="GCQ33" s="276"/>
      <c r="GCR33" s="276"/>
      <c r="GCS33" s="276"/>
      <c r="GCT33" s="276"/>
      <c r="GCU33" s="276"/>
      <c r="GCV33" s="276"/>
      <c r="GCW33" s="276"/>
      <c r="GCX33" s="276"/>
      <c r="GCY33" s="276"/>
      <c r="GCZ33" s="276"/>
      <c r="GDA33" s="276"/>
      <c r="GDB33" s="276"/>
      <c r="GDC33" s="276"/>
      <c r="GDD33" s="276"/>
      <c r="GDE33" s="276"/>
      <c r="GDF33" s="276"/>
      <c r="GDG33" s="276"/>
      <c r="GDH33" s="276"/>
      <c r="GDI33" s="276"/>
      <c r="GDJ33" s="276"/>
      <c r="GDK33" s="276"/>
      <c r="GDL33" s="276"/>
      <c r="GDM33" s="276"/>
      <c r="GDN33" s="276"/>
      <c r="GDO33" s="276"/>
      <c r="GDP33" s="276"/>
      <c r="GDQ33" s="276"/>
      <c r="GDR33" s="276"/>
      <c r="GDS33" s="276"/>
      <c r="GDT33" s="276"/>
      <c r="GDU33" s="276"/>
      <c r="GDV33" s="276"/>
      <c r="GDW33" s="276"/>
      <c r="GDX33" s="276"/>
      <c r="GDY33" s="276"/>
      <c r="GDZ33" s="276"/>
      <c r="GEA33" s="276"/>
      <c r="GEB33" s="276"/>
      <c r="GEC33" s="276"/>
      <c r="GED33" s="276"/>
      <c r="GEE33" s="276"/>
      <c r="GEF33" s="276"/>
      <c r="GEG33" s="276"/>
      <c r="GEH33" s="276"/>
      <c r="GEI33" s="276"/>
      <c r="GEJ33" s="276"/>
      <c r="GEK33" s="276"/>
      <c r="GEL33" s="276"/>
      <c r="GEM33" s="276"/>
      <c r="GEN33" s="276"/>
      <c r="GEO33" s="276"/>
      <c r="GEP33" s="276"/>
      <c r="GEQ33" s="276"/>
      <c r="GER33" s="276"/>
      <c r="GES33" s="276"/>
      <c r="GET33" s="276"/>
      <c r="GEU33" s="276"/>
      <c r="GEV33" s="276"/>
      <c r="GEW33" s="276"/>
      <c r="GEX33" s="276"/>
      <c r="GEY33" s="276"/>
      <c r="GEZ33" s="276"/>
      <c r="GFA33" s="276"/>
      <c r="GFB33" s="276"/>
      <c r="GFC33" s="276"/>
      <c r="GFD33" s="276"/>
      <c r="GFE33" s="276"/>
      <c r="GFF33" s="276"/>
      <c r="GFG33" s="276"/>
      <c r="GFH33" s="276"/>
      <c r="GFI33" s="276"/>
      <c r="GFJ33" s="276"/>
      <c r="GFK33" s="276"/>
      <c r="GFL33" s="276"/>
      <c r="GFM33" s="276"/>
      <c r="GFN33" s="276"/>
      <c r="GFO33" s="276"/>
      <c r="GFP33" s="276"/>
      <c r="GFQ33" s="276"/>
      <c r="GFR33" s="276"/>
      <c r="GFS33" s="276"/>
      <c r="GFT33" s="276"/>
      <c r="GFU33" s="276"/>
      <c r="GFV33" s="276"/>
      <c r="GFW33" s="276"/>
      <c r="GFX33" s="276"/>
      <c r="GFY33" s="276"/>
      <c r="GFZ33" s="276"/>
      <c r="GGA33" s="276"/>
      <c r="GGB33" s="276"/>
      <c r="GGC33" s="276"/>
      <c r="GGD33" s="276"/>
      <c r="GGE33" s="276"/>
      <c r="GGF33" s="276"/>
      <c r="GGG33" s="276"/>
      <c r="GGH33" s="276"/>
      <c r="GGI33" s="276"/>
      <c r="GGJ33" s="276"/>
      <c r="GGK33" s="276"/>
      <c r="GGL33" s="276"/>
      <c r="GGM33" s="276"/>
      <c r="GGN33" s="276"/>
      <c r="GGO33" s="276"/>
      <c r="GGP33" s="276"/>
      <c r="GGQ33" s="276"/>
      <c r="GGR33" s="276"/>
      <c r="GGS33" s="276"/>
      <c r="GGT33" s="276"/>
      <c r="GGU33" s="276"/>
      <c r="GGV33" s="276"/>
      <c r="GGW33" s="276"/>
      <c r="GGX33" s="276"/>
      <c r="GGY33" s="276"/>
      <c r="GGZ33" s="276"/>
      <c r="GHA33" s="276"/>
      <c r="GHB33" s="276"/>
      <c r="GHC33" s="276"/>
      <c r="GHD33" s="276"/>
      <c r="GHE33" s="276"/>
      <c r="GHF33" s="276"/>
      <c r="GHG33" s="276"/>
      <c r="GHH33" s="276"/>
      <c r="GHI33" s="276"/>
      <c r="GHJ33" s="276"/>
      <c r="GHK33" s="276"/>
      <c r="GHL33" s="276"/>
      <c r="GHM33" s="276"/>
      <c r="GHN33" s="276"/>
      <c r="GHO33" s="276"/>
      <c r="GHP33" s="276"/>
      <c r="GHQ33" s="276"/>
      <c r="GHR33" s="276"/>
      <c r="GHS33" s="276"/>
      <c r="GHT33" s="276"/>
      <c r="GHU33" s="276"/>
      <c r="GHV33" s="276"/>
      <c r="GHW33" s="276"/>
      <c r="GHX33" s="276"/>
      <c r="GHY33" s="276"/>
      <c r="GHZ33" s="276"/>
      <c r="GIA33" s="276"/>
      <c r="GIB33" s="276"/>
      <c r="GIC33" s="276"/>
      <c r="GID33" s="276"/>
      <c r="GIE33" s="276"/>
      <c r="GIF33" s="276"/>
      <c r="GIG33" s="276"/>
      <c r="GIH33" s="276"/>
      <c r="GII33" s="276"/>
      <c r="GIJ33" s="276"/>
      <c r="GIK33" s="276"/>
      <c r="GIL33" s="276"/>
      <c r="GIM33" s="276"/>
      <c r="GIN33" s="276"/>
      <c r="GIO33" s="276"/>
      <c r="GIP33" s="276"/>
      <c r="GIQ33" s="276"/>
      <c r="GIR33" s="276"/>
      <c r="GIS33" s="276"/>
      <c r="GIT33" s="276"/>
      <c r="GIU33" s="276"/>
      <c r="GIV33" s="276"/>
      <c r="GIW33" s="276"/>
      <c r="GIX33" s="276"/>
      <c r="GIY33" s="276"/>
      <c r="GIZ33" s="276"/>
      <c r="GJA33" s="276"/>
      <c r="GJB33" s="276"/>
      <c r="GJC33" s="276"/>
      <c r="GJD33" s="276"/>
      <c r="GJE33" s="276"/>
      <c r="GJF33" s="276"/>
      <c r="GJG33" s="276"/>
      <c r="GJH33" s="276"/>
      <c r="GJI33" s="276"/>
      <c r="GJJ33" s="276"/>
      <c r="GJK33" s="276"/>
      <c r="GJL33" s="276"/>
      <c r="GJM33" s="276"/>
      <c r="GJN33" s="276"/>
      <c r="GJO33" s="276"/>
      <c r="GJP33" s="276"/>
      <c r="GJQ33" s="276"/>
      <c r="GJR33" s="276"/>
      <c r="GJS33" s="276"/>
      <c r="GJT33" s="276"/>
      <c r="GJU33" s="276"/>
      <c r="GJV33" s="276"/>
      <c r="GJW33" s="276"/>
      <c r="GJX33" s="276"/>
      <c r="GJY33" s="276"/>
      <c r="GJZ33" s="276"/>
      <c r="GKA33" s="276"/>
      <c r="GKB33" s="276"/>
      <c r="GKC33" s="276"/>
      <c r="GKD33" s="276"/>
      <c r="GKE33" s="276"/>
      <c r="GKF33" s="276"/>
      <c r="GKG33" s="276"/>
      <c r="GKH33" s="276"/>
      <c r="GKI33" s="276"/>
      <c r="GKJ33" s="276"/>
      <c r="GKK33" s="276"/>
      <c r="GKL33" s="276"/>
      <c r="GKM33" s="276"/>
      <c r="GKN33" s="276"/>
      <c r="GKO33" s="276"/>
      <c r="GKP33" s="276"/>
      <c r="GKQ33" s="276"/>
      <c r="GKR33" s="276"/>
      <c r="GKS33" s="276"/>
      <c r="GKT33" s="276"/>
      <c r="GKU33" s="276"/>
      <c r="GKV33" s="276"/>
      <c r="GKW33" s="276"/>
      <c r="GKX33" s="276"/>
      <c r="GKY33" s="276"/>
      <c r="GKZ33" s="276"/>
      <c r="GLA33" s="276"/>
      <c r="GLB33" s="276"/>
      <c r="GLC33" s="276"/>
      <c r="GLD33" s="276"/>
      <c r="GLE33" s="276"/>
      <c r="GLF33" s="276"/>
      <c r="GLG33" s="276"/>
      <c r="GLH33" s="276"/>
      <c r="GLI33" s="276"/>
      <c r="GLJ33" s="276"/>
      <c r="GLK33" s="276"/>
      <c r="GLL33" s="276"/>
      <c r="GLM33" s="276"/>
      <c r="GLN33" s="276"/>
      <c r="GLO33" s="276"/>
      <c r="GLP33" s="276"/>
      <c r="GLQ33" s="276"/>
      <c r="GLR33" s="276"/>
      <c r="GLS33" s="276"/>
      <c r="GLT33" s="276"/>
      <c r="GLU33" s="276"/>
      <c r="GLV33" s="276"/>
      <c r="GLW33" s="276"/>
      <c r="GLX33" s="276"/>
      <c r="GLY33" s="276"/>
      <c r="GLZ33" s="276"/>
      <c r="GMA33" s="276"/>
      <c r="GMB33" s="276"/>
      <c r="GMC33" s="276"/>
      <c r="GMD33" s="276"/>
      <c r="GME33" s="276"/>
      <c r="GMF33" s="276"/>
      <c r="GMG33" s="276"/>
      <c r="GMH33" s="276"/>
      <c r="GMI33" s="276"/>
      <c r="GMJ33" s="276"/>
      <c r="GMK33" s="276"/>
      <c r="GML33" s="276"/>
      <c r="GMM33" s="276"/>
      <c r="GMN33" s="276"/>
      <c r="GMO33" s="276"/>
      <c r="GMP33" s="276"/>
      <c r="GMQ33" s="276"/>
      <c r="GMR33" s="276"/>
      <c r="GMS33" s="276"/>
      <c r="GMT33" s="276"/>
      <c r="GMU33" s="276"/>
      <c r="GMV33" s="276"/>
      <c r="GMW33" s="276"/>
      <c r="GMX33" s="276"/>
      <c r="GMY33" s="276"/>
      <c r="GMZ33" s="276"/>
      <c r="GNA33" s="276"/>
      <c r="GNB33" s="276"/>
      <c r="GNC33" s="276"/>
      <c r="GND33" s="276"/>
      <c r="GNE33" s="276"/>
      <c r="GNF33" s="276"/>
      <c r="GNG33" s="276"/>
      <c r="GNH33" s="276"/>
      <c r="GNI33" s="276"/>
      <c r="GNJ33" s="276"/>
      <c r="GNK33" s="276"/>
      <c r="GNL33" s="276"/>
      <c r="GNM33" s="276"/>
      <c r="GNN33" s="276"/>
      <c r="GNO33" s="276"/>
      <c r="GNP33" s="276"/>
      <c r="GNQ33" s="276"/>
      <c r="GNR33" s="276"/>
      <c r="GNS33" s="276"/>
      <c r="GNT33" s="276"/>
      <c r="GNU33" s="276"/>
      <c r="GNV33" s="276"/>
      <c r="GNW33" s="276"/>
      <c r="GNX33" s="276"/>
      <c r="GNY33" s="276"/>
      <c r="GNZ33" s="276"/>
      <c r="GOA33" s="276"/>
      <c r="GOB33" s="276"/>
      <c r="GOC33" s="276"/>
      <c r="GOD33" s="276"/>
      <c r="GOE33" s="276"/>
      <c r="GOF33" s="276"/>
      <c r="GOG33" s="276"/>
      <c r="GOH33" s="276"/>
      <c r="GOI33" s="276"/>
      <c r="GOJ33" s="276"/>
      <c r="GOK33" s="276"/>
      <c r="GOL33" s="276"/>
      <c r="GOM33" s="276"/>
      <c r="GON33" s="276"/>
      <c r="GOO33" s="276"/>
      <c r="GOP33" s="276"/>
      <c r="GOQ33" s="276"/>
      <c r="GOR33" s="276"/>
      <c r="GOS33" s="276"/>
      <c r="GOT33" s="276"/>
      <c r="GOU33" s="276"/>
      <c r="GOV33" s="276"/>
      <c r="GOW33" s="276"/>
      <c r="GOX33" s="276"/>
      <c r="GOY33" s="276"/>
      <c r="GOZ33" s="276"/>
      <c r="GPA33" s="276"/>
      <c r="GPB33" s="276"/>
      <c r="GPC33" s="276"/>
      <c r="GPD33" s="276"/>
      <c r="GPE33" s="276"/>
      <c r="GPF33" s="276"/>
      <c r="GPG33" s="276"/>
      <c r="GPH33" s="276"/>
      <c r="GPI33" s="276"/>
      <c r="GPJ33" s="276"/>
      <c r="GPK33" s="276"/>
      <c r="GPL33" s="276"/>
      <c r="GPM33" s="276"/>
      <c r="GPN33" s="276"/>
      <c r="GPO33" s="276"/>
      <c r="GPP33" s="276"/>
      <c r="GPQ33" s="276"/>
      <c r="GPR33" s="276"/>
      <c r="GPS33" s="276"/>
      <c r="GPT33" s="276"/>
      <c r="GPU33" s="276"/>
      <c r="GPV33" s="276"/>
      <c r="GPW33" s="276"/>
      <c r="GPX33" s="276"/>
      <c r="GPY33" s="276"/>
      <c r="GPZ33" s="276"/>
      <c r="GQA33" s="276"/>
      <c r="GQB33" s="276"/>
      <c r="GQC33" s="276"/>
      <c r="GQD33" s="276"/>
      <c r="GQE33" s="276"/>
      <c r="GQF33" s="276"/>
      <c r="GQG33" s="276"/>
      <c r="GQH33" s="276"/>
      <c r="GQI33" s="276"/>
      <c r="GQJ33" s="276"/>
      <c r="GQK33" s="276"/>
      <c r="GQL33" s="276"/>
      <c r="GQM33" s="276"/>
      <c r="GQN33" s="276"/>
      <c r="GQO33" s="276"/>
      <c r="GQP33" s="276"/>
      <c r="GQQ33" s="276"/>
      <c r="GQR33" s="276"/>
      <c r="GQS33" s="276"/>
      <c r="GQT33" s="276"/>
      <c r="GQU33" s="276"/>
      <c r="GQV33" s="276"/>
      <c r="GQW33" s="276"/>
      <c r="GQX33" s="276"/>
      <c r="GQY33" s="276"/>
      <c r="GQZ33" s="276"/>
      <c r="GRA33" s="276"/>
      <c r="GRB33" s="276"/>
      <c r="GRC33" s="276"/>
      <c r="GRD33" s="276"/>
      <c r="GRE33" s="276"/>
      <c r="GRF33" s="276"/>
      <c r="GRG33" s="276"/>
      <c r="GRH33" s="276"/>
      <c r="GRI33" s="276"/>
      <c r="GRJ33" s="276"/>
      <c r="GRK33" s="276"/>
      <c r="GRL33" s="276"/>
      <c r="GRM33" s="276"/>
      <c r="GRN33" s="276"/>
      <c r="GRO33" s="276"/>
      <c r="GRP33" s="276"/>
      <c r="GRQ33" s="276"/>
      <c r="GRR33" s="276"/>
      <c r="GRS33" s="276"/>
      <c r="GRT33" s="276"/>
      <c r="GRU33" s="276"/>
      <c r="GRV33" s="276"/>
      <c r="GRW33" s="276"/>
      <c r="GRX33" s="276"/>
      <c r="GRY33" s="276"/>
      <c r="GRZ33" s="276"/>
      <c r="GSA33" s="276"/>
      <c r="GSB33" s="276"/>
      <c r="GSC33" s="276"/>
      <c r="GSD33" s="276"/>
      <c r="GSE33" s="276"/>
      <c r="GSF33" s="276"/>
      <c r="GSG33" s="276"/>
      <c r="GSH33" s="276"/>
      <c r="GSI33" s="276"/>
      <c r="GSJ33" s="276"/>
      <c r="GSK33" s="276"/>
      <c r="GSL33" s="276"/>
      <c r="GSM33" s="276"/>
      <c r="GSN33" s="276"/>
      <c r="GSO33" s="276"/>
      <c r="GSP33" s="276"/>
      <c r="GSQ33" s="276"/>
      <c r="GSR33" s="276"/>
      <c r="GSS33" s="276"/>
      <c r="GST33" s="276"/>
      <c r="GSU33" s="276"/>
      <c r="GSV33" s="276"/>
      <c r="GSW33" s="276"/>
      <c r="GSX33" s="276"/>
      <c r="GSY33" s="276"/>
      <c r="GSZ33" s="276"/>
      <c r="GTA33" s="276"/>
      <c r="GTB33" s="276"/>
      <c r="GTC33" s="276"/>
      <c r="GTD33" s="276"/>
      <c r="GTE33" s="276"/>
      <c r="GTF33" s="276"/>
      <c r="GTG33" s="276"/>
      <c r="GTH33" s="276"/>
      <c r="GTI33" s="276"/>
      <c r="GTJ33" s="276"/>
      <c r="GTK33" s="276"/>
      <c r="GTL33" s="276"/>
      <c r="GTM33" s="276"/>
      <c r="GTN33" s="276"/>
      <c r="GTO33" s="276"/>
      <c r="GTP33" s="276"/>
      <c r="GTQ33" s="276"/>
      <c r="GTR33" s="276"/>
      <c r="GTS33" s="276"/>
      <c r="GTT33" s="276"/>
      <c r="GTU33" s="276"/>
      <c r="GTV33" s="276"/>
      <c r="GTW33" s="276"/>
      <c r="GTX33" s="276"/>
      <c r="GTY33" s="276"/>
      <c r="GTZ33" s="276"/>
      <c r="GUA33" s="276"/>
      <c r="GUB33" s="276"/>
      <c r="GUC33" s="276"/>
      <c r="GUD33" s="276"/>
      <c r="GUE33" s="276"/>
      <c r="GUF33" s="276"/>
      <c r="GUG33" s="276"/>
      <c r="GUH33" s="276"/>
      <c r="GUI33" s="276"/>
      <c r="GUJ33" s="276"/>
      <c r="GUK33" s="276"/>
      <c r="GUL33" s="276"/>
      <c r="GUM33" s="276"/>
      <c r="GUN33" s="276"/>
      <c r="GUO33" s="276"/>
      <c r="GUP33" s="276"/>
      <c r="GUQ33" s="276"/>
      <c r="GUR33" s="276"/>
      <c r="GUS33" s="276"/>
      <c r="GUT33" s="276"/>
      <c r="GUU33" s="276"/>
      <c r="GUV33" s="276"/>
      <c r="GUW33" s="276"/>
      <c r="GUX33" s="276"/>
      <c r="GUY33" s="276"/>
      <c r="GUZ33" s="276"/>
      <c r="GVA33" s="276"/>
      <c r="GVB33" s="276"/>
      <c r="GVC33" s="276"/>
      <c r="GVD33" s="276"/>
      <c r="GVE33" s="276"/>
      <c r="GVF33" s="276"/>
      <c r="GVG33" s="276"/>
      <c r="GVH33" s="276"/>
      <c r="GVI33" s="276"/>
      <c r="GVJ33" s="276"/>
      <c r="GVK33" s="276"/>
      <c r="GVL33" s="276"/>
      <c r="GVM33" s="276"/>
      <c r="GVN33" s="276"/>
      <c r="GVO33" s="276"/>
      <c r="GVP33" s="276"/>
      <c r="GVQ33" s="276"/>
      <c r="GVR33" s="276"/>
      <c r="GVS33" s="276"/>
      <c r="GVT33" s="276"/>
      <c r="GVU33" s="276"/>
      <c r="GVV33" s="276"/>
      <c r="GVW33" s="276"/>
      <c r="GVX33" s="276"/>
      <c r="GVY33" s="276"/>
      <c r="GVZ33" s="276"/>
      <c r="GWA33" s="276"/>
      <c r="GWB33" s="276"/>
      <c r="GWC33" s="276"/>
      <c r="GWD33" s="276"/>
      <c r="GWE33" s="276"/>
      <c r="GWF33" s="276"/>
      <c r="GWG33" s="276"/>
      <c r="GWH33" s="276"/>
      <c r="GWI33" s="276"/>
      <c r="GWJ33" s="276"/>
      <c r="GWK33" s="276"/>
      <c r="GWL33" s="276"/>
      <c r="GWM33" s="276"/>
      <c r="GWN33" s="276"/>
      <c r="GWO33" s="276"/>
      <c r="GWP33" s="276"/>
      <c r="GWQ33" s="276"/>
      <c r="GWR33" s="276"/>
      <c r="GWS33" s="276"/>
      <c r="GWT33" s="276"/>
      <c r="GWU33" s="276"/>
      <c r="GWV33" s="276"/>
      <c r="GWW33" s="276"/>
      <c r="GWX33" s="276"/>
      <c r="GWY33" s="276"/>
      <c r="GWZ33" s="276"/>
      <c r="GXA33" s="276"/>
      <c r="GXB33" s="276"/>
      <c r="GXC33" s="276"/>
      <c r="GXD33" s="276"/>
      <c r="GXE33" s="276"/>
      <c r="GXF33" s="276"/>
      <c r="GXG33" s="276"/>
      <c r="GXH33" s="276"/>
      <c r="GXI33" s="276"/>
      <c r="GXJ33" s="276"/>
      <c r="GXK33" s="276"/>
      <c r="GXL33" s="276"/>
      <c r="GXM33" s="276"/>
      <c r="GXN33" s="276"/>
      <c r="GXO33" s="276"/>
      <c r="GXP33" s="276"/>
      <c r="GXQ33" s="276"/>
      <c r="GXR33" s="276"/>
      <c r="GXS33" s="276"/>
      <c r="GXT33" s="276"/>
      <c r="GXU33" s="276"/>
      <c r="GXV33" s="276"/>
      <c r="GXW33" s="276"/>
      <c r="GXX33" s="276"/>
      <c r="GXY33" s="276"/>
      <c r="GXZ33" s="276"/>
      <c r="GYA33" s="276"/>
      <c r="GYB33" s="276"/>
      <c r="GYC33" s="276"/>
      <c r="GYD33" s="276"/>
      <c r="GYE33" s="276"/>
      <c r="GYF33" s="276"/>
      <c r="GYG33" s="276"/>
      <c r="GYH33" s="276"/>
      <c r="GYI33" s="276"/>
      <c r="GYJ33" s="276"/>
      <c r="GYK33" s="276"/>
      <c r="GYL33" s="276"/>
      <c r="GYM33" s="276"/>
      <c r="GYN33" s="276"/>
      <c r="GYO33" s="276"/>
      <c r="GYP33" s="276"/>
      <c r="GYQ33" s="276"/>
      <c r="GYR33" s="276"/>
      <c r="GYS33" s="276"/>
      <c r="GYT33" s="276"/>
      <c r="GYU33" s="276"/>
      <c r="GYV33" s="276"/>
      <c r="GYW33" s="276"/>
      <c r="GYX33" s="276"/>
      <c r="GYY33" s="276"/>
      <c r="GYZ33" s="276"/>
      <c r="GZA33" s="276"/>
      <c r="GZB33" s="276"/>
      <c r="GZC33" s="276"/>
      <c r="GZD33" s="276"/>
      <c r="GZE33" s="276"/>
      <c r="GZF33" s="276"/>
      <c r="GZG33" s="276"/>
      <c r="GZH33" s="276"/>
      <c r="GZI33" s="276"/>
      <c r="GZJ33" s="276"/>
      <c r="GZK33" s="276"/>
      <c r="GZL33" s="276"/>
      <c r="GZM33" s="276"/>
      <c r="GZN33" s="276"/>
      <c r="GZO33" s="276"/>
      <c r="GZP33" s="276"/>
      <c r="GZQ33" s="276"/>
      <c r="GZR33" s="276"/>
      <c r="GZS33" s="276"/>
      <c r="GZT33" s="276"/>
      <c r="GZU33" s="276"/>
      <c r="GZV33" s="276"/>
      <c r="GZW33" s="276"/>
      <c r="GZX33" s="276"/>
      <c r="GZY33" s="276"/>
      <c r="GZZ33" s="276"/>
      <c r="HAA33" s="276"/>
      <c r="HAB33" s="276"/>
      <c r="HAC33" s="276"/>
      <c r="HAD33" s="276"/>
      <c r="HAE33" s="276"/>
      <c r="HAF33" s="276"/>
      <c r="HAG33" s="276"/>
      <c r="HAH33" s="276"/>
      <c r="HAI33" s="276"/>
      <c r="HAJ33" s="276"/>
      <c r="HAK33" s="276"/>
      <c r="HAL33" s="276"/>
      <c r="HAM33" s="276"/>
      <c r="HAN33" s="276"/>
      <c r="HAO33" s="276"/>
      <c r="HAP33" s="276"/>
      <c r="HAQ33" s="276"/>
      <c r="HAR33" s="276"/>
      <c r="HAS33" s="276"/>
      <c r="HAT33" s="276"/>
      <c r="HAU33" s="276"/>
      <c r="HAV33" s="276"/>
      <c r="HAW33" s="276"/>
      <c r="HAX33" s="276"/>
      <c r="HAY33" s="276"/>
      <c r="HAZ33" s="276"/>
      <c r="HBA33" s="276"/>
      <c r="HBB33" s="276"/>
      <c r="HBC33" s="276"/>
      <c r="HBD33" s="276"/>
      <c r="HBE33" s="276"/>
      <c r="HBF33" s="276"/>
      <c r="HBG33" s="276"/>
      <c r="HBH33" s="276"/>
      <c r="HBI33" s="276"/>
      <c r="HBJ33" s="276"/>
      <c r="HBK33" s="276"/>
      <c r="HBL33" s="276"/>
      <c r="HBM33" s="276"/>
      <c r="HBN33" s="276"/>
      <c r="HBO33" s="276"/>
      <c r="HBP33" s="276"/>
      <c r="HBQ33" s="276"/>
      <c r="HBR33" s="276"/>
      <c r="HBS33" s="276"/>
      <c r="HBT33" s="276"/>
      <c r="HBU33" s="276"/>
      <c r="HBV33" s="276"/>
      <c r="HBW33" s="276"/>
      <c r="HBX33" s="276"/>
      <c r="HBY33" s="276"/>
      <c r="HBZ33" s="276"/>
      <c r="HCA33" s="276"/>
      <c r="HCB33" s="276"/>
      <c r="HCC33" s="276"/>
      <c r="HCD33" s="276"/>
      <c r="HCE33" s="276"/>
      <c r="HCF33" s="276"/>
      <c r="HCG33" s="276"/>
      <c r="HCH33" s="276"/>
      <c r="HCI33" s="276"/>
      <c r="HCJ33" s="276"/>
      <c r="HCK33" s="276"/>
      <c r="HCL33" s="276"/>
      <c r="HCM33" s="276"/>
      <c r="HCN33" s="276"/>
      <c r="HCO33" s="276"/>
      <c r="HCP33" s="276"/>
      <c r="HCQ33" s="276"/>
      <c r="HCR33" s="276"/>
      <c r="HCS33" s="276"/>
      <c r="HCT33" s="276"/>
      <c r="HCU33" s="276"/>
      <c r="HCV33" s="276"/>
      <c r="HCW33" s="276"/>
      <c r="HCX33" s="276"/>
      <c r="HCY33" s="276"/>
      <c r="HCZ33" s="276"/>
      <c r="HDA33" s="276"/>
      <c r="HDB33" s="276"/>
      <c r="HDC33" s="276"/>
      <c r="HDD33" s="276"/>
      <c r="HDE33" s="276"/>
      <c r="HDF33" s="276"/>
      <c r="HDG33" s="276"/>
      <c r="HDH33" s="276"/>
      <c r="HDI33" s="276"/>
      <c r="HDJ33" s="276"/>
      <c r="HDK33" s="276"/>
      <c r="HDL33" s="276"/>
      <c r="HDM33" s="276"/>
      <c r="HDN33" s="276"/>
      <c r="HDO33" s="276"/>
      <c r="HDP33" s="276"/>
      <c r="HDQ33" s="276"/>
      <c r="HDR33" s="276"/>
      <c r="HDS33" s="276"/>
      <c r="HDT33" s="276"/>
      <c r="HDU33" s="276"/>
      <c r="HDV33" s="276"/>
      <c r="HDW33" s="276"/>
      <c r="HDX33" s="276"/>
      <c r="HDY33" s="276"/>
      <c r="HDZ33" s="276"/>
      <c r="HEA33" s="276"/>
      <c r="HEB33" s="276"/>
      <c r="HEC33" s="276"/>
      <c r="HED33" s="276"/>
      <c r="HEE33" s="276"/>
      <c r="HEF33" s="276"/>
      <c r="HEG33" s="276"/>
      <c r="HEH33" s="276"/>
      <c r="HEI33" s="276"/>
      <c r="HEJ33" s="276"/>
      <c r="HEK33" s="276"/>
      <c r="HEL33" s="276"/>
      <c r="HEM33" s="276"/>
      <c r="HEN33" s="276"/>
      <c r="HEO33" s="276"/>
      <c r="HEP33" s="276"/>
      <c r="HEQ33" s="276"/>
      <c r="HER33" s="276"/>
      <c r="HES33" s="276"/>
      <c r="HET33" s="276"/>
      <c r="HEU33" s="276"/>
      <c r="HEV33" s="276"/>
      <c r="HEW33" s="276"/>
      <c r="HEX33" s="276"/>
      <c r="HEY33" s="276"/>
      <c r="HEZ33" s="276"/>
      <c r="HFA33" s="276"/>
      <c r="HFB33" s="276"/>
      <c r="HFC33" s="276"/>
      <c r="HFD33" s="276"/>
      <c r="HFE33" s="276"/>
      <c r="HFF33" s="276"/>
      <c r="HFG33" s="276"/>
      <c r="HFH33" s="276"/>
      <c r="HFI33" s="276"/>
      <c r="HFJ33" s="276"/>
      <c r="HFK33" s="276"/>
      <c r="HFL33" s="276"/>
      <c r="HFM33" s="276"/>
      <c r="HFN33" s="276"/>
      <c r="HFO33" s="276"/>
      <c r="HFP33" s="276"/>
      <c r="HFQ33" s="276"/>
      <c r="HFR33" s="276"/>
      <c r="HFS33" s="276"/>
      <c r="HFT33" s="276"/>
      <c r="HFU33" s="276"/>
      <c r="HFV33" s="276"/>
      <c r="HFW33" s="276"/>
      <c r="HFX33" s="276"/>
      <c r="HFY33" s="276"/>
      <c r="HFZ33" s="276"/>
      <c r="HGA33" s="276"/>
      <c r="HGB33" s="276"/>
      <c r="HGC33" s="276"/>
      <c r="HGD33" s="276"/>
      <c r="HGE33" s="276"/>
      <c r="HGF33" s="276"/>
      <c r="HGG33" s="276"/>
      <c r="HGH33" s="276"/>
      <c r="HGI33" s="276"/>
      <c r="HGJ33" s="276"/>
      <c r="HGK33" s="276"/>
      <c r="HGL33" s="276"/>
      <c r="HGM33" s="276"/>
      <c r="HGN33" s="276"/>
      <c r="HGO33" s="276"/>
      <c r="HGP33" s="276"/>
      <c r="HGQ33" s="276"/>
      <c r="HGR33" s="276"/>
      <c r="HGS33" s="276"/>
      <c r="HGT33" s="276"/>
      <c r="HGU33" s="276"/>
      <c r="HGV33" s="276"/>
      <c r="HGW33" s="276"/>
      <c r="HGX33" s="276"/>
      <c r="HGY33" s="276"/>
      <c r="HGZ33" s="276"/>
      <c r="HHA33" s="276"/>
      <c r="HHB33" s="276"/>
      <c r="HHC33" s="276"/>
      <c r="HHD33" s="276"/>
      <c r="HHE33" s="276"/>
      <c r="HHF33" s="276"/>
      <c r="HHG33" s="276"/>
      <c r="HHH33" s="276"/>
      <c r="HHI33" s="276"/>
      <c r="HHJ33" s="276"/>
      <c r="HHK33" s="276"/>
      <c r="HHL33" s="276"/>
      <c r="HHM33" s="276"/>
      <c r="HHN33" s="276"/>
      <c r="HHO33" s="276"/>
      <c r="HHP33" s="276"/>
      <c r="HHQ33" s="276"/>
      <c r="HHR33" s="276"/>
      <c r="HHS33" s="276"/>
      <c r="HHT33" s="276"/>
      <c r="HHU33" s="276"/>
      <c r="HHV33" s="276"/>
      <c r="HHW33" s="276"/>
      <c r="HHX33" s="276"/>
      <c r="HHY33" s="276"/>
      <c r="HHZ33" s="276"/>
      <c r="HIA33" s="276"/>
      <c r="HIB33" s="276"/>
      <c r="HIC33" s="276"/>
      <c r="HID33" s="276"/>
      <c r="HIE33" s="276"/>
      <c r="HIF33" s="276"/>
      <c r="HIG33" s="276"/>
      <c r="HIH33" s="276"/>
      <c r="HII33" s="276"/>
      <c r="HIJ33" s="276"/>
      <c r="HIK33" s="276"/>
      <c r="HIL33" s="276"/>
      <c r="HIM33" s="276"/>
      <c r="HIN33" s="276"/>
      <c r="HIO33" s="276"/>
      <c r="HIP33" s="276"/>
      <c r="HIQ33" s="276"/>
      <c r="HIR33" s="276"/>
      <c r="HIS33" s="276"/>
      <c r="HIT33" s="276"/>
      <c r="HIU33" s="276"/>
      <c r="HIV33" s="276"/>
      <c r="HIW33" s="276"/>
      <c r="HIX33" s="276"/>
      <c r="HIY33" s="276"/>
      <c r="HIZ33" s="276"/>
      <c r="HJA33" s="276"/>
      <c r="HJB33" s="276"/>
      <c r="HJC33" s="276"/>
      <c r="HJD33" s="276"/>
      <c r="HJE33" s="276"/>
      <c r="HJF33" s="276"/>
      <c r="HJG33" s="276"/>
      <c r="HJH33" s="276"/>
      <c r="HJI33" s="276"/>
      <c r="HJJ33" s="276"/>
      <c r="HJK33" s="276"/>
      <c r="HJL33" s="276"/>
      <c r="HJM33" s="276"/>
      <c r="HJN33" s="276"/>
      <c r="HJO33" s="276"/>
      <c r="HJP33" s="276"/>
      <c r="HJQ33" s="276"/>
      <c r="HJR33" s="276"/>
      <c r="HJS33" s="276"/>
      <c r="HJT33" s="276"/>
      <c r="HJU33" s="276"/>
      <c r="HJV33" s="276"/>
      <c r="HJW33" s="276"/>
      <c r="HJX33" s="276"/>
      <c r="HJY33" s="276"/>
      <c r="HJZ33" s="276"/>
      <c r="HKA33" s="276"/>
      <c r="HKB33" s="276"/>
      <c r="HKC33" s="276"/>
      <c r="HKD33" s="276"/>
      <c r="HKE33" s="276"/>
      <c r="HKF33" s="276"/>
      <c r="HKG33" s="276"/>
      <c r="HKH33" s="276"/>
      <c r="HKI33" s="276"/>
      <c r="HKJ33" s="276"/>
      <c r="HKK33" s="276"/>
      <c r="HKL33" s="276"/>
      <c r="HKM33" s="276"/>
      <c r="HKN33" s="276"/>
      <c r="HKO33" s="276"/>
      <c r="HKP33" s="276"/>
      <c r="HKQ33" s="276"/>
      <c r="HKR33" s="276"/>
      <c r="HKS33" s="276"/>
      <c r="HKT33" s="276"/>
      <c r="HKU33" s="276"/>
      <c r="HKV33" s="276"/>
      <c r="HKW33" s="276"/>
      <c r="HKX33" s="276"/>
      <c r="HKY33" s="276"/>
      <c r="HKZ33" s="276"/>
      <c r="HLA33" s="276"/>
      <c r="HLB33" s="276"/>
      <c r="HLC33" s="276"/>
      <c r="HLD33" s="276"/>
      <c r="HLE33" s="276"/>
      <c r="HLF33" s="276"/>
      <c r="HLG33" s="276"/>
      <c r="HLH33" s="276"/>
      <c r="HLI33" s="276"/>
      <c r="HLJ33" s="276"/>
      <c r="HLK33" s="276"/>
      <c r="HLL33" s="276"/>
      <c r="HLM33" s="276"/>
      <c r="HLN33" s="276"/>
      <c r="HLO33" s="276"/>
      <c r="HLP33" s="276"/>
      <c r="HLQ33" s="276"/>
      <c r="HLR33" s="276"/>
      <c r="HLS33" s="276"/>
      <c r="HLT33" s="276"/>
      <c r="HLU33" s="276"/>
      <c r="HLV33" s="276"/>
      <c r="HLW33" s="276"/>
      <c r="HLX33" s="276"/>
      <c r="HLY33" s="276"/>
      <c r="HLZ33" s="276"/>
      <c r="HMA33" s="276"/>
      <c r="HMB33" s="276"/>
      <c r="HMC33" s="276"/>
      <c r="HMD33" s="276"/>
      <c r="HME33" s="276"/>
      <c r="HMF33" s="276"/>
      <c r="HMG33" s="276"/>
      <c r="HMH33" s="276"/>
      <c r="HMI33" s="276"/>
      <c r="HMJ33" s="276"/>
      <c r="HMK33" s="276"/>
      <c r="HML33" s="276"/>
      <c r="HMM33" s="276"/>
      <c r="HMN33" s="276"/>
      <c r="HMO33" s="276"/>
      <c r="HMP33" s="276"/>
      <c r="HMQ33" s="276"/>
      <c r="HMR33" s="276"/>
      <c r="HMS33" s="276"/>
      <c r="HMT33" s="276"/>
      <c r="HMU33" s="276"/>
      <c r="HMV33" s="276"/>
      <c r="HMW33" s="276"/>
      <c r="HMX33" s="276"/>
      <c r="HMY33" s="276"/>
      <c r="HMZ33" s="276"/>
      <c r="HNA33" s="276"/>
      <c r="HNB33" s="276"/>
      <c r="HNC33" s="276"/>
      <c r="HND33" s="276"/>
      <c r="HNE33" s="276"/>
      <c r="HNF33" s="276"/>
      <c r="HNG33" s="276"/>
      <c r="HNH33" s="276"/>
      <c r="HNI33" s="276"/>
      <c r="HNJ33" s="276"/>
      <c r="HNK33" s="276"/>
      <c r="HNL33" s="276"/>
      <c r="HNM33" s="276"/>
      <c r="HNN33" s="276"/>
      <c r="HNO33" s="276"/>
      <c r="HNP33" s="276"/>
      <c r="HNQ33" s="276"/>
      <c r="HNR33" s="276"/>
      <c r="HNS33" s="276"/>
      <c r="HNT33" s="276"/>
      <c r="HNU33" s="276"/>
      <c r="HNV33" s="276"/>
      <c r="HNW33" s="276"/>
      <c r="HNX33" s="276"/>
      <c r="HNY33" s="276"/>
      <c r="HNZ33" s="276"/>
      <c r="HOA33" s="276"/>
      <c r="HOB33" s="276"/>
      <c r="HOC33" s="276"/>
      <c r="HOD33" s="276"/>
      <c r="HOE33" s="276"/>
      <c r="HOF33" s="276"/>
      <c r="HOG33" s="276"/>
      <c r="HOH33" s="276"/>
      <c r="HOI33" s="276"/>
      <c r="HOJ33" s="276"/>
      <c r="HOK33" s="276"/>
      <c r="HOL33" s="276"/>
      <c r="HOM33" s="276"/>
      <c r="HON33" s="276"/>
      <c r="HOO33" s="276"/>
      <c r="HOP33" s="276"/>
      <c r="HOQ33" s="276"/>
      <c r="HOR33" s="276"/>
      <c r="HOS33" s="276"/>
      <c r="HOT33" s="276"/>
      <c r="HOU33" s="276"/>
      <c r="HOV33" s="276"/>
      <c r="HOW33" s="276"/>
      <c r="HOX33" s="276"/>
      <c r="HOY33" s="276"/>
      <c r="HOZ33" s="276"/>
      <c r="HPA33" s="276"/>
      <c r="HPB33" s="276"/>
      <c r="HPC33" s="276"/>
      <c r="HPD33" s="276"/>
      <c r="HPE33" s="276"/>
      <c r="HPF33" s="276"/>
      <c r="HPG33" s="276"/>
      <c r="HPH33" s="276"/>
      <c r="HPI33" s="276"/>
      <c r="HPJ33" s="276"/>
      <c r="HPK33" s="276"/>
      <c r="HPL33" s="276"/>
      <c r="HPM33" s="276"/>
      <c r="HPN33" s="276"/>
      <c r="HPO33" s="276"/>
      <c r="HPP33" s="276"/>
      <c r="HPQ33" s="276"/>
      <c r="HPR33" s="276"/>
      <c r="HPS33" s="276"/>
      <c r="HPT33" s="276"/>
      <c r="HPU33" s="276"/>
      <c r="HPV33" s="276"/>
      <c r="HPW33" s="276"/>
      <c r="HPX33" s="276"/>
      <c r="HPY33" s="276"/>
      <c r="HPZ33" s="276"/>
      <c r="HQA33" s="276"/>
      <c r="HQB33" s="276"/>
      <c r="HQC33" s="276"/>
      <c r="HQD33" s="276"/>
      <c r="HQE33" s="276"/>
      <c r="HQF33" s="276"/>
      <c r="HQG33" s="276"/>
      <c r="HQH33" s="276"/>
      <c r="HQI33" s="276"/>
      <c r="HQJ33" s="276"/>
      <c r="HQK33" s="276"/>
      <c r="HQL33" s="276"/>
      <c r="HQM33" s="276"/>
      <c r="HQN33" s="276"/>
      <c r="HQO33" s="276"/>
      <c r="HQP33" s="276"/>
      <c r="HQQ33" s="276"/>
      <c r="HQR33" s="276"/>
      <c r="HQS33" s="276"/>
      <c r="HQT33" s="276"/>
      <c r="HQU33" s="276"/>
      <c r="HQV33" s="276"/>
      <c r="HQW33" s="276"/>
      <c r="HQX33" s="276"/>
      <c r="HQY33" s="276"/>
      <c r="HQZ33" s="276"/>
      <c r="HRA33" s="276"/>
      <c r="HRB33" s="276"/>
      <c r="HRC33" s="276"/>
      <c r="HRD33" s="276"/>
      <c r="HRE33" s="276"/>
      <c r="HRF33" s="276"/>
      <c r="HRG33" s="276"/>
      <c r="HRH33" s="276"/>
      <c r="HRI33" s="276"/>
      <c r="HRJ33" s="276"/>
      <c r="HRK33" s="276"/>
      <c r="HRL33" s="276"/>
      <c r="HRM33" s="276"/>
      <c r="HRN33" s="276"/>
      <c r="HRO33" s="276"/>
      <c r="HRP33" s="276"/>
      <c r="HRQ33" s="276"/>
      <c r="HRR33" s="276"/>
      <c r="HRS33" s="276"/>
      <c r="HRT33" s="276"/>
      <c r="HRU33" s="276"/>
      <c r="HRV33" s="276"/>
      <c r="HRW33" s="276"/>
      <c r="HRX33" s="276"/>
      <c r="HRY33" s="276"/>
      <c r="HRZ33" s="276"/>
      <c r="HSA33" s="276"/>
      <c r="HSB33" s="276"/>
      <c r="HSC33" s="276"/>
      <c r="HSD33" s="276"/>
      <c r="HSE33" s="276"/>
      <c r="HSF33" s="276"/>
      <c r="HSG33" s="276"/>
      <c r="HSH33" s="276"/>
      <c r="HSI33" s="276"/>
      <c r="HSJ33" s="276"/>
      <c r="HSK33" s="276"/>
      <c r="HSL33" s="276"/>
      <c r="HSM33" s="276"/>
      <c r="HSN33" s="276"/>
      <c r="HSO33" s="276"/>
      <c r="HSP33" s="276"/>
      <c r="HSQ33" s="276"/>
      <c r="HSR33" s="276"/>
      <c r="HSS33" s="276"/>
      <c r="HST33" s="276"/>
      <c r="HSU33" s="276"/>
      <c r="HSV33" s="276"/>
      <c r="HSW33" s="276"/>
      <c r="HSX33" s="276"/>
      <c r="HSY33" s="276"/>
      <c r="HSZ33" s="276"/>
      <c r="HTA33" s="276"/>
      <c r="HTB33" s="276"/>
      <c r="HTC33" s="276"/>
      <c r="HTD33" s="276"/>
      <c r="HTE33" s="276"/>
      <c r="HTF33" s="276"/>
      <c r="HTG33" s="276"/>
      <c r="HTH33" s="276"/>
      <c r="HTI33" s="276"/>
      <c r="HTJ33" s="276"/>
      <c r="HTK33" s="276"/>
      <c r="HTL33" s="276"/>
      <c r="HTM33" s="276"/>
      <c r="HTN33" s="276"/>
      <c r="HTO33" s="276"/>
      <c r="HTP33" s="276"/>
      <c r="HTQ33" s="276"/>
      <c r="HTR33" s="276"/>
      <c r="HTS33" s="276"/>
      <c r="HTT33" s="276"/>
      <c r="HTU33" s="276"/>
      <c r="HTV33" s="276"/>
      <c r="HTW33" s="276"/>
      <c r="HTX33" s="276"/>
      <c r="HTY33" s="276"/>
      <c r="HTZ33" s="276"/>
      <c r="HUA33" s="276"/>
      <c r="HUB33" s="276"/>
      <c r="HUC33" s="276"/>
      <c r="HUD33" s="276"/>
      <c r="HUE33" s="276"/>
      <c r="HUF33" s="276"/>
      <c r="HUG33" s="276"/>
      <c r="HUH33" s="276"/>
      <c r="HUI33" s="276"/>
      <c r="HUJ33" s="276"/>
      <c r="HUK33" s="276"/>
      <c r="HUL33" s="276"/>
      <c r="HUM33" s="276"/>
      <c r="HUN33" s="276"/>
      <c r="HUO33" s="276"/>
      <c r="HUP33" s="276"/>
      <c r="HUQ33" s="276"/>
      <c r="HUR33" s="276"/>
      <c r="HUS33" s="276"/>
      <c r="HUT33" s="276"/>
      <c r="HUU33" s="276"/>
      <c r="HUV33" s="276"/>
      <c r="HUW33" s="276"/>
      <c r="HUX33" s="276"/>
      <c r="HUY33" s="276"/>
      <c r="HUZ33" s="276"/>
      <c r="HVA33" s="276"/>
      <c r="HVB33" s="276"/>
      <c r="HVC33" s="276"/>
      <c r="HVD33" s="276"/>
      <c r="HVE33" s="276"/>
      <c r="HVF33" s="276"/>
      <c r="HVG33" s="276"/>
      <c r="HVH33" s="276"/>
      <c r="HVI33" s="276"/>
      <c r="HVJ33" s="276"/>
      <c r="HVK33" s="276"/>
      <c r="HVL33" s="276"/>
      <c r="HVM33" s="276"/>
      <c r="HVN33" s="276"/>
      <c r="HVO33" s="276"/>
      <c r="HVP33" s="276"/>
      <c r="HVQ33" s="276"/>
      <c r="HVR33" s="276"/>
      <c r="HVS33" s="276"/>
      <c r="HVT33" s="276"/>
      <c r="HVU33" s="276"/>
      <c r="HVV33" s="276"/>
      <c r="HVW33" s="276"/>
      <c r="HVX33" s="276"/>
      <c r="HVY33" s="276"/>
      <c r="HVZ33" s="276"/>
      <c r="HWA33" s="276"/>
      <c r="HWB33" s="276"/>
      <c r="HWC33" s="276"/>
      <c r="HWD33" s="276"/>
      <c r="HWE33" s="276"/>
      <c r="HWF33" s="276"/>
      <c r="HWG33" s="276"/>
      <c r="HWH33" s="276"/>
      <c r="HWI33" s="276"/>
      <c r="HWJ33" s="276"/>
      <c r="HWK33" s="276"/>
      <c r="HWL33" s="276"/>
      <c r="HWM33" s="276"/>
      <c r="HWN33" s="276"/>
      <c r="HWO33" s="276"/>
      <c r="HWP33" s="276"/>
      <c r="HWQ33" s="276"/>
      <c r="HWR33" s="276"/>
      <c r="HWS33" s="276"/>
      <c r="HWT33" s="276"/>
      <c r="HWU33" s="276"/>
      <c r="HWV33" s="276"/>
      <c r="HWW33" s="276"/>
      <c r="HWX33" s="276"/>
      <c r="HWY33" s="276"/>
      <c r="HWZ33" s="276"/>
      <c r="HXA33" s="276"/>
      <c r="HXB33" s="276"/>
      <c r="HXC33" s="276"/>
      <c r="HXD33" s="276"/>
      <c r="HXE33" s="276"/>
      <c r="HXF33" s="276"/>
      <c r="HXG33" s="276"/>
      <c r="HXH33" s="276"/>
      <c r="HXI33" s="276"/>
      <c r="HXJ33" s="276"/>
      <c r="HXK33" s="276"/>
      <c r="HXL33" s="276"/>
      <c r="HXM33" s="276"/>
      <c r="HXN33" s="276"/>
      <c r="HXO33" s="276"/>
      <c r="HXP33" s="276"/>
      <c r="HXQ33" s="276"/>
      <c r="HXR33" s="276"/>
      <c r="HXS33" s="276"/>
      <c r="HXT33" s="276"/>
      <c r="HXU33" s="276"/>
      <c r="HXV33" s="276"/>
      <c r="HXW33" s="276"/>
      <c r="HXX33" s="276"/>
      <c r="HXY33" s="276"/>
      <c r="HXZ33" s="276"/>
      <c r="HYA33" s="276"/>
      <c r="HYB33" s="276"/>
      <c r="HYC33" s="276"/>
      <c r="HYD33" s="276"/>
      <c r="HYE33" s="276"/>
      <c r="HYF33" s="276"/>
      <c r="HYG33" s="276"/>
      <c r="HYH33" s="276"/>
      <c r="HYI33" s="276"/>
      <c r="HYJ33" s="276"/>
      <c r="HYK33" s="276"/>
      <c r="HYL33" s="276"/>
      <c r="HYM33" s="276"/>
      <c r="HYN33" s="276"/>
      <c r="HYO33" s="276"/>
      <c r="HYP33" s="276"/>
      <c r="HYQ33" s="276"/>
      <c r="HYR33" s="276"/>
      <c r="HYS33" s="276"/>
      <c r="HYT33" s="276"/>
      <c r="HYU33" s="276"/>
      <c r="HYV33" s="276"/>
      <c r="HYW33" s="276"/>
      <c r="HYX33" s="276"/>
      <c r="HYY33" s="276"/>
      <c r="HYZ33" s="276"/>
      <c r="HZA33" s="276"/>
      <c r="HZB33" s="276"/>
      <c r="HZC33" s="276"/>
      <c r="HZD33" s="276"/>
      <c r="HZE33" s="276"/>
      <c r="HZF33" s="276"/>
      <c r="HZG33" s="276"/>
      <c r="HZH33" s="276"/>
      <c r="HZI33" s="276"/>
      <c r="HZJ33" s="276"/>
      <c r="HZK33" s="276"/>
      <c r="HZL33" s="276"/>
      <c r="HZM33" s="276"/>
      <c r="HZN33" s="276"/>
      <c r="HZO33" s="276"/>
      <c r="HZP33" s="276"/>
      <c r="HZQ33" s="276"/>
      <c r="HZR33" s="276"/>
      <c r="HZS33" s="276"/>
      <c r="HZT33" s="276"/>
      <c r="HZU33" s="276"/>
      <c r="HZV33" s="276"/>
      <c r="HZW33" s="276"/>
      <c r="HZX33" s="276"/>
      <c r="HZY33" s="276"/>
      <c r="HZZ33" s="276"/>
      <c r="IAA33" s="276"/>
      <c r="IAB33" s="276"/>
      <c r="IAC33" s="276"/>
      <c r="IAD33" s="276"/>
      <c r="IAE33" s="276"/>
      <c r="IAF33" s="276"/>
      <c r="IAG33" s="276"/>
      <c r="IAH33" s="276"/>
      <c r="IAI33" s="276"/>
      <c r="IAJ33" s="276"/>
      <c r="IAK33" s="276"/>
      <c r="IAL33" s="276"/>
      <c r="IAM33" s="276"/>
      <c r="IAN33" s="276"/>
      <c r="IAO33" s="276"/>
      <c r="IAP33" s="276"/>
      <c r="IAQ33" s="276"/>
      <c r="IAR33" s="276"/>
      <c r="IAS33" s="276"/>
      <c r="IAT33" s="276"/>
      <c r="IAU33" s="276"/>
      <c r="IAV33" s="276"/>
      <c r="IAW33" s="276"/>
      <c r="IAX33" s="276"/>
      <c r="IAY33" s="276"/>
      <c r="IAZ33" s="276"/>
      <c r="IBA33" s="276"/>
      <c r="IBB33" s="276"/>
      <c r="IBC33" s="276"/>
      <c r="IBD33" s="276"/>
      <c r="IBE33" s="276"/>
      <c r="IBF33" s="276"/>
      <c r="IBG33" s="276"/>
      <c r="IBH33" s="276"/>
      <c r="IBI33" s="276"/>
      <c r="IBJ33" s="276"/>
      <c r="IBK33" s="276"/>
      <c r="IBL33" s="276"/>
      <c r="IBM33" s="276"/>
      <c r="IBN33" s="276"/>
      <c r="IBO33" s="276"/>
      <c r="IBP33" s="276"/>
      <c r="IBQ33" s="276"/>
      <c r="IBR33" s="276"/>
      <c r="IBS33" s="276"/>
      <c r="IBT33" s="276"/>
      <c r="IBU33" s="276"/>
      <c r="IBV33" s="276"/>
      <c r="IBW33" s="276"/>
      <c r="IBX33" s="276"/>
      <c r="IBY33" s="276"/>
      <c r="IBZ33" s="276"/>
      <c r="ICA33" s="276"/>
      <c r="ICB33" s="276"/>
      <c r="ICC33" s="276"/>
      <c r="ICD33" s="276"/>
      <c r="ICE33" s="276"/>
      <c r="ICF33" s="276"/>
      <c r="ICG33" s="276"/>
      <c r="ICH33" s="276"/>
      <c r="ICI33" s="276"/>
      <c r="ICJ33" s="276"/>
      <c r="ICK33" s="276"/>
      <c r="ICL33" s="276"/>
      <c r="ICM33" s="276"/>
      <c r="ICN33" s="276"/>
      <c r="ICO33" s="276"/>
      <c r="ICP33" s="276"/>
      <c r="ICQ33" s="276"/>
      <c r="ICR33" s="276"/>
      <c r="ICS33" s="276"/>
      <c r="ICT33" s="276"/>
      <c r="ICU33" s="276"/>
      <c r="ICV33" s="276"/>
      <c r="ICW33" s="276"/>
      <c r="ICX33" s="276"/>
      <c r="ICY33" s="276"/>
      <c r="ICZ33" s="276"/>
      <c r="IDA33" s="276"/>
      <c r="IDB33" s="276"/>
      <c r="IDC33" s="276"/>
      <c r="IDD33" s="276"/>
      <c r="IDE33" s="276"/>
      <c r="IDF33" s="276"/>
      <c r="IDG33" s="276"/>
      <c r="IDH33" s="276"/>
      <c r="IDI33" s="276"/>
      <c r="IDJ33" s="276"/>
      <c r="IDK33" s="276"/>
      <c r="IDL33" s="276"/>
      <c r="IDM33" s="276"/>
      <c r="IDN33" s="276"/>
      <c r="IDO33" s="276"/>
      <c r="IDP33" s="276"/>
      <c r="IDQ33" s="276"/>
      <c r="IDR33" s="276"/>
      <c r="IDS33" s="276"/>
      <c r="IDT33" s="276"/>
      <c r="IDU33" s="276"/>
      <c r="IDV33" s="276"/>
      <c r="IDW33" s="276"/>
      <c r="IDX33" s="276"/>
      <c r="IDY33" s="276"/>
      <c r="IDZ33" s="276"/>
      <c r="IEA33" s="276"/>
      <c r="IEB33" s="276"/>
      <c r="IEC33" s="276"/>
      <c r="IED33" s="276"/>
      <c r="IEE33" s="276"/>
      <c r="IEF33" s="276"/>
      <c r="IEG33" s="276"/>
      <c r="IEH33" s="276"/>
      <c r="IEI33" s="276"/>
      <c r="IEJ33" s="276"/>
      <c r="IEK33" s="276"/>
      <c r="IEL33" s="276"/>
      <c r="IEM33" s="276"/>
      <c r="IEN33" s="276"/>
      <c r="IEO33" s="276"/>
      <c r="IEP33" s="276"/>
      <c r="IEQ33" s="276"/>
      <c r="IER33" s="276"/>
      <c r="IES33" s="276"/>
      <c r="IET33" s="276"/>
      <c r="IEU33" s="276"/>
      <c r="IEV33" s="276"/>
      <c r="IEW33" s="276"/>
      <c r="IEX33" s="276"/>
      <c r="IEY33" s="276"/>
      <c r="IEZ33" s="276"/>
      <c r="IFA33" s="276"/>
      <c r="IFB33" s="276"/>
      <c r="IFC33" s="276"/>
      <c r="IFD33" s="276"/>
      <c r="IFE33" s="276"/>
      <c r="IFF33" s="276"/>
      <c r="IFG33" s="276"/>
      <c r="IFH33" s="276"/>
      <c r="IFI33" s="276"/>
      <c r="IFJ33" s="276"/>
      <c r="IFK33" s="276"/>
      <c r="IFL33" s="276"/>
      <c r="IFM33" s="276"/>
      <c r="IFN33" s="276"/>
      <c r="IFO33" s="276"/>
      <c r="IFP33" s="276"/>
      <c r="IFQ33" s="276"/>
      <c r="IFR33" s="276"/>
      <c r="IFS33" s="276"/>
      <c r="IFT33" s="276"/>
      <c r="IFU33" s="276"/>
      <c r="IFV33" s="276"/>
      <c r="IFW33" s="276"/>
      <c r="IFX33" s="276"/>
      <c r="IFY33" s="276"/>
      <c r="IFZ33" s="276"/>
      <c r="IGA33" s="276"/>
      <c r="IGB33" s="276"/>
      <c r="IGC33" s="276"/>
      <c r="IGD33" s="276"/>
      <c r="IGE33" s="276"/>
      <c r="IGF33" s="276"/>
      <c r="IGG33" s="276"/>
      <c r="IGH33" s="276"/>
      <c r="IGI33" s="276"/>
      <c r="IGJ33" s="276"/>
      <c r="IGK33" s="276"/>
      <c r="IGL33" s="276"/>
      <c r="IGM33" s="276"/>
      <c r="IGN33" s="276"/>
      <c r="IGO33" s="276"/>
      <c r="IGP33" s="276"/>
      <c r="IGQ33" s="276"/>
      <c r="IGR33" s="276"/>
      <c r="IGS33" s="276"/>
      <c r="IGT33" s="276"/>
      <c r="IGU33" s="276"/>
      <c r="IGV33" s="276"/>
      <c r="IGW33" s="276"/>
      <c r="IGX33" s="276"/>
      <c r="IGY33" s="276"/>
      <c r="IGZ33" s="276"/>
      <c r="IHA33" s="276"/>
      <c r="IHB33" s="276"/>
      <c r="IHC33" s="276"/>
      <c r="IHD33" s="276"/>
      <c r="IHE33" s="276"/>
      <c r="IHF33" s="276"/>
      <c r="IHG33" s="276"/>
      <c r="IHH33" s="276"/>
      <c r="IHI33" s="276"/>
      <c r="IHJ33" s="276"/>
      <c r="IHK33" s="276"/>
      <c r="IHL33" s="276"/>
      <c r="IHM33" s="276"/>
      <c r="IHN33" s="276"/>
      <c r="IHO33" s="276"/>
      <c r="IHP33" s="276"/>
      <c r="IHQ33" s="276"/>
      <c r="IHR33" s="276"/>
      <c r="IHS33" s="276"/>
      <c r="IHT33" s="276"/>
      <c r="IHU33" s="276"/>
      <c r="IHV33" s="276"/>
      <c r="IHW33" s="276"/>
      <c r="IHX33" s="276"/>
      <c r="IHY33" s="276"/>
      <c r="IHZ33" s="276"/>
      <c r="IIA33" s="276"/>
      <c r="IIB33" s="276"/>
      <c r="IIC33" s="276"/>
      <c r="IID33" s="276"/>
      <c r="IIE33" s="276"/>
      <c r="IIF33" s="276"/>
      <c r="IIG33" s="276"/>
      <c r="IIH33" s="276"/>
      <c r="III33" s="276"/>
      <c r="IIJ33" s="276"/>
      <c r="IIK33" s="276"/>
      <c r="IIL33" s="276"/>
      <c r="IIM33" s="276"/>
      <c r="IIN33" s="276"/>
      <c r="IIO33" s="276"/>
      <c r="IIP33" s="276"/>
      <c r="IIQ33" s="276"/>
      <c r="IIR33" s="276"/>
      <c r="IIS33" s="276"/>
      <c r="IIT33" s="276"/>
      <c r="IIU33" s="276"/>
      <c r="IIV33" s="276"/>
      <c r="IIW33" s="276"/>
      <c r="IIX33" s="276"/>
      <c r="IIY33" s="276"/>
      <c r="IIZ33" s="276"/>
      <c r="IJA33" s="276"/>
      <c r="IJB33" s="276"/>
      <c r="IJC33" s="276"/>
      <c r="IJD33" s="276"/>
      <c r="IJE33" s="276"/>
      <c r="IJF33" s="276"/>
      <c r="IJG33" s="276"/>
      <c r="IJH33" s="276"/>
      <c r="IJI33" s="276"/>
      <c r="IJJ33" s="276"/>
      <c r="IJK33" s="276"/>
      <c r="IJL33" s="276"/>
      <c r="IJM33" s="276"/>
      <c r="IJN33" s="276"/>
      <c r="IJO33" s="276"/>
      <c r="IJP33" s="276"/>
      <c r="IJQ33" s="276"/>
      <c r="IJR33" s="276"/>
      <c r="IJS33" s="276"/>
      <c r="IJT33" s="276"/>
      <c r="IJU33" s="276"/>
      <c r="IJV33" s="276"/>
      <c r="IJW33" s="276"/>
      <c r="IJX33" s="276"/>
      <c r="IJY33" s="276"/>
      <c r="IJZ33" s="276"/>
      <c r="IKA33" s="276"/>
      <c r="IKB33" s="276"/>
      <c r="IKC33" s="276"/>
      <c r="IKD33" s="276"/>
      <c r="IKE33" s="276"/>
      <c r="IKF33" s="276"/>
      <c r="IKG33" s="276"/>
      <c r="IKH33" s="276"/>
      <c r="IKI33" s="276"/>
      <c r="IKJ33" s="276"/>
      <c r="IKK33" s="276"/>
      <c r="IKL33" s="276"/>
      <c r="IKM33" s="276"/>
      <c r="IKN33" s="276"/>
      <c r="IKO33" s="276"/>
      <c r="IKP33" s="276"/>
      <c r="IKQ33" s="276"/>
      <c r="IKR33" s="276"/>
      <c r="IKS33" s="276"/>
      <c r="IKT33" s="276"/>
      <c r="IKU33" s="276"/>
      <c r="IKV33" s="276"/>
      <c r="IKW33" s="276"/>
      <c r="IKX33" s="276"/>
      <c r="IKY33" s="276"/>
      <c r="IKZ33" s="276"/>
      <c r="ILA33" s="276"/>
      <c r="ILB33" s="276"/>
      <c r="ILC33" s="276"/>
      <c r="ILD33" s="276"/>
      <c r="ILE33" s="276"/>
      <c r="ILF33" s="276"/>
      <c r="ILG33" s="276"/>
      <c r="ILH33" s="276"/>
      <c r="ILI33" s="276"/>
      <c r="ILJ33" s="276"/>
      <c r="ILK33" s="276"/>
      <c r="ILL33" s="276"/>
      <c r="ILM33" s="276"/>
      <c r="ILN33" s="276"/>
      <c r="ILO33" s="276"/>
      <c r="ILP33" s="276"/>
      <c r="ILQ33" s="276"/>
      <c r="ILR33" s="276"/>
      <c r="ILS33" s="276"/>
      <c r="ILT33" s="276"/>
      <c r="ILU33" s="276"/>
      <c r="ILV33" s="276"/>
      <c r="ILW33" s="276"/>
      <c r="ILX33" s="276"/>
      <c r="ILY33" s="276"/>
      <c r="ILZ33" s="276"/>
      <c r="IMA33" s="276"/>
      <c r="IMB33" s="276"/>
      <c r="IMC33" s="276"/>
      <c r="IMD33" s="276"/>
      <c r="IME33" s="276"/>
      <c r="IMF33" s="276"/>
      <c r="IMG33" s="276"/>
      <c r="IMH33" s="276"/>
      <c r="IMI33" s="276"/>
      <c r="IMJ33" s="276"/>
      <c r="IMK33" s="276"/>
      <c r="IML33" s="276"/>
      <c r="IMM33" s="276"/>
      <c r="IMN33" s="276"/>
      <c r="IMO33" s="276"/>
      <c r="IMP33" s="276"/>
      <c r="IMQ33" s="276"/>
      <c r="IMR33" s="276"/>
      <c r="IMS33" s="276"/>
      <c r="IMT33" s="276"/>
      <c r="IMU33" s="276"/>
      <c r="IMV33" s="276"/>
      <c r="IMW33" s="276"/>
      <c r="IMX33" s="276"/>
      <c r="IMY33" s="276"/>
      <c r="IMZ33" s="276"/>
      <c r="INA33" s="276"/>
      <c r="INB33" s="276"/>
      <c r="INC33" s="276"/>
      <c r="IND33" s="276"/>
      <c r="INE33" s="276"/>
      <c r="INF33" s="276"/>
      <c r="ING33" s="276"/>
      <c r="INH33" s="276"/>
      <c r="INI33" s="276"/>
      <c r="INJ33" s="276"/>
      <c r="INK33" s="276"/>
      <c r="INL33" s="276"/>
      <c r="INM33" s="276"/>
      <c r="INN33" s="276"/>
      <c r="INO33" s="276"/>
      <c r="INP33" s="276"/>
      <c r="INQ33" s="276"/>
      <c r="INR33" s="276"/>
      <c r="INS33" s="276"/>
      <c r="INT33" s="276"/>
      <c r="INU33" s="276"/>
      <c r="INV33" s="276"/>
      <c r="INW33" s="276"/>
      <c r="INX33" s="276"/>
      <c r="INY33" s="276"/>
      <c r="INZ33" s="276"/>
      <c r="IOA33" s="276"/>
      <c r="IOB33" s="276"/>
      <c r="IOC33" s="276"/>
      <c r="IOD33" s="276"/>
      <c r="IOE33" s="276"/>
      <c r="IOF33" s="276"/>
      <c r="IOG33" s="276"/>
      <c r="IOH33" s="276"/>
      <c r="IOI33" s="276"/>
      <c r="IOJ33" s="276"/>
      <c r="IOK33" s="276"/>
      <c r="IOL33" s="276"/>
      <c r="IOM33" s="276"/>
      <c r="ION33" s="276"/>
      <c r="IOO33" s="276"/>
      <c r="IOP33" s="276"/>
      <c r="IOQ33" s="276"/>
      <c r="IOR33" s="276"/>
      <c r="IOS33" s="276"/>
      <c r="IOT33" s="276"/>
      <c r="IOU33" s="276"/>
      <c r="IOV33" s="276"/>
      <c r="IOW33" s="276"/>
      <c r="IOX33" s="276"/>
      <c r="IOY33" s="276"/>
      <c r="IOZ33" s="276"/>
      <c r="IPA33" s="276"/>
      <c r="IPB33" s="276"/>
      <c r="IPC33" s="276"/>
      <c r="IPD33" s="276"/>
      <c r="IPE33" s="276"/>
      <c r="IPF33" s="276"/>
      <c r="IPG33" s="276"/>
      <c r="IPH33" s="276"/>
      <c r="IPI33" s="276"/>
      <c r="IPJ33" s="276"/>
      <c r="IPK33" s="276"/>
      <c r="IPL33" s="276"/>
      <c r="IPM33" s="276"/>
      <c r="IPN33" s="276"/>
      <c r="IPO33" s="276"/>
      <c r="IPP33" s="276"/>
      <c r="IPQ33" s="276"/>
      <c r="IPR33" s="276"/>
      <c r="IPS33" s="276"/>
      <c r="IPT33" s="276"/>
      <c r="IPU33" s="276"/>
      <c r="IPV33" s="276"/>
      <c r="IPW33" s="276"/>
      <c r="IPX33" s="276"/>
      <c r="IPY33" s="276"/>
      <c r="IPZ33" s="276"/>
      <c r="IQA33" s="276"/>
      <c r="IQB33" s="276"/>
      <c r="IQC33" s="276"/>
      <c r="IQD33" s="276"/>
      <c r="IQE33" s="276"/>
      <c r="IQF33" s="276"/>
      <c r="IQG33" s="276"/>
      <c r="IQH33" s="276"/>
      <c r="IQI33" s="276"/>
      <c r="IQJ33" s="276"/>
      <c r="IQK33" s="276"/>
      <c r="IQL33" s="276"/>
      <c r="IQM33" s="276"/>
      <c r="IQN33" s="276"/>
      <c r="IQO33" s="276"/>
      <c r="IQP33" s="276"/>
      <c r="IQQ33" s="276"/>
      <c r="IQR33" s="276"/>
      <c r="IQS33" s="276"/>
      <c r="IQT33" s="276"/>
      <c r="IQU33" s="276"/>
      <c r="IQV33" s="276"/>
      <c r="IQW33" s="276"/>
      <c r="IQX33" s="276"/>
      <c r="IQY33" s="276"/>
      <c r="IQZ33" s="276"/>
      <c r="IRA33" s="276"/>
      <c r="IRB33" s="276"/>
      <c r="IRC33" s="276"/>
      <c r="IRD33" s="276"/>
      <c r="IRE33" s="276"/>
      <c r="IRF33" s="276"/>
      <c r="IRG33" s="276"/>
      <c r="IRH33" s="276"/>
      <c r="IRI33" s="276"/>
      <c r="IRJ33" s="276"/>
      <c r="IRK33" s="276"/>
      <c r="IRL33" s="276"/>
      <c r="IRM33" s="276"/>
      <c r="IRN33" s="276"/>
      <c r="IRO33" s="276"/>
      <c r="IRP33" s="276"/>
      <c r="IRQ33" s="276"/>
      <c r="IRR33" s="276"/>
      <c r="IRS33" s="276"/>
      <c r="IRT33" s="276"/>
      <c r="IRU33" s="276"/>
      <c r="IRV33" s="276"/>
      <c r="IRW33" s="276"/>
      <c r="IRX33" s="276"/>
      <c r="IRY33" s="276"/>
      <c r="IRZ33" s="276"/>
      <c r="ISA33" s="276"/>
      <c r="ISB33" s="276"/>
      <c r="ISC33" s="276"/>
      <c r="ISD33" s="276"/>
      <c r="ISE33" s="276"/>
      <c r="ISF33" s="276"/>
      <c r="ISG33" s="276"/>
      <c r="ISH33" s="276"/>
      <c r="ISI33" s="276"/>
      <c r="ISJ33" s="276"/>
      <c r="ISK33" s="276"/>
      <c r="ISL33" s="276"/>
      <c r="ISM33" s="276"/>
      <c r="ISN33" s="276"/>
      <c r="ISO33" s="276"/>
      <c r="ISP33" s="276"/>
      <c r="ISQ33" s="276"/>
      <c r="ISR33" s="276"/>
      <c r="ISS33" s="276"/>
      <c r="IST33" s="276"/>
      <c r="ISU33" s="276"/>
      <c r="ISV33" s="276"/>
      <c r="ISW33" s="276"/>
      <c r="ISX33" s="276"/>
      <c r="ISY33" s="276"/>
      <c r="ISZ33" s="276"/>
      <c r="ITA33" s="276"/>
      <c r="ITB33" s="276"/>
      <c r="ITC33" s="276"/>
      <c r="ITD33" s="276"/>
      <c r="ITE33" s="276"/>
      <c r="ITF33" s="276"/>
      <c r="ITG33" s="276"/>
      <c r="ITH33" s="276"/>
      <c r="ITI33" s="276"/>
      <c r="ITJ33" s="276"/>
      <c r="ITK33" s="276"/>
      <c r="ITL33" s="276"/>
      <c r="ITM33" s="276"/>
      <c r="ITN33" s="276"/>
      <c r="ITO33" s="276"/>
      <c r="ITP33" s="276"/>
      <c r="ITQ33" s="276"/>
      <c r="ITR33" s="276"/>
      <c r="ITS33" s="276"/>
      <c r="ITT33" s="276"/>
      <c r="ITU33" s="276"/>
      <c r="ITV33" s="276"/>
      <c r="ITW33" s="276"/>
      <c r="ITX33" s="276"/>
      <c r="ITY33" s="276"/>
      <c r="ITZ33" s="276"/>
      <c r="IUA33" s="276"/>
      <c r="IUB33" s="276"/>
      <c r="IUC33" s="276"/>
      <c r="IUD33" s="276"/>
      <c r="IUE33" s="276"/>
      <c r="IUF33" s="276"/>
      <c r="IUG33" s="276"/>
      <c r="IUH33" s="276"/>
      <c r="IUI33" s="276"/>
      <c r="IUJ33" s="276"/>
      <c r="IUK33" s="276"/>
      <c r="IUL33" s="276"/>
      <c r="IUM33" s="276"/>
      <c r="IUN33" s="276"/>
      <c r="IUO33" s="276"/>
      <c r="IUP33" s="276"/>
      <c r="IUQ33" s="276"/>
      <c r="IUR33" s="276"/>
      <c r="IUS33" s="276"/>
      <c r="IUT33" s="276"/>
      <c r="IUU33" s="276"/>
      <c r="IUV33" s="276"/>
      <c r="IUW33" s="276"/>
      <c r="IUX33" s="276"/>
      <c r="IUY33" s="276"/>
      <c r="IUZ33" s="276"/>
      <c r="IVA33" s="276"/>
      <c r="IVB33" s="276"/>
      <c r="IVC33" s="276"/>
      <c r="IVD33" s="276"/>
      <c r="IVE33" s="276"/>
      <c r="IVF33" s="276"/>
      <c r="IVG33" s="276"/>
      <c r="IVH33" s="276"/>
      <c r="IVI33" s="276"/>
      <c r="IVJ33" s="276"/>
      <c r="IVK33" s="276"/>
      <c r="IVL33" s="276"/>
      <c r="IVM33" s="276"/>
      <c r="IVN33" s="276"/>
      <c r="IVO33" s="276"/>
      <c r="IVP33" s="276"/>
      <c r="IVQ33" s="276"/>
      <c r="IVR33" s="276"/>
      <c r="IVS33" s="276"/>
      <c r="IVT33" s="276"/>
      <c r="IVU33" s="276"/>
      <c r="IVV33" s="276"/>
      <c r="IVW33" s="276"/>
      <c r="IVX33" s="276"/>
      <c r="IVY33" s="276"/>
      <c r="IVZ33" s="276"/>
      <c r="IWA33" s="276"/>
      <c r="IWB33" s="276"/>
      <c r="IWC33" s="276"/>
      <c r="IWD33" s="276"/>
      <c r="IWE33" s="276"/>
      <c r="IWF33" s="276"/>
      <c r="IWG33" s="276"/>
      <c r="IWH33" s="276"/>
      <c r="IWI33" s="276"/>
      <c r="IWJ33" s="276"/>
      <c r="IWK33" s="276"/>
      <c r="IWL33" s="276"/>
      <c r="IWM33" s="276"/>
      <c r="IWN33" s="276"/>
      <c r="IWO33" s="276"/>
      <c r="IWP33" s="276"/>
      <c r="IWQ33" s="276"/>
      <c r="IWR33" s="276"/>
      <c r="IWS33" s="276"/>
      <c r="IWT33" s="276"/>
      <c r="IWU33" s="276"/>
      <c r="IWV33" s="276"/>
      <c r="IWW33" s="276"/>
      <c r="IWX33" s="276"/>
      <c r="IWY33" s="276"/>
      <c r="IWZ33" s="276"/>
      <c r="IXA33" s="276"/>
      <c r="IXB33" s="276"/>
      <c r="IXC33" s="276"/>
      <c r="IXD33" s="276"/>
      <c r="IXE33" s="276"/>
      <c r="IXF33" s="276"/>
      <c r="IXG33" s="276"/>
      <c r="IXH33" s="276"/>
      <c r="IXI33" s="276"/>
      <c r="IXJ33" s="276"/>
      <c r="IXK33" s="276"/>
      <c r="IXL33" s="276"/>
      <c r="IXM33" s="276"/>
      <c r="IXN33" s="276"/>
      <c r="IXO33" s="276"/>
      <c r="IXP33" s="276"/>
      <c r="IXQ33" s="276"/>
      <c r="IXR33" s="276"/>
      <c r="IXS33" s="276"/>
      <c r="IXT33" s="276"/>
      <c r="IXU33" s="276"/>
      <c r="IXV33" s="276"/>
      <c r="IXW33" s="276"/>
      <c r="IXX33" s="276"/>
      <c r="IXY33" s="276"/>
      <c r="IXZ33" s="276"/>
      <c r="IYA33" s="276"/>
      <c r="IYB33" s="276"/>
      <c r="IYC33" s="276"/>
      <c r="IYD33" s="276"/>
      <c r="IYE33" s="276"/>
      <c r="IYF33" s="276"/>
      <c r="IYG33" s="276"/>
      <c r="IYH33" s="276"/>
      <c r="IYI33" s="276"/>
      <c r="IYJ33" s="276"/>
      <c r="IYK33" s="276"/>
      <c r="IYL33" s="276"/>
      <c r="IYM33" s="276"/>
      <c r="IYN33" s="276"/>
      <c r="IYO33" s="276"/>
      <c r="IYP33" s="276"/>
      <c r="IYQ33" s="276"/>
      <c r="IYR33" s="276"/>
      <c r="IYS33" s="276"/>
      <c r="IYT33" s="276"/>
      <c r="IYU33" s="276"/>
      <c r="IYV33" s="276"/>
      <c r="IYW33" s="276"/>
      <c r="IYX33" s="276"/>
      <c r="IYY33" s="276"/>
      <c r="IYZ33" s="276"/>
      <c r="IZA33" s="276"/>
      <c r="IZB33" s="276"/>
      <c r="IZC33" s="276"/>
      <c r="IZD33" s="276"/>
      <c r="IZE33" s="276"/>
      <c r="IZF33" s="276"/>
      <c r="IZG33" s="276"/>
      <c r="IZH33" s="276"/>
      <c r="IZI33" s="276"/>
      <c r="IZJ33" s="276"/>
      <c r="IZK33" s="276"/>
      <c r="IZL33" s="276"/>
      <c r="IZM33" s="276"/>
      <c r="IZN33" s="276"/>
      <c r="IZO33" s="276"/>
      <c r="IZP33" s="276"/>
      <c r="IZQ33" s="276"/>
      <c r="IZR33" s="276"/>
      <c r="IZS33" s="276"/>
      <c r="IZT33" s="276"/>
      <c r="IZU33" s="276"/>
      <c r="IZV33" s="276"/>
      <c r="IZW33" s="276"/>
      <c r="IZX33" s="276"/>
      <c r="IZY33" s="276"/>
      <c r="IZZ33" s="276"/>
      <c r="JAA33" s="276"/>
      <c r="JAB33" s="276"/>
      <c r="JAC33" s="276"/>
      <c r="JAD33" s="276"/>
      <c r="JAE33" s="276"/>
      <c r="JAF33" s="276"/>
      <c r="JAG33" s="276"/>
      <c r="JAH33" s="276"/>
      <c r="JAI33" s="276"/>
      <c r="JAJ33" s="276"/>
      <c r="JAK33" s="276"/>
      <c r="JAL33" s="276"/>
      <c r="JAM33" s="276"/>
      <c r="JAN33" s="276"/>
      <c r="JAO33" s="276"/>
      <c r="JAP33" s="276"/>
      <c r="JAQ33" s="276"/>
      <c r="JAR33" s="276"/>
      <c r="JAS33" s="276"/>
      <c r="JAT33" s="276"/>
      <c r="JAU33" s="276"/>
      <c r="JAV33" s="276"/>
      <c r="JAW33" s="276"/>
      <c r="JAX33" s="276"/>
      <c r="JAY33" s="276"/>
      <c r="JAZ33" s="276"/>
      <c r="JBA33" s="276"/>
      <c r="JBB33" s="276"/>
      <c r="JBC33" s="276"/>
      <c r="JBD33" s="276"/>
      <c r="JBE33" s="276"/>
      <c r="JBF33" s="276"/>
      <c r="JBG33" s="276"/>
      <c r="JBH33" s="276"/>
      <c r="JBI33" s="276"/>
      <c r="JBJ33" s="276"/>
      <c r="JBK33" s="276"/>
      <c r="JBL33" s="276"/>
      <c r="JBM33" s="276"/>
      <c r="JBN33" s="276"/>
      <c r="JBO33" s="276"/>
      <c r="JBP33" s="276"/>
      <c r="JBQ33" s="276"/>
      <c r="JBR33" s="276"/>
      <c r="JBS33" s="276"/>
      <c r="JBT33" s="276"/>
      <c r="JBU33" s="276"/>
      <c r="JBV33" s="276"/>
      <c r="JBW33" s="276"/>
      <c r="JBX33" s="276"/>
      <c r="JBY33" s="276"/>
      <c r="JBZ33" s="276"/>
      <c r="JCA33" s="276"/>
      <c r="JCB33" s="276"/>
      <c r="JCC33" s="276"/>
      <c r="JCD33" s="276"/>
      <c r="JCE33" s="276"/>
      <c r="JCF33" s="276"/>
      <c r="JCG33" s="276"/>
      <c r="JCH33" s="276"/>
      <c r="JCI33" s="276"/>
      <c r="JCJ33" s="276"/>
      <c r="JCK33" s="276"/>
      <c r="JCL33" s="276"/>
      <c r="JCM33" s="276"/>
      <c r="JCN33" s="276"/>
      <c r="JCO33" s="276"/>
      <c r="JCP33" s="276"/>
      <c r="JCQ33" s="276"/>
      <c r="JCR33" s="276"/>
      <c r="JCS33" s="276"/>
      <c r="JCT33" s="276"/>
      <c r="JCU33" s="276"/>
      <c r="JCV33" s="276"/>
      <c r="JCW33" s="276"/>
      <c r="JCX33" s="276"/>
      <c r="JCY33" s="276"/>
      <c r="JCZ33" s="276"/>
      <c r="JDA33" s="276"/>
      <c r="JDB33" s="276"/>
      <c r="JDC33" s="276"/>
      <c r="JDD33" s="276"/>
      <c r="JDE33" s="276"/>
      <c r="JDF33" s="276"/>
      <c r="JDG33" s="276"/>
      <c r="JDH33" s="276"/>
      <c r="JDI33" s="276"/>
      <c r="JDJ33" s="276"/>
      <c r="JDK33" s="276"/>
      <c r="JDL33" s="276"/>
      <c r="JDM33" s="276"/>
      <c r="JDN33" s="276"/>
      <c r="JDO33" s="276"/>
      <c r="JDP33" s="276"/>
      <c r="JDQ33" s="276"/>
      <c r="JDR33" s="276"/>
      <c r="JDS33" s="276"/>
      <c r="JDT33" s="276"/>
      <c r="JDU33" s="276"/>
      <c r="JDV33" s="276"/>
      <c r="JDW33" s="276"/>
      <c r="JDX33" s="276"/>
      <c r="JDY33" s="276"/>
      <c r="JDZ33" s="276"/>
      <c r="JEA33" s="276"/>
      <c r="JEB33" s="276"/>
      <c r="JEC33" s="276"/>
      <c r="JED33" s="276"/>
      <c r="JEE33" s="276"/>
      <c r="JEF33" s="276"/>
      <c r="JEG33" s="276"/>
      <c r="JEH33" s="276"/>
      <c r="JEI33" s="276"/>
      <c r="JEJ33" s="276"/>
      <c r="JEK33" s="276"/>
      <c r="JEL33" s="276"/>
      <c r="JEM33" s="276"/>
      <c r="JEN33" s="276"/>
      <c r="JEO33" s="276"/>
      <c r="JEP33" s="276"/>
      <c r="JEQ33" s="276"/>
      <c r="JER33" s="276"/>
      <c r="JES33" s="276"/>
      <c r="JET33" s="276"/>
      <c r="JEU33" s="276"/>
      <c r="JEV33" s="276"/>
      <c r="JEW33" s="276"/>
      <c r="JEX33" s="276"/>
      <c r="JEY33" s="276"/>
      <c r="JEZ33" s="276"/>
      <c r="JFA33" s="276"/>
      <c r="JFB33" s="276"/>
      <c r="JFC33" s="276"/>
      <c r="JFD33" s="276"/>
      <c r="JFE33" s="276"/>
      <c r="JFF33" s="276"/>
      <c r="JFG33" s="276"/>
      <c r="JFH33" s="276"/>
      <c r="JFI33" s="276"/>
      <c r="JFJ33" s="276"/>
      <c r="JFK33" s="276"/>
      <c r="JFL33" s="276"/>
      <c r="JFM33" s="276"/>
      <c r="JFN33" s="276"/>
      <c r="JFO33" s="276"/>
      <c r="JFP33" s="276"/>
      <c r="JFQ33" s="276"/>
      <c r="JFR33" s="276"/>
      <c r="JFS33" s="276"/>
      <c r="JFT33" s="276"/>
      <c r="JFU33" s="276"/>
      <c r="JFV33" s="276"/>
      <c r="JFW33" s="276"/>
      <c r="JFX33" s="276"/>
      <c r="JFY33" s="276"/>
      <c r="JFZ33" s="276"/>
      <c r="JGA33" s="276"/>
      <c r="JGB33" s="276"/>
      <c r="JGC33" s="276"/>
      <c r="JGD33" s="276"/>
      <c r="JGE33" s="276"/>
      <c r="JGF33" s="276"/>
      <c r="JGG33" s="276"/>
      <c r="JGH33" s="276"/>
      <c r="JGI33" s="276"/>
      <c r="JGJ33" s="276"/>
      <c r="JGK33" s="276"/>
      <c r="JGL33" s="276"/>
      <c r="JGM33" s="276"/>
      <c r="JGN33" s="276"/>
      <c r="JGO33" s="276"/>
      <c r="JGP33" s="276"/>
      <c r="JGQ33" s="276"/>
      <c r="JGR33" s="276"/>
      <c r="JGS33" s="276"/>
      <c r="JGT33" s="276"/>
      <c r="JGU33" s="276"/>
      <c r="JGV33" s="276"/>
      <c r="JGW33" s="276"/>
      <c r="JGX33" s="276"/>
      <c r="JGY33" s="276"/>
      <c r="JGZ33" s="276"/>
      <c r="JHA33" s="276"/>
      <c r="JHB33" s="276"/>
      <c r="JHC33" s="276"/>
      <c r="JHD33" s="276"/>
      <c r="JHE33" s="276"/>
      <c r="JHF33" s="276"/>
      <c r="JHG33" s="276"/>
      <c r="JHH33" s="276"/>
      <c r="JHI33" s="276"/>
      <c r="JHJ33" s="276"/>
      <c r="JHK33" s="276"/>
      <c r="JHL33" s="276"/>
      <c r="JHM33" s="276"/>
      <c r="JHN33" s="276"/>
      <c r="JHO33" s="276"/>
      <c r="JHP33" s="276"/>
      <c r="JHQ33" s="276"/>
      <c r="JHR33" s="276"/>
      <c r="JHS33" s="276"/>
      <c r="JHT33" s="276"/>
      <c r="JHU33" s="276"/>
      <c r="JHV33" s="276"/>
      <c r="JHW33" s="276"/>
      <c r="JHX33" s="276"/>
      <c r="JHY33" s="276"/>
      <c r="JHZ33" s="276"/>
      <c r="JIA33" s="276"/>
      <c r="JIB33" s="276"/>
      <c r="JIC33" s="276"/>
      <c r="JID33" s="276"/>
      <c r="JIE33" s="276"/>
      <c r="JIF33" s="276"/>
      <c r="JIG33" s="276"/>
      <c r="JIH33" s="276"/>
      <c r="JII33" s="276"/>
      <c r="JIJ33" s="276"/>
      <c r="JIK33" s="276"/>
      <c r="JIL33" s="276"/>
      <c r="JIM33" s="276"/>
      <c r="JIN33" s="276"/>
      <c r="JIO33" s="276"/>
      <c r="JIP33" s="276"/>
      <c r="JIQ33" s="276"/>
      <c r="JIR33" s="276"/>
      <c r="JIS33" s="276"/>
      <c r="JIT33" s="276"/>
      <c r="JIU33" s="276"/>
      <c r="JIV33" s="276"/>
      <c r="JIW33" s="276"/>
      <c r="JIX33" s="276"/>
      <c r="JIY33" s="276"/>
      <c r="JIZ33" s="276"/>
      <c r="JJA33" s="276"/>
      <c r="JJB33" s="276"/>
      <c r="JJC33" s="276"/>
      <c r="JJD33" s="276"/>
      <c r="JJE33" s="276"/>
      <c r="JJF33" s="276"/>
      <c r="JJG33" s="276"/>
      <c r="JJH33" s="276"/>
      <c r="JJI33" s="276"/>
      <c r="JJJ33" s="276"/>
      <c r="JJK33" s="276"/>
      <c r="JJL33" s="276"/>
      <c r="JJM33" s="276"/>
      <c r="JJN33" s="276"/>
      <c r="JJO33" s="276"/>
      <c r="JJP33" s="276"/>
      <c r="JJQ33" s="276"/>
      <c r="JJR33" s="276"/>
      <c r="JJS33" s="276"/>
      <c r="JJT33" s="276"/>
      <c r="JJU33" s="276"/>
      <c r="JJV33" s="276"/>
      <c r="JJW33" s="276"/>
      <c r="JJX33" s="276"/>
      <c r="JJY33" s="276"/>
      <c r="JJZ33" s="276"/>
      <c r="JKA33" s="276"/>
      <c r="JKB33" s="276"/>
      <c r="JKC33" s="276"/>
      <c r="JKD33" s="276"/>
      <c r="JKE33" s="276"/>
      <c r="JKF33" s="276"/>
      <c r="JKG33" s="276"/>
      <c r="JKH33" s="276"/>
      <c r="JKI33" s="276"/>
      <c r="JKJ33" s="276"/>
      <c r="JKK33" s="276"/>
      <c r="JKL33" s="276"/>
      <c r="JKM33" s="276"/>
      <c r="JKN33" s="276"/>
      <c r="JKO33" s="276"/>
      <c r="JKP33" s="276"/>
      <c r="JKQ33" s="276"/>
      <c r="JKR33" s="276"/>
      <c r="JKS33" s="276"/>
      <c r="JKT33" s="276"/>
      <c r="JKU33" s="276"/>
      <c r="JKV33" s="276"/>
      <c r="JKW33" s="276"/>
      <c r="JKX33" s="276"/>
      <c r="JKY33" s="276"/>
      <c r="JKZ33" s="276"/>
      <c r="JLA33" s="276"/>
      <c r="JLB33" s="276"/>
      <c r="JLC33" s="276"/>
      <c r="JLD33" s="276"/>
      <c r="JLE33" s="276"/>
      <c r="JLF33" s="276"/>
      <c r="JLG33" s="276"/>
      <c r="JLH33" s="276"/>
      <c r="JLI33" s="276"/>
      <c r="JLJ33" s="276"/>
      <c r="JLK33" s="276"/>
      <c r="JLL33" s="276"/>
      <c r="JLM33" s="276"/>
      <c r="JLN33" s="276"/>
      <c r="JLO33" s="276"/>
      <c r="JLP33" s="276"/>
      <c r="JLQ33" s="276"/>
      <c r="JLR33" s="276"/>
      <c r="JLS33" s="276"/>
      <c r="JLT33" s="276"/>
      <c r="JLU33" s="276"/>
      <c r="JLV33" s="276"/>
      <c r="JLW33" s="276"/>
      <c r="JLX33" s="276"/>
      <c r="JLY33" s="276"/>
      <c r="JLZ33" s="276"/>
      <c r="JMA33" s="276"/>
      <c r="JMB33" s="276"/>
      <c r="JMC33" s="276"/>
      <c r="JMD33" s="276"/>
      <c r="JME33" s="276"/>
      <c r="JMF33" s="276"/>
      <c r="JMG33" s="276"/>
      <c r="JMH33" s="276"/>
      <c r="JMI33" s="276"/>
      <c r="JMJ33" s="276"/>
      <c r="JMK33" s="276"/>
      <c r="JML33" s="276"/>
      <c r="JMM33" s="276"/>
      <c r="JMN33" s="276"/>
      <c r="JMO33" s="276"/>
      <c r="JMP33" s="276"/>
      <c r="JMQ33" s="276"/>
      <c r="JMR33" s="276"/>
      <c r="JMS33" s="276"/>
      <c r="JMT33" s="276"/>
      <c r="JMU33" s="276"/>
      <c r="JMV33" s="276"/>
      <c r="JMW33" s="276"/>
      <c r="JMX33" s="276"/>
      <c r="JMY33" s="276"/>
      <c r="JMZ33" s="276"/>
      <c r="JNA33" s="276"/>
      <c r="JNB33" s="276"/>
      <c r="JNC33" s="276"/>
      <c r="JND33" s="276"/>
      <c r="JNE33" s="276"/>
      <c r="JNF33" s="276"/>
      <c r="JNG33" s="276"/>
      <c r="JNH33" s="276"/>
      <c r="JNI33" s="276"/>
      <c r="JNJ33" s="276"/>
      <c r="JNK33" s="276"/>
      <c r="JNL33" s="276"/>
      <c r="JNM33" s="276"/>
      <c r="JNN33" s="276"/>
      <c r="JNO33" s="276"/>
      <c r="JNP33" s="276"/>
      <c r="JNQ33" s="276"/>
      <c r="JNR33" s="276"/>
      <c r="JNS33" s="276"/>
      <c r="JNT33" s="276"/>
      <c r="JNU33" s="276"/>
      <c r="JNV33" s="276"/>
      <c r="JNW33" s="276"/>
      <c r="JNX33" s="276"/>
      <c r="JNY33" s="276"/>
      <c r="JNZ33" s="276"/>
      <c r="JOA33" s="276"/>
      <c r="JOB33" s="276"/>
      <c r="JOC33" s="276"/>
      <c r="JOD33" s="276"/>
      <c r="JOE33" s="276"/>
      <c r="JOF33" s="276"/>
      <c r="JOG33" s="276"/>
      <c r="JOH33" s="276"/>
      <c r="JOI33" s="276"/>
      <c r="JOJ33" s="276"/>
      <c r="JOK33" s="276"/>
      <c r="JOL33" s="276"/>
      <c r="JOM33" s="276"/>
      <c r="JON33" s="276"/>
      <c r="JOO33" s="276"/>
      <c r="JOP33" s="276"/>
      <c r="JOQ33" s="276"/>
      <c r="JOR33" s="276"/>
      <c r="JOS33" s="276"/>
      <c r="JOT33" s="276"/>
      <c r="JOU33" s="276"/>
      <c r="JOV33" s="276"/>
      <c r="JOW33" s="276"/>
      <c r="JOX33" s="276"/>
      <c r="JOY33" s="276"/>
      <c r="JOZ33" s="276"/>
      <c r="JPA33" s="276"/>
      <c r="JPB33" s="276"/>
      <c r="JPC33" s="276"/>
      <c r="JPD33" s="276"/>
      <c r="JPE33" s="276"/>
      <c r="JPF33" s="276"/>
      <c r="JPG33" s="276"/>
      <c r="JPH33" s="276"/>
      <c r="JPI33" s="276"/>
      <c r="JPJ33" s="276"/>
      <c r="JPK33" s="276"/>
      <c r="JPL33" s="276"/>
      <c r="JPM33" s="276"/>
      <c r="JPN33" s="276"/>
      <c r="JPO33" s="276"/>
      <c r="JPP33" s="276"/>
      <c r="JPQ33" s="276"/>
      <c r="JPR33" s="276"/>
      <c r="JPS33" s="276"/>
      <c r="JPT33" s="276"/>
      <c r="JPU33" s="276"/>
      <c r="JPV33" s="276"/>
      <c r="JPW33" s="276"/>
      <c r="JPX33" s="276"/>
      <c r="JPY33" s="276"/>
      <c r="JPZ33" s="276"/>
      <c r="JQA33" s="276"/>
      <c r="JQB33" s="276"/>
      <c r="JQC33" s="276"/>
      <c r="JQD33" s="276"/>
      <c r="JQE33" s="276"/>
      <c r="JQF33" s="276"/>
      <c r="JQG33" s="276"/>
      <c r="JQH33" s="276"/>
      <c r="JQI33" s="276"/>
      <c r="JQJ33" s="276"/>
      <c r="JQK33" s="276"/>
      <c r="JQL33" s="276"/>
      <c r="JQM33" s="276"/>
      <c r="JQN33" s="276"/>
      <c r="JQO33" s="276"/>
      <c r="JQP33" s="276"/>
      <c r="JQQ33" s="276"/>
      <c r="JQR33" s="276"/>
      <c r="JQS33" s="276"/>
      <c r="JQT33" s="276"/>
      <c r="JQU33" s="276"/>
      <c r="JQV33" s="276"/>
      <c r="JQW33" s="276"/>
      <c r="JQX33" s="276"/>
      <c r="JQY33" s="276"/>
      <c r="JQZ33" s="276"/>
      <c r="JRA33" s="276"/>
      <c r="JRB33" s="276"/>
      <c r="JRC33" s="276"/>
      <c r="JRD33" s="276"/>
      <c r="JRE33" s="276"/>
      <c r="JRF33" s="276"/>
      <c r="JRG33" s="276"/>
      <c r="JRH33" s="276"/>
      <c r="JRI33" s="276"/>
      <c r="JRJ33" s="276"/>
      <c r="JRK33" s="276"/>
      <c r="JRL33" s="276"/>
      <c r="JRM33" s="276"/>
      <c r="JRN33" s="276"/>
      <c r="JRO33" s="276"/>
      <c r="JRP33" s="276"/>
      <c r="JRQ33" s="276"/>
      <c r="JRR33" s="276"/>
      <c r="JRS33" s="276"/>
      <c r="JRT33" s="276"/>
      <c r="JRU33" s="276"/>
      <c r="JRV33" s="276"/>
      <c r="JRW33" s="276"/>
      <c r="JRX33" s="276"/>
      <c r="JRY33" s="276"/>
      <c r="JRZ33" s="276"/>
      <c r="JSA33" s="276"/>
      <c r="JSB33" s="276"/>
      <c r="JSC33" s="276"/>
      <c r="JSD33" s="276"/>
      <c r="JSE33" s="276"/>
      <c r="JSF33" s="276"/>
      <c r="JSG33" s="276"/>
      <c r="JSH33" s="276"/>
      <c r="JSI33" s="276"/>
      <c r="JSJ33" s="276"/>
      <c r="JSK33" s="276"/>
      <c r="JSL33" s="276"/>
      <c r="JSM33" s="276"/>
      <c r="JSN33" s="276"/>
      <c r="JSO33" s="276"/>
      <c r="JSP33" s="276"/>
      <c r="JSQ33" s="276"/>
      <c r="JSR33" s="276"/>
      <c r="JSS33" s="276"/>
      <c r="JST33" s="276"/>
      <c r="JSU33" s="276"/>
      <c r="JSV33" s="276"/>
      <c r="JSW33" s="276"/>
      <c r="JSX33" s="276"/>
      <c r="JSY33" s="276"/>
      <c r="JSZ33" s="276"/>
      <c r="JTA33" s="276"/>
      <c r="JTB33" s="276"/>
      <c r="JTC33" s="276"/>
      <c r="JTD33" s="276"/>
      <c r="JTE33" s="276"/>
      <c r="JTF33" s="276"/>
      <c r="JTG33" s="276"/>
      <c r="JTH33" s="276"/>
      <c r="JTI33" s="276"/>
      <c r="JTJ33" s="276"/>
      <c r="JTK33" s="276"/>
      <c r="JTL33" s="276"/>
      <c r="JTM33" s="276"/>
      <c r="JTN33" s="276"/>
      <c r="JTO33" s="276"/>
      <c r="JTP33" s="276"/>
      <c r="JTQ33" s="276"/>
      <c r="JTR33" s="276"/>
      <c r="JTS33" s="276"/>
      <c r="JTT33" s="276"/>
      <c r="JTU33" s="276"/>
      <c r="JTV33" s="276"/>
      <c r="JTW33" s="276"/>
      <c r="JTX33" s="276"/>
      <c r="JTY33" s="276"/>
      <c r="JTZ33" s="276"/>
      <c r="JUA33" s="276"/>
      <c r="JUB33" s="276"/>
      <c r="JUC33" s="276"/>
      <c r="JUD33" s="276"/>
      <c r="JUE33" s="276"/>
      <c r="JUF33" s="276"/>
      <c r="JUG33" s="276"/>
      <c r="JUH33" s="276"/>
      <c r="JUI33" s="276"/>
      <c r="JUJ33" s="276"/>
      <c r="JUK33" s="276"/>
      <c r="JUL33" s="276"/>
      <c r="JUM33" s="276"/>
      <c r="JUN33" s="276"/>
      <c r="JUO33" s="276"/>
      <c r="JUP33" s="276"/>
      <c r="JUQ33" s="276"/>
      <c r="JUR33" s="276"/>
      <c r="JUS33" s="276"/>
      <c r="JUT33" s="276"/>
      <c r="JUU33" s="276"/>
      <c r="JUV33" s="276"/>
      <c r="JUW33" s="276"/>
      <c r="JUX33" s="276"/>
      <c r="JUY33" s="276"/>
      <c r="JUZ33" s="276"/>
      <c r="JVA33" s="276"/>
      <c r="JVB33" s="276"/>
      <c r="JVC33" s="276"/>
      <c r="JVD33" s="276"/>
      <c r="JVE33" s="276"/>
      <c r="JVF33" s="276"/>
      <c r="JVG33" s="276"/>
      <c r="JVH33" s="276"/>
      <c r="JVI33" s="276"/>
      <c r="JVJ33" s="276"/>
      <c r="JVK33" s="276"/>
      <c r="JVL33" s="276"/>
      <c r="JVM33" s="276"/>
      <c r="JVN33" s="276"/>
      <c r="JVO33" s="276"/>
      <c r="JVP33" s="276"/>
      <c r="JVQ33" s="276"/>
      <c r="JVR33" s="276"/>
      <c r="JVS33" s="276"/>
      <c r="JVT33" s="276"/>
      <c r="JVU33" s="276"/>
      <c r="JVV33" s="276"/>
      <c r="JVW33" s="276"/>
      <c r="JVX33" s="276"/>
      <c r="JVY33" s="276"/>
      <c r="JVZ33" s="276"/>
      <c r="JWA33" s="276"/>
      <c r="JWB33" s="276"/>
      <c r="JWC33" s="276"/>
      <c r="JWD33" s="276"/>
      <c r="JWE33" s="276"/>
      <c r="JWF33" s="276"/>
      <c r="JWG33" s="276"/>
      <c r="JWH33" s="276"/>
      <c r="JWI33" s="276"/>
      <c r="JWJ33" s="276"/>
      <c r="JWK33" s="276"/>
      <c r="JWL33" s="276"/>
      <c r="JWM33" s="276"/>
      <c r="JWN33" s="276"/>
      <c r="JWO33" s="276"/>
      <c r="JWP33" s="276"/>
      <c r="JWQ33" s="276"/>
      <c r="JWR33" s="276"/>
      <c r="JWS33" s="276"/>
      <c r="JWT33" s="276"/>
      <c r="JWU33" s="276"/>
      <c r="JWV33" s="276"/>
      <c r="JWW33" s="276"/>
      <c r="JWX33" s="276"/>
      <c r="JWY33" s="276"/>
      <c r="JWZ33" s="276"/>
      <c r="JXA33" s="276"/>
      <c r="JXB33" s="276"/>
      <c r="JXC33" s="276"/>
      <c r="JXD33" s="276"/>
      <c r="JXE33" s="276"/>
      <c r="JXF33" s="276"/>
      <c r="JXG33" s="276"/>
      <c r="JXH33" s="276"/>
      <c r="JXI33" s="276"/>
      <c r="JXJ33" s="276"/>
      <c r="JXK33" s="276"/>
      <c r="JXL33" s="276"/>
      <c r="JXM33" s="276"/>
      <c r="JXN33" s="276"/>
      <c r="JXO33" s="276"/>
      <c r="JXP33" s="276"/>
      <c r="JXQ33" s="276"/>
      <c r="JXR33" s="276"/>
      <c r="JXS33" s="276"/>
      <c r="JXT33" s="276"/>
      <c r="JXU33" s="276"/>
      <c r="JXV33" s="276"/>
      <c r="JXW33" s="276"/>
      <c r="JXX33" s="276"/>
      <c r="JXY33" s="276"/>
      <c r="JXZ33" s="276"/>
      <c r="JYA33" s="276"/>
      <c r="JYB33" s="276"/>
      <c r="JYC33" s="276"/>
      <c r="JYD33" s="276"/>
      <c r="JYE33" s="276"/>
      <c r="JYF33" s="276"/>
      <c r="JYG33" s="276"/>
      <c r="JYH33" s="276"/>
      <c r="JYI33" s="276"/>
      <c r="JYJ33" s="276"/>
      <c r="JYK33" s="276"/>
      <c r="JYL33" s="276"/>
      <c r="JYM33" s="276"/>
      <c r="JYN33" s="276"/>
      <c r="JYO33" s="276"/>
      <c r="JYP33" s="276"/>
      <c r="JYQ33" s="276"/>
      <c r="JYR33" s="276"/>
      <c r="JYS33" s="276"/>
      <c r="JYT33" s="276"/>
      <c r="JYU33" s="276"/>
      <c r="JYV33" s="276"/>
      <c r="JYW33" s="276"/>
      <c r="JYX33" s="276"/>
      <c r="JYY33" s="276"/>
      <c r="JYZ33" s="276"/>
      <c r="JZA33" s="276"/>
      <c r="JZB33" s="276"/>
      <c r="JZC33" s="276"/>
      <c r="JZD33" s="276"/>
      <c r="JZE33" s="276"/>
      <c r="JZF33" s="276"/>
      <c r="JZG33" s="276"/>
      <c r="JZH33" s="276"/>
      <c r="JZI33" s="276"/>
      <c r="JZJ33" s="276"/>
      <c r="JZK33" s="276"/>
      <c r="JZL33" s="276"/>
      <c r="JZM33" s="276"/>
      <c r="JZN33" s="276"/>
      <c r="JZO33" s="276"/>
      <c r="JZP33" s="276"/>
      <c r="JZQ33" s="276"/>
      <c r="JZR33" s="276"/>
      <c r="JZS33" s="276"/>
      <c r="JZT33" s="276"/>
      <c r="JZU33" s="276"/>
      <c r="JZV33" s="276"/>
      <c r="JZW33" s="276"/>
      <c r="JZX33" s="276"/>
      <c r="JZY33" s="276"/>
      <c r="JZZ33" s="276"/>
      <c r="KAA33" s="276"/>
      <c r="KAB33" s="276"/>
      <c r="KAC33" s="276"/>
      <c r="KAD33" s="276"/>
      <c r="KAE33" s="276"/>
      <c r="KAF33" s="276"/>
      <c r="KAG33" s="276"/>
      <c r="KAH33" s="276"/>
      <c r="KAI33" s="276"/>
      <c r="KAJ33" s="276"/>
      <c r="KAK33" s="276"/>
      <c r="KAL33" s="276"/>
      <c r="KAM33" s="276"/>
      <c r="KAN33" s="276"/>
      <c r="KAO33" s="276"/>
      <c r="KAP33" s="276"/>
      <c r="KAQ33" s="276"/>
      <c r="KAR33" s="276"/>
      <c r="KAS33" s="276"/>
      <c r="KAT33" s="276"/>
      <c r="KAU33" s="276"/>
      <c r="KAV33" s="276"/>
      <c r="KAW33" s="276"/>
      <c r="KAX33" s="276"/>
      <c r="KAY33" s="276"/>
      <c r="KAZ33" s="276"/>
      <c r="KBA33" s="276"/>
      <c r="KBB33" s="276"/>
      <c r="KBC33" s="276"/>
      <c r="KBD33" s="276"/>
      <c r="KBE33" s="276"/>
      <c r="KBF33" s="276"/>
      <c r="KBG33" s="276"/>
      <c r="KBH33" s="276"/>
      <c r="KBI33" s="276"/>
      <c r="KBJ33" s="276"/>
      <c r="KBK33" s="276"/>
      <c r="KBL33" s="276"/>
      <c r="KBM33" s="276"/>
      <c r="KBN33" s="276"/>
      <c r="KBO33" s="276"/>
      <c r="KBP33" s="276"/>
      <c r="KBQ33" s="276"/>
      <c r="KBR33" s="276"/>
      <c r="KBS33" s="276"/>
      <c r="KBT33" s="276"/>
      <c r="KBU33" s="276"/>
      <c r="KBV33" s="276"/>
      <c r="KBW33" s="276"/>
      <c r="KBX33" s="276"/>
      <c r="KBY33" s="276"/>
      <c r="KBZ33" s="276"/>
      <c r="KCA33" s="276"/>
      <c r="KCB33" s="276"/>
      <c r="KCC33" s="276"/>
      <c r="KCD33" s="276"/>
      <c r="KCE33" s="276"/>
      <c r="KCF33" s="276"/>
      <c r="KCG33" s="276"/>
      <c r="KCH33" s="276"/>
      <c r="KCI33" s="276"/>
      <c r="KCJ33" s="276"/>
      <c r="KCK33" s="276"/>
      <c r="KCL33" s="276"/>
      <c r="KCM33" s="276"/>
      <c r="KCN33" s="276"/>
      <c r="KCO33" s="276"/>
      <c r="KCP33" s="276"/>
      <c r="KCQ33" s="276"/>
      <c r="KCR33" s="276"/>
      <c r="KCS33" s="276"/>
      <c r="KCT33" s="276"/>
      <c r="KCU33" s="276"/>
      <c r="KCV33" s="276"/>
      <c r="KCW33" s="276"/>
      <c r="KCX33" s="276"/>
      <c r="KCY33" s="276"/>
      <c r="KCZ33" s="276"/>
      <c r="KDA33" s="276"/>
      <c r="KDB33" s="276"/>
      <c r="KDC33" s="276"/>
      <c r="KDD33" s="276"/>
      <c r="KDE33" s="276"/>
      <c r="KDF33" s="276"/>
      <c r="KDG33" s="276"/>
      <c r="KDH33" s="276"/>
      <c r="KDI33" s="276"/>
      <c r="KDJ33" s="276"/>
      <c r="KDK33" s="276"/>
      <c r="KDL33" s="276"/>
      <c r="KDM33" s="276"/>
      <c r="KDN33" s="276"/>
      <c r="KDO33" s="276"/>
      <c r="KDP33" s="276"/>
      <c r="KDQ33" s="276"/>
      <c r="KDR33" s="276"/>
      <c r="KDS33" s="276"/>
      <c r="KDT33" s="276"/>
      <c r="KDU33" s="276"/>
      <c r="KDV33" s="276"/>
      <c r="KDW33" s="276"/>
      <c r="KDX33" s="276"/>
      <c r="KDY33" s="276"/>
      <c r="KDZ33" s="276"/>
      <c r="KEA33" s="276"/>
      <c r="KEB33" s="276"/>
      <c r="KEC33" s="276"/>
      <c r="KED33" s="276"/>
      <c r="KEE33" s="276"/>
      <c r="KEF33" s="276"/>
      <c r="KEG33" s="276"/>
      <c r="KEH33" s="276"/>
      <c r="KEI33" s="276"/>
      <c r="KEJ33" s="276"/>
      <c r="KEK33" s="276"/>
      <c r="KEL33" s="276"/>
      <c r="KEM33" s="276"/>
      <c r="KEN33" s="276"/>
      <c r="KEO33" s="276"/>
      <c r="KEP33" s="276"/>
      <c r="KEQ33" s="276"/>
      <c r="KER33" s="276"/>
      <c r="KES33" s="276"/>
      <c r="KET33" s="276"/>
      <c r="KEU33" s="276"/>
      <c r="KEV33" s="276"/>
      <c r="KEW33" s="276"/>
      <c r="KEX33" s="276"/>
      <c r="KEY33" s="276"/>
      <c r="KEZ33" s="276"/>
      <c r="KFA33" s="276"/>
      <c r="KFB33" s="276"/>
      <c r="KFC33" s="276"/>
      <c r="KFD33" s="276"/>
      <c r="KFE33" s="276"/>
      <c r="KFF33" s="276"/>
      <c r="KFG33" s="276"/>
      <c r="KFH33" s="276"/>
      <c r="KFI33" s="276"/>
      <c r="KFJ33" s="276"/>
      <c r="KFK33" s="276"/>
      <c r="KFL33" s="276"/>
      <c r="KFM33" s="276"/>
      <c r="KFN33" s="276"/>
      <c r="KFO33" s="276"/>
      <c r="KFP33" s="276"/>
      <c r="KFQ33" s="276"/>
      <c r="KFR33" s="276"/>
      <c r="KFS33" s="276"/>
      <c r="KFT33" s="276"/>
      <c r="KFU33" s="276"/>
      <c r="KFV33" s="276"/>
      <c r="KFW33" s="276"/>
      <c r="KFX33" s="276"/>
      <c r="KFY33" s="276"/>
      <c r="KFZ33" s="276"/>
      <c r="KGA33" s="276"/>
      <c r="KGB33" s="276"/>
      <c r="KGC33" s="276"/>
      <c r="KGD33" s="276"/>
      <c r="KGE33" s="276"/>
      <c r="KGF33" s="276"/>
      <c r="KGG33" s="276"/>
      <c r="KGH33" s="276"/>
      <c r="KGI33" s="276"/>
      <c r="KGJ33" s="276"/>
      <c r="KGK33" s="276"/>
      <c r="KGL33" s="276"/>
      <c r="KGM33" s="276"/>
      <c r="KGN33" s="276"/>
      <c r="KGO33" s="276"/>
      <c r="KGP33" s="276"/>
      <c r="KGQ33" s="276"/>
      <c r="KGR33" s="276"/>
      <c r="KGS33" s="276"/>
      <c r="KGT33" s="276"/>
      <c r="KGU33" s="276"/>
      <c r="KGV33" s="276"/>
      <c r="KGW33" s="276"/>
      <c r="KGX33" s="276"/>
      <c r="KGY33" s="276"/>
      <c r="KGZ33" s="276"/>
      <c r="KHA33" s="276"/>
      <c r="KHB33" s="276"/>
      <c r="KHC33" s="276"/>
      <c r="KHD33" s="276"/>
      <c r="KHE33" s="276"/>
      <c r="KHF33" s="276"/>
      <c r="KHG33" s="276"/>
      <c r="KHH33" s="276"/>
      <c r="KHI33" s="276"/>
      <c r="KHJ33" s="276"/>
      <c r="KHK33" s="276"/>
      <c r="KHL33" s="276"/>
      <c r="KHM33" s="276"/>
      <c r="KHN33" s="276"/>
      <c r="KHO33" s="276"/>
      <c r="KHP33" s="276"/>
      <c r="KHQ33" s="276"/>
      <c r="KHR33" s="276"/>
      <c r="KHS33" s="276"/>
      <c r="KHT33" s="276"/>
      <c r="KHU33" s="276"/>
      <c r="KHV33" s="276"/>
      <c r="KHW33" s="276"/>
      <c r="KHX33" s="276"/>
      <c r="KHY33" s="276"/>
      <c r="KHZ33" s="276"/>
      <c r="KIA33" s="276"/>
      <c r="KIB33" s="276"/>
      <c r="KIC33" s="276"/>
      <c r="KID33" s="276"/>
      <c r="KIE33" s="276"/>
      <c r="KIF33" s="276"/>
      <c r="KIG33" s="276"/>
      <c r="KIH33" s="276"/>
      <c r="KII33" s="276"/>
      <c r="KIJ33" s="276"/>
      <c r="KIK33" s="276"/>
      <c r="KIL33" s="276"/>
      <c r="KIM33" s="276"/>
      <c r="KIN33" s="276"/>
      <c r="KIO33" s="276"/>
      <c r="KIP33" s="276"/>
      <c r="KIQ33" s="276"/>
      <c r="KIR33" s="276"/>
      <c r="KIS33" s="276"/>
      <c r="KIT33" s="276"/>
      <c r="KIU33" s="276"/>
      <c r="KIV33" s="276"/>
      <c r="KIW33" s="276"/>
      <c r="KIX33" s="276"/>
      <c r="KIY33" s="276"/>
      <c r="KIZ33" s="276"/>
      <c r="KJA33" s="276"/>
      <c r="KJB33" s="276"/>
      <c r="KJC33" s="276"/>
      <c r="KJD33" s="276"/>
      <c r="KJE33" s="276"/>
      <c r="KJF33" s="276"/>
      <c r="KJG33" s="276"/>
      <c r="KJH33" s="276"/>
      <c r="KJI33" s="276"/>
      <c r="KJJ33" s="276"/>
      <c r="KJK33" s="276"/>
      <c r="KJL33" s="276"/>
      <c r="KJM33" s="276"/>
      <c r="KJN33" s="276"/>
      <c r="KJO33" s="276"/>
      <c r="KJP33" s="276"/>
      <c r="KJQ33" s="276"/>
      <c r="KJR33" s="276"/>
      <c r="KJS33" s="276"/>
      <c r="KJT33" s="276"/>
      <c r="KJU33" s="276"/>
      <c r="KJV33" s="276"/>
      <c r="KJW33" s="276"/>
      <c r="KJX33" s="276"/>
      <c r="KJY33" s="276"/>
      <c r="KJZ33" s="276"/>
      <c r="KKA33" s="276"/>
      <c r="KKB33" s="276"/>
      <c r="KKC33" s="276"/>
      <c r="KKD33" s="276"/>
      <c r="KKE33" s="276"/>
      <c r="KKF33" s="276"/>
      <c r="KKG33" s="276"/>
      <c r="KKH33" s="276"/>
      <c r="KKI33" s="276"/>
      <c r="KKJ33" s="276"/>
      <c r="KKK33" s="276"/>
      <c r="KKL33" s="276"/>
      <c r="KKM33" s="276"/>
      <c r="KKN33" s="276"/>
      <c r="KKO33" s="276"/>
      <c r="KKP33" s="276"/>
      <c r="KKQ33" s="276"/>
      <c r="KKR33" s="276"/>
      <c r="KKS33" s="276"/>
      <c r="KKT33" s="276"/>
      <c r="KKU33" s="276"/>
      <c r="KKV33" s="276"/>
      <c r="KKW33" s="276"/>
      <c r="KKX33" s="276"/>
      <c r="KKY33" s="276"/>
      <c r="KKZ33" s="276"/>
      <c r="KLA33" s="276"/>
      <c r="KLB33" s="276"/>
      <c r="KLC33" s="276"/>
      <c r="KLD33" s="276"/>
      <c r="KLE33" s="276"/>
      <c r="KLF33" s="276"/>
      <c r="KLG33" s="276"/>
      <c r="KLH33" s="276"/>
      <c r="KLI33" s="276"/>
      <c r="KLJ33" s="276"/>
      <c r="KLK33" s="276"/>
      <c r="KLL33" s="276"/>
      <c r="KLM33" s="276"/>
      <c r="KLN33" s="276"/>
      <c r="KLO33" s="276"/>
      <c r="KLP33" s="276"/>
      <c r="KLQ33" s="276"/>
      <c r="KLR33" s="276"/>
      <c r="KLS33" s="276"/>
      <c r="KLT33" s="276"/>
      <c r="KLU33" s="276"/>
      <c r="KLV33" s="276"/>
      <c r="KLW33" s="276"/>
      <c r="KLX33" s="276"/>
      <c r="KLY33" s="276"/>
      <c r="KLZ33" s="276"/>
      <c r="KMA33" s="276"/>
      <c r="KMB33" s="276"/>
      <c r="KMC33" s="276"/>
      <c r="KMD33" s="276"/>
      <c r="KME33" s="276"/>
      <c r="KMF33" s="276"/>
      <c r="KMG33" s="276"/>
      <c r="KMH33" s="276"/>
      <c r="KMI33" s="276"/>
      <c r="KMJ33" s="276"/>
      <c r="KMK33" s="276"/>
      <c r="KML33" s="276"/>
      <c r="KMM33" s="276"/>
      <c r="KMN33" s="276"/>
      <c r="KMO33" s="276"/>
      <c r="KMP33" s="276"/>
      <c r="KMQ33" s="276"/>
      <c r="KMR33" s="276"/>
      <c r="KMS33" s="276"/>
      <c r="KMT33" s="276"/>
      <c r="KMU33" s="276"/>
      <c r="KMV33" s="276"/>
      <c r="KMW33" s="276"/>
      <c r="KMX33" s="276"/>
      <c r="KMY33" s="276"/>
      <c r="KMZ33" s="276"/>
      <c r="KNA33" s="276"/>
      <c r="KNB33" s="276"/>
      <c r="KNC33" s="276"/>
      <c r="KND33" s="276"/>
      <c r="KNE33" s="276"/>
      <c r="KNF33" s="276"/>
      <c r="KNG33" s="276"/>
      <c r="KNH33" s="276"/>
      <c r="KNI33" s="276"/>
      <c r="KNJ33" s="276"/>
      <c r="KNK33" s="276"/>
      <c r="KNL33" s="276"/>
      <c r="KNM33" s="276"/>
      <c r="KNN33" s="276"/>
      <c r="KNO33" s="276"/>
      <c r="KNP33" s="276"/>
      <c r="KNQ33" s="276"/>
      <c r="KNR33" s="276"/>
      <c r="KNS33" s="276"/>
      <c r="KNT33" s="276"/>
      <c r="KNU33" s="276"/>
      <c r="KNV33" s="276"/>
      <c r="KNW33" s="276"/>
      <c r="KNX33" s="276"/>
      <c r="KNY33" s="276"/>
      <c r="KNZ33" s="276"/>
      <c r="KOA33" s="276"/>
      <c r="KOB33" s="276"/>
      <c r="KOC33" s="276"/>
      <c r="KOD33" s="276"/>
      <c r="KOE33" s="276"/>
      <c r="KOF33" s="276"/>
      <c r="KOG33" s="276"/>
      <c r="KOH33" s="276"/>
      <c r="KOI33" s="276"/>
      <c r="KOJ33" s="276"/>
      <c r="KOK33" s="276"/>
      <c r="KOL33" s="276"/>
      <c r="KOM33" s="276"/>
      <c r="KON33" s="276"/>
      <c r="KOO33" s="276"/>
      <c r="KOP33" s="276"/>
      <c r="KOQ33" s="276"/>
      <c r="KOR33" s="276"/>
      <c r="KOS33" s="276"/>
      <c r="KOT33" s="276"/>
      <c r="KOU33" s="276"/>
      <c r="KOV33" s="276"/>
      <c r="KOW33" s="276"/>
      <c r="KOX33" s="276"/>
      <c r="KOY33" s="276"/>
      <c r="KOZ33" s="276"/>
      <c r="KPA33" s="276"/>
      <c r="KPB33" s="276"/>
      <c r="KPC33" s="276"/>
      <c r="KPD33" s="276"/>
      <c r="KPE33" s="276"/>
      <c r="KPF33" s="276"/>
      <c r="KPG33" s="276"/>
      <c r="KPH33" s="276"/>
      <c r="KPI33" s="276"/>
      <c r="KPJ33" s="276"/>
      <c r="KPK33" s="276"/>
      <c r="KPL33" s="276"/>
      <c r="KPM33" s="276"/>
      <c r="KPN33" s="276"/>
      <c r="KPO33" s="276"/>
      <c r="KPP33" s="276"/>
      <c r="KPQ33" s="276"/>
      <c r="KPR33" s="276"/>
      <c r="KPS33" s="276"/>
      <c r="KPT33" s="276"/>
      <c r="KPU33" s="276"/>
      <c r="KPV33" s="276"/>
      <c r="KPW33" s="276"/>
      <c r="KPX33" s="276"/>
      <c r="KPY33" s="276"/>
      <c r="KPZ33" s="276"/>
      <c r="KQA33" s="276"/>
      <c r="KQB33" s="276"/>
      <c r="KQC33" s="276"/>
      <c r="KQD33" s="276"/>
      <c r="KQE33" s="276"/>
      <c r="KQF33" s="276"/>
      <c r="KQG33" s="276"/>
      <c r="KQH33" s="276"/>
      <c r="KQI33" s="276"/>
      <c r="KQJ33" s="276"/>
      <c r="KQK33" s="276"/>
      <c r="KQL33" s="276"/>
      <c r="KQM33" s="276"/>
      <c r="KQN33" s="276"/>
      <c r="KQO33" s="276"/>
      <c r="KQP33" s="276"/>
      <c r="KQQ33" s="276"/>
      <c r="KQR33" s="276"/>
      <c r="KQS33" s="276"/>
      <c r="KQT33" s="276"/>
      <c r="KQU33" s="276"/>
      <c r="KQV33" s="276"/>
      <c r="KQW33" s="276"/>
      <c r="KQX33" s="276"/>
      <c r="KQY33" s="276"/>
      <c r="KQZ33" s="276"/>
      <c r="KRA33" s="276"/>
      <c r="KRB33" s="276"/>
      <c r="KRC33" s="276"/>
      <c r="KRD33" s="276"/>
      <c r="KRE33" s="276"/>
      <c r="KRF33" s="276"/>
      <c r="KRG33" s="276"/>
      <c r="KRH33" s="276"/>
      <c r="KRI33" s="276"/>
      <c r="KRJ33" s="276"/>
      <c r="KRK33" s="276"/>
      <c r="KRL33" s="276"/>
      <c r="KRM33" s="276"/>
      <c r="KRN33" s="276"/>
      <c r="KRO33" s="276"/>
      <c r="KRP33" s="276"/>
      <c r="KRQ33" s="276"/>
      <c r="KRR33" s="276"/>
      <c r="KRS33" s="276"/>
      <c r="KRT33" s="276"/>
      <c r="KRU33" s="276"/>
      <c r="KRV33" s="276"/>
      <c r="KRW33" s="276"/>
      <c r="KRX33" s="276"/>
      <c r="KRY33" s="276"/>
      <c r="KRZ33" s="276"/>
      <c r="KSA33" s="276"/>
      <c r="KSB33" s="276"/>
      <c r="KSC33" s="276"/>
      <c r="KSD33" s="276"/>
      <c r="KSE33" s="276"/>
      <c r="KSF33" s="276"/>
      <c r="KSG33" s="276"/>
      <c r="KSH33" s="276"/>
      <c r="KSI33" s="276"/>
      <c r="KSJ33" s="276"/>
      <c r="KSK33" s="276"/>
      <c r="KSL33" s="276"/>
      <c r="KSM33" s="276"/>
      <c r="KSN33" s="276"/>
      <c r="KSO33" s="276"/>
      <c r="KSP33" s="276"/>
      <c r="KSQ33" s="276"/>
      <c r="KSR33" s="276"/>
      <c r="KSS33" s="276"/>
      <c r="KST33" s="276"/>
      <c r="KSU33" s="276"/>
      <c r="KSV33" s="276"/>
      <c r="KSW33" s="276"/>
      <c r="KSX33" s="276"/>
      <c r="KSY33" s="276"/>
      <c r="KSZ33" s="276"/>
      <c r="KTA33" s="276"/>
      <c r="KTB33" s="276"/>
      <c r="KTC33" s="276"/>
      <c r="KTD33" s="276"/>
      <c r="KTE33" s="276"/>
      <c r="KTF33" s="276"/>
      <c r="KTG33" s="276"/>
      <c r="KTH33" s="276"/>
      <c r="KTI33" s="276"/>
      <c r="KTJ33" s="276"/>
      <c r="KTK33" s="276"/>
      <c r="KTL33" s="276"/>
      <c r="KTM33" s="276"/>
      <c r="KTN33" s="276"/>
      <c r="KTO33" s="276"/>
      <c r="KTP33" s="276"/>
      <c r="KTQ33" s="276"/>
      <c r="KTR33" s="276"/>
      <c r="KTS33" s="276"/>
      <c r="KTT33" s="276"/>
      <c r="KTU33" s="276"/>
      <c r="KTV33" s="276"/>
      <c r="KTW33" s="276"/>
      <c r="KTX33" s="276"/>
      <c r="KTY33" s="276"/>
      <c r="KTZ33" s="276"/>
      <c r="KUA33" s="276"/>
      <c r="KUB33" s="276"/>
      <c r="KUC33" s="276"/>
      <c r="KUD33" s="276"/>
      <c r="KUE33" s="276"/>
      <c r="KUF33" s="276"/>
      <c r="KUG33" s="276"/>
      <c r="KUH33" s="276"/>
      <c r="KUI33" s="276"/>
      <c r="KUJ33" s="276"/>
      <c r="KUK33" s="276"/>
      <c r="KUL33" s="276"/>
      <c r="KUM33" s="276"/>
      <c r="KUN33" s="276"/>
      <c r="KUO33" s="276"/>
      <c r="KUP33" s="276"/>
      <c r="KUQ33" s="276"/>
      <c r="KUR33" s="276"/>
      <c r="KUS33" s="276"/>
      <c r="KUT33" s="276"/>
      <c r="KUU33" s="276"/>
      <c r="KUV33" s="276"/>
      <c r="KUW33" s="276"/>
      <c r="KUX33" s="276"/>
      <c r="KUY33" s="276"/>
      <c r="KUZ33" s="276"/>
      <c r="KVA33" s="276"/>
      <c r="KVB33" s="276"/>
      <c r="KVC33" s="276"/>
      <c r="KVD33" s="276"/>
      <c r="KVE33" s="276"/>
      <c r="KVF33" s="276"/>
      <c r="KVG33" s="276"/>
      <c r="KVH33" s="276"/>
      <c r="KVI33" s="276"/>
      <c r="KVJ33" s="276"/>
      <c r="KVK33" s="276"/>
      <c r="KVL33" s="276"/>
      <c r="KVM33" s="276"/>
      <c r="KVN33" s="276"/>
      <c r="KVO33" s="276"/>
      <c r="KVP33" s="276"/>
      <c r="KVQ33" s="276"/>
      <c r="KVR33" s="276"/>
      <c r="KVS33" s="276"/>
      <c r="KVT33" s="276"/>
      <c r="KVU33" s="276"/>
      <c r="KVV33" s="276"/>
      <c r="KVW33" s="276"/>
      <c r="KVX33" s="276"/>
      <c r="KVY33" s="276"/>
      <c r="KVZ33" s="276"/>
      <c r="KWA33" s="276"/>
      <c r="KWB33" s="276"/>
      <c r="KWC33" s="276"/>
      <c r="KWD33" s="276"/>
      <c r="KWE33" s="276"/>
      <c r="KWF33" s="276"/>
      <c r="KWG33" s="276"/>
      <c r="KWH33" s="276"/>
      <c r="KWI33" s="276"/>
      <c r="KWJ33" s="276"/>
      <c r="KWK33" s="276"/>
      <c r="KWL33" s="276"/>
      <c r="KWM33" s="276"/>
      <c r="KWN33" s="276"/>
      <c r="KWO33" s="276"/>
      <c r="KWP33" s="276"/>
      <c r="KWQ33" s="276"/>
      <c r="KWR33" s="276"/>
      <c r="KWS33" s="276"/>
      <c r="KWT33" s="276"/>
      <c r="KWU33" s="276"/>
      <c r="KWV33" s="276"/>
      <c r="KWW33" s="276"/>
      <c r="KWX33" s="276"/>
      <c r="KWY33" s="276"/>
      <c r="KWZ33" s="276"/>
      <c r="KXA33" s="276"/>
      <c r="KXB33" s="276"/>
      <c r="KXC33" s="276"/>
      <c r="KXD33" s="276"/>
      <c r="KXE33" s="276"/>
      <c r="KXF33" s="276"/>
      <c r="KXG33" s="276"/>
      <c r="KXH33" s="276"/>
      <c r="KXI33" s="276"/>
      <c r="KXJ33" s="276"/>
      <c r="KXK33" s="276"/>
      <c r="KXL33" s="276"/>
      <c r="KXM33" s="276"/>
      <c r="KXN33" s="276"/>
      <c r="KXO33" s="276"/>
      <c r="KXP33" s="276"/>
      <c r="KXQ33" s="276"/>
      <c r="KXR33" s="276"/>
      <c r="KXS33" s="276"/>
      <c r="KXT33" s="276"/>
      <c r="KXU33" s="276"/>
      <c r="KXV33" s="276"/>
      <c r="KXW33" s="276"/>
      <c r="KXX33" s="276"/>
      <c r="KXY33" s="276"/>
      <c r="KXZ33" s="276"/>
      <c r="KYA33" s="276"/>
      <c r="KYB33" s="276"/>
      <c r="KYC33" s="276"/>
      <c r="KYD33" s="276"/>
      <c r="KYE33" s="276"/>
      <c r="KYF33" s="276"/>
      <c r="KYG33" s="276"/>
      <c r="KYH33" s="276"/>
      <c r="KYI33" s="276"/>
      <c r="KYJ33" s="276"/>
      <c r="KYK33" s="276"/>
      <c r="KYL33" s="276"/>
      <c r="KYM33" s="276"/>
      <c r="KYN33" s="276"/>
      <c r="KYO33" s="276"/>
      <c r="KYP33" s="276"/>
      <c r="KYQ33" s="276"/>
      <c r="KYR33" s="276"/>
      <c r="KYS33" s="276"/>
      <c r="KYT33" s="276"/>
      <c r="KYU33" s="276"/>
      <c r="KYV33" s="276"/>
      <c r="KYW33" s="276"/>
      <c r="KYX33" s="276"/>
      <c r="KYY33" s="276"/>
      <c r="KYZ33" s="276"/>
      <c r="KZA33" s="276"/>
      <c r="KZB33" s="276"/>
      <c r="KZC33" s="276"/>
      <c r="KZD33" s="276"/>
      <c r="KZE33" s="276"/>
      <c r="KZF33" s="276"/>
      <c r="KZG33" s="276"/>
      <c r="KZH33" s="276"/>
      <c r="KZI33" s="276"/>
      <c r="KZJ33" s="276"/>
      <c r="KZK33" s="276"/>
      <c r="KZL33" s="276"/>
      <c r="KZM33" s="276"/>
      <c r="KZN33" s="276"/>
      <c r="KZO33" s="276"/>
      <c r="KZP33" s="276"/>
      <c r="KZQ33" s="276"/>
      <c r="KZR33" s="276"/>
      <c r="KZS33" s="276"/>
      <c r="KZT33" s="276"/>
      <c r="KZU33" s="276"/>
      <c r="KZV33" s="276"/>
      <c r="KZW33" s="276"/>
      <c r="KZX33" s="276"/>
      <c r="KZY33" s="276"/>
      <c r="KZZ33" s="276"/>
      <c r="LAA33" s="276"/>
      <c r="LAB33" s="276"/>
      <c r="LAC33" s="276"/>
      <c r="LAD33" s="276"/>
      <c r="LAE33" s="276"/>
      <c r="LAF33" s="276"/>
      <c r="LAG33" s="276"/>
      <c r="LAH33" s="276"/>
      <c r="LAI33" s="276"/>
      <c r="LAJ33" s="276"/>
      <c r="LAK33" s="276"/>
      <c r="LAL33" s="276"/>
      <c r="LAM33" s="276"/>
      <c r="LAN33" s="276"/>
      <c r="LAO33" s="276"/>
      <c r="LAP33" s="276"/>
      <c r="LAQ33" s="276"/>
      <c r="LAR33" s="276"/>
      <c r="LAS33" s="276"/>
      <c r="LAT33" s="276"/>
      <c r="LAU33" s="276"/>
      <c r="LAV33" s="276"/>
      <c r="LAW33" s="276"/>
      <c r="LAX33" s="276"/>
      <c r="LAY33" s="276"/>
      <c r="LAZ33" s="276"/>
      <c r="LBA33" s="276"/>
      <c r="LBB33" s="276"/>
      <c r="LBC33" s="276"/>
      <c r="LBD33" s="276"/>
      <c r="LBE33" s="276"/>
      <c r="LBF33" s="276"/>
      <c r="LBG33" s="276"/>
      <c r="LBH33" s="276"/>
      <c r="LBI33" s="276"/>
      <c r="LBJ33" s="276"/>
      <c r="LBK33" s="276"/>
      <c r="LBL33" s="276"/>
      <c r="LBM33" s="276"/>
      <c r="LBN33" s="276"/>
      <c r="LBO33" s="276"/>
      <c r="LBP33" s="276"/>
      <c r="LBQ33" s="276"/>
      <c r="LBR33" s="276"/>
      <c r="LBS33" s="276"/>
      <c r="LBT33" s="276"/>
      <c r="LBU33" s="276"/>
      <c r="LBV33" s="276"/>
      <c r="LBW33" s="276"/>
      <c r="LBX33" s="276"/>
      <c r="LBY33" s="276"/>
      <c r="LBZ33" s="276"/>
      <c r="LCA33" s="276"/>
      <c r="LCB33" s="276"/>
      <c r="LCC33" s="276"/>
      <c r="LCD33" s="276"/>
      <c r="LCE33" s="276"/>
      <c r="LCF33" s="276"/>
      <c r="LCG33" s="276"/>
      <c r="LCH33" s="276"/>
      <c r="LCI33" s="276"/>
      <c r="LCJ33" s="276"/>
      <c r="LCK33" s="276"/>
      <c r="LCL33" s="276"/>
      <c r="LCM33" s="276"/>
      <c r="LCN33" s="276"/>
      <c r="LCO33" s="276"/>
      <c r="LCP33" s="276"/>
      <c r="LCQ33" s="276"/>
      <c r="LCR33" s="276"/>
      <c r="LCS33" s="276"/>
      <c r="LCT33" s="276"/>
      <c r="LCU33" s="276"/>
      <c r="LCV33" s="276"/>
      <c r="LCW33" s="276"/>
      <c r="LCX33" s="276"/>
      <c r="LCY33" s="276"/>
      <c r="LCZ33" s="276"/>
      <c r="LDA33" s="276"/>
      <c r="LDB33" s="276"/>
      <c r="LDC33" s="276"/>
      <c r="LDD33" s="276"/>
      <c r="LDE33" s="276"/>
      <c r="LDF33" s="276"/>
      <c r="LDG33" s="276"/>
      <c r="LDH33" s="276"/>
      <c r="LDI33" s="276"/>
      <c r="LDJ33" s="276"/>
      <c r="LDK33" s="276"/>
      <c r="LDL33" s="276"/>
      <c r="LDM33" s="276"/>
      <c r="LDN33" s="276"/>
      <c r="LDO33" s="276"/>
      <c r="LDP33" s="276"/>
      <c r="LDQ33" s="276"/>
      <c r="LDR33" s="276"/>
      <c r="LDS33" s="276"/>
      <c r="LDT33" s="276"/>
      <c r="LDU33" s="276"/>
      <c r="LDV33" s="276"/>
      <c r="LDW33" s="276"/>
      <c r="LDX33" s="276"/>
      <c r="LDY33" s="276"/>
      <c r="LDZ33" s="276"/>
      <c r="LEA33" s="276"/>
      <c r="LEB33" s="276"/>
      <c r="LEC33" s="276"/>
      <c r="LED33" s="276"/>
      <c r="LEE33" s="276"/>
      <c r="LEF33" s="276"/>
      <c r="LEG33" s="276"/>
      <c r="LEH33" s="276"/>
      <c r="LEI33" s="276"/>
      <c r="LEJ33" s="276"/>
      <c r="LEK33" s="276"/>
      <c r="LEL33" s="276"/>
      <c r="LEM33" s="276"/>
      <c r="LEN33" s="276"/>
      <c r="LEO33" s="276"/>
      <c r="LEP33" s="276"/>
      <c r="LEQ33" s="276"/>
      <c r="LER33" s="276"/>
      <c r="LES33" s="276"/>
      <c r="LET33" s="276"/>
      <c r="LEU33" s="276"/>
      <c r="LEV33" s="276"/>
      <c r="LEW33" s="276"/>
      <c r="LEX33" s="276"/>
      <c r="LEY33" s="276"/>
      <c r="LEZ33" s="276"/>
      <c r="LFA33" s="276"/>
      <c r="LFB33" s="276"/>
      <c r="LFC33" s="276"/>
      <c r="LFD33" s="276"/>
      <c r="LFE33" s="276"/>
      <c r="LFF33" s="276"/>
      <c r="LFG33" s="276"/>
      <c r="LFH33" s="276"/>
      <c r="LFI33" s="276"/>
      <c r="LFJ33" s="276"/>
      <c r="LFK33" s="276"/>
      <c r="LFL33" s="276"/>
      <c r="LFM33" s="276"/>
      <c r="LFN33" s="276"/>
      <c r="LFO33" s="276"/>
      <c r="LFP33" s="276"/>
      <c r="LFQ33" s="276"/>
      <c r="LFR33" s="276"/>
      <c r="LFS33" s="276"/>
      <c r="LFT33" s="276"/>
      <c r="LFU33" s="276"/>
      <c r="LFV33" s="276"/>
      <c r="LFW33" s="276"/>
      <c r="LFX33" s="276"/>
      <c r="LFY33" s="276"/>
      <c r="LFZ33" s="276"/>
      <c r="LGA33" s="276"/>
      <c r="LGB33" s="276"/>
      <c r="LGC33" s="276"/>
      <c r="LGD33" s="276"/>
      <c r="LGE33" s="276"/>
      <c r="LGF33" s="276"/>
      <c r="LGG33" s="276"/>
      <c r="LGH33" s="276"/>
      <c r="LGI33" s="276"/>
      <c r="LGJ33" s="276"/>
      <c r="LGK33" s="276"/>
      <c r="LGL33" s="276"/>
      <c r="LGM33" s="276"/>
      <c r="LGN33" s="276"/>
      <c r="LGO33" s="276"/>
      <c r="LGP33" s="276"/>
      <c r="LGQ33" s="276"/>
      <c r="LGR33" s="276"/>
      <c r="LGS33" s="276"/>
      <c r="LGT33" s="276"/>
      <c r="LGU33" s="276"/>
      <c r="LGV33" s="276"/>
      <c r="LGW33" s="276"/>
      <c r="LGX33" s="276"/>
      <c r="LGY33" s="276"/>
      <c r="LGZ33" s="276"/>
      <c r="LHA33" s="276"/>
      <c r="LHB33" s="276"/>
      <c r="LHC33" s="276"/>
      <c r="LHD33" s="276"/>
      <c r="LHE33" s="276"/>
      <c r="LHF33" s="276"/>
      <c r="LHG33" s="276"/>
      <c r="LHH33" s="276"/>
      <c r="LHI33" s="276"/>
      <c r="LHJ33" s="276"/>
      <c r="LHK33" s="276"/>
      <c r="LHL33" s="276"/>
      <c r="LHM33" s="276"/>
      <c r="LHN33" s="276"/>
      <c r="LHO33" s="276"/>
      <c r="LHP33" s="276"/>
      <c r="LHQ33" s="276"/>
      <c r="LHR33" s="276"/>
      <c r="LHS33" s="276"/>
      <c r="LHT33" s="276"/>
      <c r="LHU33" s="276"/>
      <c r="LHV33" s="276"/>
      <c r="LHW33" s="276"/>
      <c r="LHX33" s="276"/>
      <c r="LHY33" s="276"/>
      <c r="LHZ33" s="276"/>
      <c r="LIA33" s="276"/>
      <c r="LIB33" s="276"/>
      <c r="LIC33" s="276"/>
      <c r="LID33" s="276"/>
      <c r="LIE33" s="276"/>
      <c r="LIF33" s="276"/>
      <c r="LIG33" s="276"/>
      <c r="LIH33" s="276"/>
      <c r="LII33" s="276"/>
      <c r="LIJ33" s="276"/>
      <c r="LIK33" s="276"/>
      <c r="LIL33" s="276"/>
      <c r="LIM33" s="276"/>
      <c r="LIN33" s="276"/>
      <c r="LIO33" s="276"/>
      <c r="LIP33" s="276"/>
      <c r="LIQ33" s="276"/>
      <c r="LIR33" s="276"/>
      <c r="LIS33" s="276"/>
      <c r="LIT33" s="276"/>
      <c r="LIU33" s="276"/>
      <c r="LIV33" s="276"/>
      <c r="LIW33" s="276"/>
      <c r="LIX33" s="276"/>
      <c r="LIY33" s="276"/>
      <c r="LIZ33" s="276"/>
      <c r="LJA33" s="276"/>
      <c r="LJB33" s="276"/>
      <c r="LJC33" s="276"/>
      <c r="LJD33" s="276"/>
      <c r="LJE33" s="276"/>
      <c r="LJF33" s="276"/>
      <c r="LJG33" s="276"/>
      <c r="LJH33" s="276"/>
      <c r="LJI33" s="276"/>
      <c r="LJJ33" s="276"/>
      <c r="LJK33" s="276"/>
      <c r="LJL33" s="276"/>
      <c r="LJM33" s="276"/>
      <c r="LJN33" s="276"/>
      <c r="LJO33" s="276"/>
      <c r="LJP33" s="276"/>
      <c r="LJQ33" s="276"/>
      <c r="LJR33" s="276"/>
      <c r="LJS33" s="276"/>
      <c r="LJT33" s="276"/>
      <c r="LJU33" s="276"/>
      <c r="LJV33" s="276"/>
      <c r="LJW33" s="276"/>
      <c r="LJX33" s="276"/>
      <c r="LJY33" s="276"/>
      <c r="LJZ33" s="276"/>
      <c r="LKA33" s="276"/>
      <c r="LKB33" s="276"/>
      <c r="LKC33" s="276"/>
      <c r="LKD33" s="276"/>
      <c r="LKE33" s="276"/>
      <c r="LKF33" s="276"/>
      <c r="LKG33" s="276"/>
      <c r="LKH33" s="276"/>
      <c r="LKI33" s="276"/>
      <c r="LKJ33" s="276"/>
      <c r="LKK33" s="276"/>
      <c r="LKL33" s="276"/>
      <c r="LKM33" s="276"/>
      <c r="LKN33" s="276"/>
      <c r="LKO33" s="276"/>
      <c r="LKP33" s="276"/>
      <c r="LKQ33" s="276"/>
      <c r="LKR33" s="276"/>
      <c r="LKS33" s="276"/>
      <c r="LKT33" s="276"/>
      <c r="LKU33" s="276"/>
      <c r="LKV33" s="276"/>
      <c r="LKW33" s="276"/>
      <c r="LKX33" s="276"/>
      <c r="LKY33" s="276"/>
      <c r="LKZ33" s="276"/>
      <c r="LLA33" s="276"/>
      <c r="LLB33" s="276"/>
      <c r="LLC33" s="276"/>
      <c r="LLD33" s="276"/>
      <c r="LLE33" s="276"/>
      <c r="LLF33" s="276"/>
      <c r="LLG33" s="276"/>
      <c r="LLH33" s="276"/>
      <c r="LLI33" s="276"/>
      <c r="LLJ33" s="276"/>
      <c r="LLK33" s="276"/>
      <c r="LLL33" s="276"/>
      <c r="LLM33" s="276"/>
      <c r="LLN33" s="276"/>
      <c r="LLO33" s="276"/>
      <c r="LLP33" s="276"/>
      <c r="LLQ33" s="276"/>
      <c r="LLR33" s="276"/>
      <c r="LLS33" s="276"/>
      <c r="LLT33" s="276"/>
      <c r="LLU33" s="276"/>
      <c r="LLV33" s="276"/>
      <c r="LLW33" s="276"/>
      <c r="LLX33" s="276"/>
      <c r="LLY33" s="276"/>
      <c r="LLZ33" s="276"/>
      <c r="LMA33" s="276"/>
      <c r="LMB33" s="276"/>
      <c r="LMC33" s="276"/>
      <c r="LMD33" s="276"/>
      <c r="LME33" s="276"/>
      <c r="LMF33" s="276"/>
      <c r="LMG33" s="276"/>
      <c r="LMH33" s="276"/>
      <c r="LMI33" s="276"/>
      <c r="LMJ33" s="276"/>
      <c r="LMK33" s="276"/>
      <c r="LML33" s="276"/>
      <c r="LMM33" s="276"/>
      <c r="LMN33" s="276"/>
      <c r="LMO33" s="276"/>
      <c r="LMP33" s="276"/>
      <c r="LMQ33" s="276"/>
      <c r="LMR33" s="276"/>
      <c r="LMS33" s="276"/>
      <c r="LMT33" s="276"/>
      <c r="LMU33" s="276"/>
      <c r="LMV33" s="276"/>
      <c r="LMW33" s="276"/>
      <c r="LMX33" s="276"/>
      <c r="LMY33" s="276"/>
      <c r="LMZ33" s="276"/>
      <c r="LNA33" s="276"/>
      <c r="LNB33" s="276"/>
      <c r="LNC33" s="276"/>
      <c r="LND33" s="276"/>
      <c r="LNE33" s="276"/>
      <c r="LNF33" s="276"/>
      <c r="LNG33" s="276"/>
      <c r="LNH33" s="276"/>
      <c r="LNI33" s="276"/>
      <c r="LNJ33" s="276"/>
      <c r="LNK33" s="276"/>
      <c r="LNL33" s="276"/>
      <c r="LNM33" s="276"/>
      <c r="LNN33" s="276"/>
      <c r="LNO33" s="276"/>
      <c r="LNP33" s="276"/>
      <c r="LNQ33" s="276"/>
      <c r="LNR33" s="276"/>
      <c r="LNS33" s="276"/>
      <c r="LNT33" s="276"/>
      <c r="LNU33" s="276"/>
      <c r="LNV33" s="276"/>
      <c r="LNW33" s="276"/>
      <c r="LNX33" s="276"/>
      <c r="LNY33" s="276"/>
      <c r="LNZ33" s="276"/>
      <c r="LOA33" s="276"/>
      <c r="LOB33" s="276"/>
      <c r="LOC33" s="276"/>
      <c r="LOD33" s="276"/>
      <c r="LOE33" s="276"/>
      <c r="LOF33" s="276"/>
      <c r="LOG33" s="276"/>
      <c r="LOH33" s="276"/>
      <c r="LOI33" s="276"/>
      <c r="LOJ33" s="276"/>
      <c r="LOK33" s="276"/>
      <c r="LOL33" s="276"/>
      <c r="LOM33" s="276"/>
      <c r="LON33" s="276"/>
      <c r="LOO33" s="276"/>
      <c r="LOP33" s="276"/>
      <c r="LOQ33" s="276"/>
      <c r="LOR33" s="276"/>
      <c r="LOS33" s="276"/>
      <c r="LOT33" s="276"/>
      <c r="LOU33" s="276"/>
      <c r="LOV33" s="276"/>
      <c r="LOW33" s="276"/>
      <c r="LOX33" s="276"/>
      <c r="LOY33" s="276"/>
      <c r="LOZ33" s="276"/>
      <c r="LPA33" s="276"/>
      <c r="LPB33" s="276"/>
      <c r="LPC33" s="276"/>
      <c r="LPD33" s="276"/>
      <c r="LPE33" s="276"/>
      <c r="LPF33" s="276"/>
      <c r="LPG33" s="276"/>
      <c r="LPH33" s="276"/>
      <c r="LPI33" s="276"/>
      <c r="LPJ33" s="276"/>
      <c r="LPK33" s="276"/>
      <c r="LPL33" s="276"/>
      <c r="LPM33" s="276"/>
      <c r="LPN33" s="276"/>
      <c r="LPO33" s="276"/>
      <c r="LPP33" s="276"/>
      <c r="LPQ33" s="276"/>
      <c r="LPR33" s="276"/>
      <c r="LPS33" s="276"/>
      <c r="LPT33" s="276"/>
      <c r="LPU33" s="276"/>
      <c r="LPV33" s="276"/>
      <c r="LPW33" s="276"/>
      <c r="LPX33" s="276"/>
      <c r="LPY33" s="276"/>
      <c r="LPZ33" s="276"/>
      <c r="LQA33" s="276"/>
      <c r="LQB33" s="276"/>
      <c r="LQC33" s="276"/>
      <c r="LQD33" s="276"/>
      <c r="LQE33" s="276"/>
      <c r="LQF33" s="276"/>
      <c r="LQG33" s="276"/>
      <c r="LQH33" s="276"/>
      <c r="LQI33" s="276"/>
      <c r="LQJ33" s="276"/>
      <c r="LQK33" s="276"/>
      <c r="LQL33" s="276"/>
      <c r="LQM33" s="276"/>
      <c r="LQN33" s="276"/>
      <c r="LQO33" s="276"/>
      <c r="LQP33" s="276"/>
      <c r="LQQ33" s="276"/>
      <c r="LQR33" s="276"/>
      <c r="LQS33" s="276"/>
      <c r="LQT33" s="276"/>
      <c r="LQU33" s="276"/>
      <c r="LQV33" s="276"/>
      <c r="LQW33" s="276"/>
      <c r="LQX33" s="276"/>
      <c r="LQY33" s="276"/>
      <c r="LQZ33" s="276"/>
      <c r="LRA33" s="276"/>
      <c r="LRB33" s="276"/>
      <c r="LRC33" s="276"/>
      <c r="LRD33" s="276"/>
      <c r="LRE33" s="276"/>
      <c r="LRF33" s="276"/>
      <c r="LRG33" s="276"/>
      <c r="LRH33" s="276"/>
      <c r="LRI33" s="276"/>
      <c r="LRJ33" s="276"/>
      <c r="LRK33" s="276"/>
      <c r="LRL33" s="276"/>
      <c r="LRM33" s="276"/>
      <c r="LRN33" s="276"/>
      <c r="LRO33" s="276"/>
      <c r="LRP33" s="276"/>
      <c r="LRQ33" s="276"/>
      <c r="LRR33" s="276"/>
      <c r="LRS33" s="276"/>
      <c r="LRT33" s="276"/>
      <c r="LRU33" s="276"/>
      <c r="LRV33" s="276"/>
      <c r="LRW33" s="276"/>
      <c r="LRX33" s="276"/>
      <c r="LRY33" s="276"/>
      <c r="LRZ33" s="276"/>
      <c r="LSA33" s="276"/>
      <c r="LSB33" s="276"/>
      <c r="LSC33" s="276"/>
      <c r="LSD33" s="276"/>
      <c r="LSE33" s="276"/>
      <c r="LSF33" s="276"/>
      <c r="LSG33" s="276"/>
      <c r="LSH33" s="276"/>
      <c r="LSI33" s="276"/>
      <c r="LSJ33" s="276"/>
      <c r="LSK33" s="276"/>
      <c r="LSL33" s="276"/>
      <c r="LSM33" s="276"/>
      <c r="LSN33" s="276"/>
      <c r="LSO33" s="276"/>
      <c r="LSP33" s="276"/>
      <c r="LSQ33" s="276"/>
      <c r="LSR33" s="276"/>
      <c r="LSS33" s="276"/>
      <c r="LST33" s="276"/>
      <c r="LSU33" s="276"/>
      <c r="LSV33" s="276"/>
      <c r="LSW33" s="276"/>
      <c r="LSX33" s="276"/>
      <c r="LSY33" s="276"/>
      <c r="LSZ33" s="276"/>
      <c r="LTA33" s="276"/>
      <c r="LTB33" s="276"/>
      <c r="LTC33" s="276"/>
      <c r="LTD33" s="276"/>
      <c r="LTE33" s="276"/>
      <c r="LTF33" s="276"/>
      <c r="LTG33" s="276"/>
      <c r="LTH33" s="276"/>
      <c r="LTI33" s="276"/>
      <c r="LTJ33" s="276"/>
      <c r="LTK33" s="276"/>
      <c r="LTL33" s="276"/>
      <c r="LTM33" s="276"/>
      <c r="LTN33" s="276"/>
      <c r="LTO33" s="276"/>
      <c r="LTP33" s="276"/>
      <c r="LTQ33" s="276"/>
      <c r="LTR33" s="276"/>
      <c r="LTS33" s="276"/>
      <c r="LTT33" s="276"/>
      <c r="LTU33" s="276"/>
      <c r="LTV33" s="276"/>
      <c r="LTW33" s="276"/>
      <c r="LTX33" s="276"/>
      <c r="LTY33" s="276"/>
      <c r="LTZ33" s="276"/>
      <c r="LUA33" s="276"/>
      <c r="LUB33" s="276"/>
      <c r="LUC33" s="276"/>
      <c r="LUD33" s="276"/>
      <c r="LUE33" s="276"/>
      <c r="LUF33" s="276"/>
      <c r="LUG33" s="276"/>
      <c r="LUH33" s="276"/>
      <c r="LUI33" s="276"/>
      <c r="LUJ33" s="276"/>
      <c r="LUK33" s="276"/>
      <c r="LUL33" s="276"/>
      <c r="LUM33" s="276"/>
      <c r="LUN33" s="276"/>
      <c r="LUO33" s="276"/>
      <c r="LUP33" s="276"/>
      <c r="LUQ33" s="276"/>
      <c r="LUR33" s="276"/>
      <c r="LUS33" s="276"/>
      <c r="LUT33" s="276"/>
      <c r="LUU33" s="276"/>
      <c r="LUV33" s="276"/>
      <c r="LUW33" s="276"/>
      <c r="LUX33" s="276"/>
      <c r="LUY33" s="276"/>
      <c r="LUZ33" s="276"/>
      <c r="LVA33" s="276"/>
      <c r="LVB33" s="276"/>
      <c r="LVC33" s="276"/>
      <c r="LVD33" s="276"/>
      <c r="LVE33" s="276"/>
      <c r="LVF33" s="276"/>
      <c r="LVG33" s="276"/>
      <c r="LVH33" s="276"/>
      <c r="LVI33" s="276"/>
      <c r="LVJ33" s="276"/>
      <c r="LVK33" s="276"/>
      <c r="LVL33" s="276"/>
      <c r="LVM33" s="276"/>
      <c r="LVN33" s="276"/>
      <c r="LVO33" s="276"/>
      <c r="LVP33" s="276"/>
      <c r="LVQ33" s="276"/>
      <c r="LVR33" s="276"/>
      <c r="LVS33" s="276"/>
      <c r="LVT33" s="276"/>
      <c r="LVU33" s="276"/>
      <c r="LVV33" s="276"/>
      <c r="LVW33" s="276"/>
      <c r="LVX33" s="276"/>
      <c r="LVY33" s="276"/>
      <c r="LVZ33" s="276"/>
      <c r="LWA33" s="276"/>
      <c r="LWB33" s="276"/>
      <c r="LWC33" s="276"/>
      <c r="LWD33" s="276"/>
      <c r="LWE33" s="276"/>
      <c r="LWF33" s="276"/>
      <c r="LWG33" s="276"/>
      <c r="LWH33" s="276"/>
      <c r="LWI33" s="276"/>
      <c r="LWJ33" s="276"/>
      <c r="LWK33" s="276"/>
      <c r="LWL33" s="276"/>
      <c r="LWM33" s="276"/>
      <c r="LWN33" s="276"/>
      <c r="LWO33" s="276"/>
      <c r="LWP33" s="276"/>
      <c r="LWQ33" s="276"/>
      <c r="LWR33" s="276"/>
      <c r="LWS33" s="276"/>
      <c r="LWT33" s="276"/>
      <c r="LWU33" s="276"/>
      <c r="LWV33" s="276"/>
      <c r="LWW33" s="276"/>
      <c r="LWX33" s="276"/>
      <c r="LWY33" s="276"/>
      <c r="LWZ33" s="276"/>
      <c r="LXA33" s="276"/>
      <c r="LXB33" s="276"/>
      <c r="LXC33" s="276"/>
      <c r="LXD33" s="276"/>
      <c r="LXE33" s="276"/>
      <c r="LXF33" s="276"/>
      <c r="LXG33" s="276"/>
      <c r="LXH33" s="276"/>
      <c r="LXI33" s="276"/>
      <c r="LXJ33" s="276"/>
      <c r="LXK33" s="276"/>
      <c r="LXL33" s="276"/>
      <c r="LXM33" s="276"/>
      <c r="LXN33" s="276"/>
      <c r="LXO33" s="276"/>
      <c r="LXP33" s="276"/>
      <c r="LXQ33" s="276"/>
      <c r="LXR33" s="276"/>
      <c r="LXS33" s="276"/>
      <c r="LXT33" s="276"/>
      <c r="LXU33" s="276"/>
      <c r="LXV33" s="276"/>
      <c r="LXW33" s="276"/>
      <c r="LXX33" s="276"/>
      <c r="LXY33" s="276"/>
      <c r="LXZ33" s="276"/>
      <c r="LYA33" s="276"/>
      <c r="LYB33" s="276"/>
      <c r="LYC33" s="276"/>
      <c r="LYD33" s="276"/>
      <c r="LYE33" s="276"/>
      <c r="LYF33" s="276"/>
      <c r="LYG33" s="276"/>
      <c r="LYH33" s="276"/>
      <c r="LYI33" s="276"/>
      <c r="LYJ33" s="276"/>
      <c r="LYK33" s="276"/>
      <c r="LYL33" s="276"/>
      <c r="LYM33" s="276"/>
      <c r="LYN33" s="276"/>
      <c r="LYO33" s="276"/>
      <c r="LYP33" s="276"/>
      <c r="LYQ33" s="276"/>
      <c r="LYR33" s="276"/>
      <c r="LYS33" s="276"/>
      <c r="LYT33" s="276"/>
      <c r="LYU33" s="276"/>
      <c r="LYV33" s="276"/>
      <c r="LYW33" s="276"/>
      <c r="LYX33" s="276"/>
      <c r="LYY33" s="276"/>
      <c r="LYZ33" s="276"/>
      <c r="LZA33" s="276"/>
      <c r="LZB33" s="276"/>
      <c r="LZC33" s="276"/>
      <c r="LZD33" s="276"/>
      <c r="LZE33" s="276"/>
      <c r="LZF33" s="276"/>
      <c r="LZG33" s="276"/>
      <c r="LZH33" s="276"/>
      <c r="LZI33" s="276"/>
      <c r="LZJ33" s="276"/>
      <c r="LZK33" s="276"/>
      <c r="LZL33" s="276"/>
      <c r="LZM33" s="276"/>
      <c r="LZN33" s="276"/>
      <c r="LZO33" s="276"/>
      <c r="LZP33" s="276"/>
      <c r="LZQ33" s="276"/>
      <c r="LZR33" s="276"/>
      <c r="LZS33" s="276"/>
      <c r="LZT33" s="276"/>
      <c r="LZU33" s="276"/>
      <c r="LZV33" s="276"/>
      <c r="LZW33" s="276"/>
      <c r="LZX33" s="276"/>
      <c r="LZY33" s="276"/>
      <c r="LZZ33" s="276"/>
      <c r="MAA33" s="276"/>
      <c r="MAB33" s="276"/>
      <c r="MAC33" s="276"/>
      <c r="MAD33" s="276"/>
      <c r="MAE33" s="276"/>
      <c r="MAF33" s="276"/>
      <c r="MAG33" s="276"/>
      <c r="MAH33" s="276"/>
      <c r="MAI33" s="276"/>
      <c r="MAJ33" s="276"/>
      <c r="MAK33" s="276"/>
      <c r="MAL33" s="276"/>
      <c r="MAM33" s="276"/>
      <c r="MAN33" s="276"/>
      <c r="MAO33" s="276"/>
      <c r="MAP33" s="276"/>
      <c r="MAQ33" s="276"/>
      <c r="MAR33" s="276"/>
      <c r="MAS33" s="276"/>
      <c r="MAT33" s="276"/>
      <c r="MAU33" s="276"/>
      <c r="MAV33" s="276"/>
      <c r="MAW33" s="276"/>
      <c r="MAX33" s="276"/>
      <c r="MAY33" s="276"/>
      <c r="MAZ33" s="276"/>
      <c r="MBA33" s="276"/>
      <c r="MBB33" s="276"/>
      <c r="MBC33" s="276"/>
      <c r="MBD33" s="276"/>
      <c r="MBE33" s="276"/>
      <c r="MBF33" s="276"/>
      <c r="MBG33" s="276"/>
      <c r="MBH33" s="276"/>
      <c r="MBI33" s="276"/>
      <c r="MBJ33" s="276"/>
      <c r="MBK33" s="276"/>
      <c r="MBL33" s="276"/>
      <c r="MBM33" s="276"/>
      <c r="MBN33" s="276"/>
      <c r="MBO33" s="276"/>
      <c r="MBP33" s="276"/>
      <c r="MBQ33" s="276"/>
      <c r="MBR33" s="276"/>
      <c r="MBS33" s="276"/>
      <c r="MBT33" s="276"/>
      <c r="MBU33" s="276"/>
      <c r="MBV33" s="276"/>
      <c r="MBW33" s="276"/>
      <c r="MBX33" s="276"/>
      <c r="MBY33" s="276"/>
      <c r="MBZ33" s="276"/>
      <c r="MCA33" s="276"/>
      <c r="MCB33" s="276"/>
      <c r="MCC33" s="276"/>
      <c r="MCD33" s="276"/>
      <c r="MCE33" s="276"/>
      <c r="MCF33" s="276"/>
      <c r="MCG33" s="276"/>
      <c r="MCH33" s="276"/>
      <c r="MCI33" s="276"/>
      <c r="MCJ33" s="276"/>
      <c r="MCK33" s="276"/>
      <c r="MCL33" s="276"/>
      <c r="MCM33" s="276"/>
      <c r="MCN33" s="276"/>
      <c r="MCO33" s="276"/>
      <c r="MCP33" s="276"/>
      <c r="MCQ33" s="276"/>
      <c r="MCR33" s="276"/>
      <c r="MCS33" s="276"/>
      <c r="MCT33" s="276"/>
      <c r="MCU33" s="276"/>
      <c r="MCV33" s="276"/>
      <c r="MCW33" s="276"/>
      <c r="MCX33" s="276"/>
      <c r="MCY33" s="276"/>
      <c r="MCZ33" s="276"/>
      <c r="MDA33" s="276"/>
      <c r="MDB33" s="276"/>
      <c r="MDC33" s="276"/>
      <c r="MDD33" s="276"/>
      <c r="MDE33" s="276"/>
      <c r="MDF33" s="276"/>
      <c r="MDG33" s="276"/>
      <c r="MDH33" s="276"/>
      <c r="MDI33" s="276"/>
      <c r="MDJ33" s="276"/>
      <c r="MDK33" s="276"/>
      <c r="MDL33" s="276"/>
      <c r="MDM33" s="276"/>
      <c r="MDN33" s="276"/>
      <c r="MDO33" s="276"/>
      <c r="MDP33" s="276"/>
      <c r="MDQ33" s="276"/>
      <c r="MDR33" s="276"/>
      <c r="MDS33" s="276"/>
      <c r="MDT33" s="276"/>
      <c r="MDU33" s="276"/>
      <c r="MDV33" s="276"/>
      <c r="MDW33" s="276"/>
      <c r="MDX33" s="276"/>
      <c r="MDY33" s="276"/>
      <c r="MDZ33" s="276"/>
      <c r="MEA33" s="276"/>
      <c r="MEB33" s="276"/>
      <c r="MEC33" s="276"/>
      <c r="MED33" s="276"/>
      <c r="MEE33" s="276"/>
      <c r="MEF33" s="276"/>
      <c r="MEG33" s="276"/>
      <c r="MEH33" s="276"/>
      <c r="MEI33" s="276"/>
      <c r="MEJ33" s="276"/>
      <c r="MEK33" s="276"/>
      <c r="MEL33" s="276"/>
      <c r="MEM33" s="276"/>
      <c r="MEN33" s="276"/>
      <c r="MEO33" s="276"/>
      <c r="MEP33" s="276"/>
      <c r="MEQ33" s="276"/>
      <c r="MER33" s="276"/>
      <c r="MES33" s="276"/>
      <c r="MET33" s="276"/>
      <c r="MEU33" s="276"/>
      <c r="MEV33" s="276"/>
      <c r="MEW33" s="276"/>
      <c r="MEX33" s="276"/>
      <c r="MEY33" s="276"/>
      <c r="MEZ33" s="276"/>
      <c r="MFA33" s="276"/>
      <c r="MFB33" s="276"/>
      <c r="MFC33" s="276"/>
      <c r="MFD33" s="276"/>
      <c r="MFE33" s="276"/>
      <c r="MFF33" s="276"/>
      <c r="MFG33" s="276"/>
      <c r="MFH33" s="276"/>
      <c r="MFI33" s="276"/>
      <c r="MFJ33" s="276"/>
      <c r="MFK33" s="276"/>
      <c r="MFL33" s="276"/>
      <c r="MFM33" s="276"/>
      <c r="MFN33" s="276"/>
      <c r="MFO33" s="276"/>
      <c r="MFP33" s="276"/>
      <c r="MFQ33" s="276"/>
      <c r="MFR33" s="276"/>
      <c r="MFS33" s="276"/>
      <c r="MFT33" s="276"/>
      <c r="MFU33" s="276"/>
      <c r="MFV33" s="276"/>
      <c r="MFW33" s="276"/>
      <c r="MFX33" s="276"/>
      <c r="MFY33" s="276"/>
      <c r="MFZ33" s="276"/>
      <c r="MGA33" s="276"/>
      <c r="MGB33" s="276"/>
      <c r="MGC33" s="276"/>
      <c r="MGD33" s="276"/>
      <c r="MGE33" s="276"/>
      <c r="MGF33" s="276"/>
      <c r="MGG33" s="276"/>
      <c r="MGH33" s="276"/>
      <c r="MGI33" s="276"/>
      <c r="MGJ33" s="276"/>
      <c r="MGK33" s="276"/>
      <c r="MGL33" s="276"/>
      <c r="MGM33" s="276"/>
      <c r="MGN33" s="276"/>
      <c r="MGO33" s="276"/>
      <c r="MGP33" s="276"/>
      <c r="MGQ33" s="276"/>
      <c r="MGR33" s="276"/>
      <c r="MGS33" s="276"/>
      <c r="MGT33" s="276"/>
      <c r="MGU33" s="276"/>
      <c r="MGV33" s="276"/>
      <c r="MGW33" s="276"/>
      <c r="MGX33" s="276"/>
      <c r="MGY33" s="276"/>
      <c r="MGZ33" s="276"/>
      <c r="MHA33" s="276"/>
      <c r="MHB33" s="276"/>
      <c r="MHC33" s="276"/>
      <c r="MHD33" s="276"/>
      <c r="MHE33" s="276"/>
      <c r="MHF33" s="276"/>
      <c r="MHG33" s="276"/>
      <c r="MHH33" s="276"/>
      <c r="MHI33" s="276"/>
      <c r="MHJ33" s="276"/>
      <c r="MHK33" s="276"/>
      <c r="MHL33" s="276"/>
      <c r="MHM33" s="276"/>
      <c r="MHN33" s="276"/>
      <c r="MHO33" s="276"/>
      <c r="MHP33" s="276"/>
      <c r="MHQ33" s="276"/>
      <c r="MHR33" s="276"/>
      <c r="MHS33" s="276"/>
      <c r="MHT33" s="276"/>
      <c r="MHU33" s="276"/>
      <c r="MHV33" s="276"/>
      <c r="MHW33" s="276"/>
      <c r="MHX33" s="276"/>
      <c r="MHY33" s="276"/>
      <c r="MHZ33" s="276"/>
      <c r="MIA33" s="276"/>
      <c r="MIB33" s="276"/>
      <c r="MIC33" s="276"/>
      <c r="MID33" s="276"/>
      <c r="MIE33" s="276"/>
      <c r="MIF33" s="276"/>
      <c r="MIG33" s="276"/>
      <c r="MIH33" s="276"/>
      <c r="MII33" s="276"/>
      <c r="MIJ33" s="276"/>
      <c r="MIK33" s="276"/>
      <c r="MIL33" s="276"/>
      <c r="MIM33" s="276"/>
      <c r="MIN33" s="276"/>
      <c r="MIO33" s="276"/>
      <c r="MIP33" s="276"/>
      <c r="MIQ33" s="276"/>
      <c r="MIR33" s="276"/>
      <c r="MIS33" s="276"/>
      <c r="MIT33" s="276"/>
      <c r="MIU33" s="276"/>
      <c r="MIV33" s="276"/>
      <c r="MIW33" s="276"/>
      <c r="MIX33" s="276"/>
      <c r="MIY33" s="276"/>
      <c r="MIZ33" s="276"/>
      <c r="MJA33" s="276"/>
      <c r="MJB33" s="276"/>
      <c r="MJC33" s="276"/>
      <c r="MJD33" s="276"/>
      <c r="MJE33" s="276"/>
      <c r="MJF33" s="276"/>
      <c r="MJG33" s="276"/>
      <c r="MJH33" s="276"/>
      <c r="MJI33" s="276"/>
      <c r="MJJ33" s="276"/>
      <c r="MJK33" s="276"/>
      <c r="MJL33" s="276"/>
      <c r="MJM33" s="276"/>
      <c r="MJN33" s="276"/>
      <c r="MJO33" s="276"/>
      <c r="MJP33" s="276"/>
      <c r="MJQ33" s="276"/>
      <c r="MJR33" s="276"/>
      <c r="MJS33" s="276"/>
      <c r="MJT33" s="276"/>
      <c r="MJU33" s="276"/>
      <c r="MJV33" s="276"/>
      <c r="MJW33" s="276"/>
      <c r="MJX33" s="276"/>
      <c r="MJY33" s="276"/>
      <c r="MJZ33" s="276"/>
      <c r="MKA33" s="276"/>
      <c r="MKB33" s="276"/>
      <c r="MKC33" s="276"/>
      <c r="MKD33" s="276"/>
      <c r="MKE33" s="276"/>
      <c r="MKF33" s="276"/>
      <c r="MKG33" s="276"/>
      <c r="MKH33" s="276"/>
      <c r="MKI33" s="276"/>
      <c r="MKJ33" s="276"/>
      <c r="MKK33" s="276"/>
      <c r="MKL33" s="276"/>
      <c r="MKM33" s="276"/>
      <c r="MKN33" s="276"/>
      <c r="MKO33" s="276"/>
      <c r="MKP33" s="276"/>
      <c r="MKQ33" s="276"/>
      <c r="MKR33" s="276"/>
      <c r="MKS33" s="276"/>
      <c r="MKT33" s="276"/>
      <c r="MKU33" s="276"/>
      <c r="MKV33" s="276"/>
      <c r="MKW33" s="276"/>
      <c r="MKX33" s="276"/>
      <c r="MKY33" s="276"/>
      <c r="MKZ33" s="276"/>
      <c r="MLA33" s="276"/>
      <c r="MLB33" s="276"/>
      <c r="MLC33" s="276"/>
      <c r="MLD33" s="276"/>
      <c r="MLE33" s="276"/>
      <c r="MLF33" s="276"/>
      <c r="MLG33" s="276"/>
      <c r="MLH33" s="276"/>
      <c r="MLI33" s="276"/>
      <c r="MLJ33" s="276"/>
      <c r="MLK33" s="276"/>
      <c r="MLL33" s="276"/>
      <c r="MLM33" s="276"/>
      <c r="MLN33" s="276"/>
      <c r="MLO33" s="276"/>
      <c r="MLP33" s="276"/>
      <c r="MLQ33" s="276"/>
      <c r="MLR33" s="276"/>
      <c r="MLS33" s="276"/>
      <c r="MLT33" s="276"/>
      <c r="MLU33" s="276"/>
      <c r="MLV33" s="276"/>
      <c r="MLW33" s="276"/>
      <c r="MLX33" s="276"/>
      <c r="MLY33" s="276"/>
      <c r="MLZ33" s="276"/>
      <c r="MMA33" s="276"/>
      <c r="MMB33" s="276"/>
      <c r="MMC33" s="276"/>
      <c r="MMD33" s="276"/>
      <c r="MME33" s="276"/>
      <c r="MMF33" s="276"/>
      <c r="MMG33" s="276"/>
      <c r="MMH33" s="276"/>
      <c r="MMI33" s="276"/>
      <c r="MMJ33" s="276"/>
      <c r="MMK33" s="276"/>
      <c r="MML33" s="276"/>
      <c r="MMM33" s="276"/>
      <c r="MMN33" s="276"/>
      <c r="MMO33" s="276"/>
      <c r="MMP33" s="276"/>
      <c r="MMQ33" s="276"/>
      <c r="MMR33" s="276"/>
      <c r="MMS33" s="276"/>
      <c r="MMT33" s="276"/>
      <c r="MMU33" s="276"/>
      <c r="MMV33" s="276"/>
      <c r="MMW33" s="276"/>
      <c r="MMX33" s="276"/>
      <c r="MMY33" s="276"/>
      <c r="MMZ33" s="276"/>
      <c r="MNA33" s="276"/>
      <c r="MNB33" s="276"/>
      <c r="MNC33" s="276"/>
      <c r="MND33" s="276"/>
      <c r="MNE33" s="276"/>
      <c r="MNF33" s="276"/>
      <c r="MNG33" s="276"/>
      <c r="MNH33" s="276"/>
      <c r="MNI33" s="276"/>
      <c r="MNJ33" s="276"/>
      <c r="MNK33" s="276"/>
      <c r="MNL33" s="276"/>
      <c r="MNM33" s="276"/>
      <c r="MNN33" s="276"/>
      <c r="MNO33" s="276"/>
      <c r="MNP33" s="276"/>
      <c r="MNQ33" s="276"/>
      <c r="MNR33" s="276"/>
      <c r="MNS33" s="276"/>
      <c r="MNT33" s="276"/>
      <c r="MNU33" s="276"/>
      <c r="MNV33" s="276"/>
      <c r="MNW33" s="276"/>
      <c r="MNX33" s="276"/>
      <c r="MNY33" s="276"/>
      <c r="MNZ33" s="276"/>
      <c r="MOA33" s="276"/>
      <c r="MOB33" s="276"/>
      <c r="MOC33" s="276"/>
      <c r="MOD33" s="276"/>
      <c r="MOE33" s="276"/>
      <c r="MOF33" s="276"/>
      <c r="MOG33" s="276"/>
      <c r="MOH33" s="276"/>
      <c r="MOI33" s="276"/>
      <c r="MOJ33" s="276"/>
      <c r="MOK33" s="276"/>
      <c r="MOL33" s="276"/>
      <c r="MOM33" s="276"/>
      <c r="MON33" s="276"/>
      <c r="MOO33" s="276"/>
      <c r="MOP33" s="276"/>
      <c r="MOQ33" s="276"/>
      <c r="MOR33" s="276"/>
      <c r="MOS33" s="276"/>
      <c r="MOT33" s="276"/>
      <c r="MOU33" s="276"/>
      <c r="MOV33" s="276"/>
      <c r="MOW33" s="276"/>
      <c r="MOX33" s="276"/>
      <c r="MOY33" s="276"/>
      <c r="MOZ33" s="276"/>
      <c r="MPA33" s="276"/>
      <c r="MPB33" s="276"/>
      <c r="MPC33" s="276"/>
      <c r="MPD33" s="276"/>
      <c r="MPE33" s="276"/>
      <c r="MPF33" s="276"/>
      <c r="MPG33" s="276"/>
      <c r="MPH33" s="276"/>
      <c r="MPI33" s="276"/>
      <c r="MPJ33" s="276"/>
      <c r="MPK33" s="276"/>
      <c r="MPL33" s="276"/>
      <c r="MPM33" s="276"/>
      <c r="MPN33" s="276"/>
      <c r="MPO33" s="276"/>
      <c r="MPP33" s="276"/>
      <c r="MPQ33" s="276"/>
      <c r="MPR33" s="276"/>
      <c r="MPS33" s="276"/>
      <c r="MPT33" s="276"/>
      <c r="MPU33" s="276"/>
      <c r="MPV33" s="276"/>
      <c r="MPW33" s="276"/>
      <c r="MPX33" s="276"/>
      <c r="MPY33" s="276"/>
      <c r="MPZ33" s="276"/>
      <c r="MQA33" s="276"/>
      <c r="MQB33" s="276"/>
      <c r="MQC33" s="276"/>
      <c r="MQD33" s="276"/>
      <c r="MQE33" s="276"/>
      <c r="MQF33" s="276"/>
      <c r="MQG33" s="276"/>
      <c r="MQH33" s="276"/>
      <c r="MQI33" s="276"/>
      <c r="MQJ33" s="276"/>
      <c r="MQK33" s="276"/>
      <c r="MQL33" s="276"/>
      <c r="MQM33" s="276"/>
      <c r="MQN33" s="276"/>
      <c r="MQO33" s="276"/>
      <c r="MQP33" s="276"/>
      <c r="MQQ33" s="276"/>
      <c r="MQR33" s="276"/>
      <c r="MQS33" s="276"/>
      <c r="MQT33" s="276"/>
      <c r="MQU33" s="276"/>
      <c r="MQV33" s="276"/>
      <c r="MQW33" s="276"/>
      <c r="MQX33" s="276"/>
      <c r="MQY33" s="276"/>
      <c r="MQZ33" s="276"/>
      <c r="MRA33" s="276"/>
      <c r="MRB33" s="276"/>
      <c r="MRC33" s="276"/>
      <c r="MRD33" s="276"/>
      <c r="MRE33" s="276"/>
      <c r="MRF33" s="276"/>
      <c r="MRG33" s="276"/>
      <c r="MRH33" s="276"/>
      <c r="MRI33" s="276"/>
      <c r="MRJ33" s="276"/>
      <c r="MRK33" s="276"/>
      <c r="MRL33" s="276"/>
      <c r="MRM33" s="276"/>
      <c r="MRN33" s="276"/>
      <c r="MRO33" s="276"/>
      <c r="MRP33" s="276"/>
      <c r="MRQ33" s="276"/>
      <c r="MRR33" s="276"/>
      <c r="MRS33" s="276"/>
      <c r="MRT33" s="276"/>
      <c r="MRU33" s="276"/>
      <c r="MRV33" s="276"/>
      <c r="MRW33" s="276"/>
      <c r="MRX33" s="276"/>
      <c r="MRY33" s="276"/>
      <c r="MRZ33" s="276"/>
      <c r="MSA33" s="276"/>
      <c r="MSB33" s="276"/>
      <c r="MSC33" s="276"/>
      <c r="MSD33" s="276"/>
      <c r="MSE33" s="276"/>
      <c r="MSF33" s="276"/>
      <c r="MSG33" s="276"/>
      <c r="MSH33" s="276"/>
      <c r="MSI33" s="276"/>
      <c r="MSJ33" s="276"/>
      <c r="MSK33" s="276"/>
      <c r="MSL33" s="276"/>
      <c r="MSM33" s="276"/>
      <c r="MSN33" s="276"/>
      <c r="MSO33" s="276"/>
      <c r="MSP33" s="276"/>
      <c r="MSQ33" s="276"/>
      <c r="MSR33" s="276"/>
      <c r="MSS33" s="276"/>
      <c r="MST33" s="276"/>
      <c r="MSU33" s="276"/>
      <c r="MSV33" s="276"/>
      <c r="MSW33" s="276"/>
      <c r="MSX33" s="276"/>
      <c r="MSY33" s="276"/>
      <c r="MSZ33" s="276"/>
      <c r="MTA33" s="276"/>
      <c r="MTB33" s="276"/>
      <c r="MTC33" s="276"/>
      <c r="MTD33" s="276"/>
      <c r="MTE33" s="276"/>
      <c r="MTF33" s="276"/>
      <c r="MTG33" s="276"/>
      <c r="MTH33" s="276"/>
      <c r="MTI33" s="276"/>
      <c r="MTJ33" s="276"/>
      <c r="MTK33" s="276"/>
      <c r="MTL33" s="276"/>
      <c r="MTM33" s="276"/>
      <c r="MTN33" s="276"/>
      <c r="MTO33" s="276"/>
      <c r="MTP33" s="276"/>
      <c r="MTQ33" s="276"/>
      <c r="MTR33" s="276"/>
      <c r="MTS33" s="276"/>
      <c r="MTT33" s="276"/>
      <c r="MTU33" s="276"/>
      <c r="MTV33" s="276"/>
      <c r="MTW33" s="276"/>
      <c r="MTX33" s="276"/>
      <c r="MTY33" s="276"/>
      <c r="MTZ33" s="276"/>
      <c r="MUA33" s="276"/>
      <c r="MUB33" s="276"/>
      <c r="MUC33" s="276"/>
      <c r="MUD33" s="276"/>
      <c r="MUE33" s="276"/>
      <c r="MUF33" s="276"/>
      <c r="MUG33" s="276"/>
      <c r="MUH33" s="276"/>
      <c r="MUI33" s="276"/>
      <c r="MUJ33" s="276"/>
      <c r="MUK33" s="276"/>
      <c r="MUL33" s="276"/>
      <c r="MUM33" s="276"/>
      <c r="MUN33" s="276"/>
      <c r="MUO33" s="276"/>
      <c r="MUP33" s="276"/>
      <c r="MUQ33" s="276"/>
      <c r="MUR33" s="276"/>
      <c r="MUS33" s="276"/>
      <c r="MUT33" s="276"/>
      <c r="MUU33" s="276"/>
      <c r="MUV33" s="276"/>
      <c r="MUW33" s="276"/>
      <c r="MUX33" s="276"/>
      <c r="MUY33" s="276"/>
      <c r="MUZ33" s="276"/>
      <c r="MVA33" s="276"/>
      <c r="MVB33" s="276"/>
      <c r="MVC33" s="276"/>
      <c r="MVD33" s="276"/>
      <c r="MVE33" s="276"/>
      <c r="MVF33" s="276"/>
      <c r="MVG33" s="276"/>
      <c r="MVH33" s="276"/>
      <c r="MVI33" s="276"/>
      <c r="MVJ33" s="276"/>
      <c r="MVK33" s="276"/>
      <c r="MVL33" s="276"/>
      <c r="MVM33" s="276"/>
      <c r="MVN33" s="276"/>
      <c r="MVO33" s="276"/>
      <c r="MVP33" s="276"/>
      <c r="MVQ33" s="276"/>
      <c r="MVR33" s="276"/>
      <c r="MVS33" s="276"/>
      <c r="MVT33" s="276"/>
      <c r="MVU33" s="276"/>
      <c r="MVV33" s="276"/>
      <c r="MVW33" s="276"/>
      <c r="MVX33" s="276"/>
      <c r="MVY33" s="276"/>
      <c r="MVZ33" s="276"/>
      <c r="MWA33" s="276"/>
      <c r="MWB33" s="276"/>
      <c r="MWC33" s="276"/>
      <c r="MWD33" s="276"/>
      <c r="MWE33" s="276"/>
      <c r="MWF33" s="276"/>
      <c r="MWG33" s="276"/>
      <c r="MWH33" s="276"/>
      <c r="MWI33" s="276"/>
      <c r="MWJ33" s="276"/>
      <c r="MWK33" s="276"/>
      <c r="MWL33" s="276"/>
      <c r="MWM33" s="276"/>
      <c r="MWN33" s="276"/>
      <c r="MWO33" s="276"/>
      <c r="MWP33" s="276"/>
      <c r="MWQ33" s="276"/>
      <c r="MWR33" s="276"/>
      <c r="MWS33" s="276"/>
      <c r="MWT33" s="276"/>
      <c r="MWU33" s="276"/>
      <c r="MWV33" s="276"/>
      <c r="MWW33" s="276"/>
      <c r="MWX33" s="276"/>
      <c r="MWY33" s="276"/>
      <c r="MWZ33" s="276"/>
      <c r="MXA33" s="276"/>
      <c r="MXB33" s="276"/>
      <c r="MXC33" s="276"/>
      <c r="MXD33" s="276"/>
      <c r="MXE33" s="276"/>
      <c r="MXF33" s="276"/>
      <c r="MXG33" s="276"/>
      <c r="MXH33" s="276"/>
      <c r="MXI33" s="276"/>
      <c r="MXJ33" s="276"/>
      <c r="MXK33" s="276"/>
      <c r="MXL33" s="276"/>
      <c r="MXM33" s="276"/>
      <c r="MXN33" s="276"/>
      <c r="MXO33" s="276"/>
      <c r="MXP33" s="276"/>
      <c r="MXQ33" s="276"/>
      <c r="MXR33" s="276"/>
      <c r="MXS33" s="276"/>
      <c r="MXT33" s="276"/>
      <c r="MXU33" s="276"/>
      <c r="MXV33" s="276"/>
      <c r="MXW33" s="276"/>
      <c r="MXX33" s="276"/>
      <c r="MXY33" s="276"/>
      <c r="MXZ33" s="276"/>
      <c r="MYA33" s="276"/>
      <c r="MYB33" s="276"/>
      <c r="MYC33" s="276"/>
      <c r="MYD33" s="276"/>
      <c r="MYE33" s="276"/>
      <c r="MYF33" s="276"/>
      <c r="MYG33" s="276"/>
      <c r="MYH33" s="276"/>
      <c r="MYI33" s="276"/>
      <c r="MYJ33" s="276"/>
      <c r="MYK33" s="276"/>
      <c r="MYL33" s="276"/>
      <c r="MYM33" s="276"/>
      <c r="MYN33" s="276"/>
      <c r="MYO33" s="276"/>
      <c r="MYP33" s="276"/>
      <c r="MYQ33" s="276"/>
      <c r="MYR33" s="276"/>
      <c r="MYS33" s="276"/>
      <c r="MYT33" s="276"/>
      <c r="MYU33" s="276"/>
      <c r="MYV33" s="276"/>
      <c r="MYW33" s="276"/>
      <c r="MYX33" s="276"/>
      <c r="MYY33" s="276"/>
      <c r="MYZ33" s="276"/>
      <c r="MZA33" s="276"/>
      <c r="MZB33" s="276"/>
      <c r="MZC33" s="276"/>
      <c r="MZD33" s="276"/>
      <c r="MZE33" s="276"/>
      <c r="MZF33" s="276"/>
      <c r="MZG33" s="276"/>
      <c r="MZH33" s="276"/>
      <c r="MZI33" s="276"/>
      <c r="MZJ33" s="276"/>
      <c r="MZK33" s="276"/>
      <c r="MZL33" s="276"/>
      <c r="MZM33" s="276"/>
      <c r="MZN33" s="276"/>
      <c r="MZO33" s="276"/>
      <c r="MZP33" s="276"/>
      <c r="MZQ33" s="276"/>
      <c r="MZR33" s="276"/>
      <c r="MZS33" s="276"/>
      <c r="MZT33" s="276"/>
      <c r="MZU33" s="276"/>
      <c r="MZV33" s="276"/>
      <c r="MZW33" s="276"/>
      <c r="MZX33" s="276"/>
      <c r="MZY33" s="276"/>
      <c r="MZZ33" s="276"/>
      <c r="NAA33" s="276"/>
      <c r="NAB33" s="276"/>
      <c r="NAC33" s="276"/>
      <c r="NAD33" s="276"/>
      <c r="NAE33" s="276"/>
      <c r="NAF33" s="276"/>
      <c r="NAG33" s="276"/>
      <c r="NAH33" s="276"/>
      <c r="NAI33" s="276"/>
      <c r="NAJ33" s="276"/>
      <c r="NAK33" s="276"/>
      <c r="NAL33" s="276"/>
      <c r="NAM33" s="276"/>
      <c r="NAN33" s="276"/>
      <c r="NAO33" s="276"/>
      <c r="NAP33" s="276"/>
      <c r="NAQ33" s="276"/>
      <c r="NAR33" s="276"/>
      <c r="NAS33" s="276"/>
      <c r="NAT33" s="276"/>
      <c r="NAU33" s="276"/>
      <c r="NAV33" s="276"/>
      <c r="NAW33" s="276"/>
      <c r="NAX33" s="276"/>
      <c r="NAY33" s="276"/>
      <c r="NAZ33" s="276"/>
      <c r="NBA33" s="276"/>
      <c r="NBB33" s="276"/>
      <c r="NBC33" s="276"/>
      <c r="NBD33" s="276"/>
      <c r="NBE33" s="276"/>
      <c r="NBF33" s="276"/>
      <c r="NBG33" s="276"/>
      <c r="NBH33" s="276"/>
      <c r="NBI33" s="276"/>
      <c r="NBJ33" s="276"/>
      <c r="NBK33" s="276"/>
      <c r="NBL33" s="276"/>
      <c r="NBM33" s="276"/>
      <c r="NBN33" s="276"/>
      <c r="NBO33" s="276"/>
      <c r="NBP33" s="276"/>
      <c r="NBQ33" s="276"/>
      <c r="NBR33" s="276"/>
      <c r="NBS33" s="276"/>
      <c r="NBT33" s="276"/>
      <c r="NBU33" s="276"/>
      <c r="NBV33" s="276"/>
      <c r="NBW33" s="276"/>
      <c r="NBX33" s="276"/>
      <c r="NBY33" s="276"/>
      <c r="NBZ33" s="276"/>
      <c r="NCA33" s="276"/>
      <c r="NCB33" s="276"/>
      <c r="NCC33" s="276"/>
      <c r="NCD33" s="276"/>
      <c r="NCE33" s="276"/>
      <c r="NCF33" s="276"/>
      <c r="NCG33" s="276"/>
      <c r="NCH33" s="276"/>
      <c r="NCI33" s="276"/>
      <c r="NCJ33" s="276"/>
      <c r="NCK33" s="276"/>
      <c r="NCL33" s="276"/>
      <c r="NCM33" s="276"/>
      <c r="NCN33" s="276"/>
      <c r="NCO33" s="276"/>
      <c r="NCP33" s="276"/>
      <c r="NCQ33" s="276"/>
      <c r="NCR33" s="276"/>
      <c r="NCS33" s="276"/>
      <c r="NCT33" s="276"/>
      <c r="NCU33" s="276"/>
      <c r="NCV33" s="276"/>
      <c r="NCW33" s="276"/>
      <c r="NCX33" s="276"/>
      <c r="NCY33" s="276"/>
      <c r="NCZ33" s="276"/>
      <c r="NDA33" s="276"/>
      <c r="NDB33" s="276"/>
      <c r="NDC33" s="276"/>
      <c r="NDD33" s="276"/>
      <c r="NDE33" s="276"/>
      <c r="NDF33" s="276"/>
      <c r="NDG33" s="276"/>
      <c r="NDH33" s="276"/>
      <c r="NDI33" s="276"/>
      <c r="NDJ33" s="276"/>
      <c r="NDK33" s="276"/>
      <c r="NDL33" s="276"/>
      <c r="NDM33" s="276"/>
      <c r="NDN33" s="276"/>
      <c r="NDO33" s="276"/>
      <c r="NDP33" s="276"/>
      <c r="NDQ33" s="276"/>
      <c r="NDR33" s="276"/>
      <c r="NDS33" s="276"/>
      <c r="NDT33" s="276"/>
      <c r="NDU33" s="276"/>
      <c r="NDV33" s="276"/>
      <c r="NDW33" s="276"/>
      <c r="NDX33" s="276"/>
      <c r="NDY33" s="276"/>
      <c r="NDZ33" s="276"/>
      <c r="NEA33" s="276"/>
      <c r="NEB33" s="276"/>
      <c r="NEC33" s="276"/>
      <c r="NED33" s="276"/>
      <c r="NEE33" s="276"/>
      <c r="NEF33" s="276"/>
      <c r="NEG33" s="276"/>
      <c r="NEH33" s="276"/>
      <c r="NEI33" s="276"/>
      <c r="NEJ33" s="276"/>
      <c r="NEK33" s="276"/>
      <c r="NEL33" s="276"/>
      <c r="NEM33" s="276"/>
      <c r="NEN33" s="276"/>
      <c r="NEO33" s="276"/>
      <c r="NEP33" s="276"/>
      <c r="NEQ33" s="276"/>
      <c r="NER33" s="276"/>
      <c r="NES33" s="276"/>
      <c r="NET33" s="276"/>
      <c r="NEU33" s="276"/>
      <c r="NEV33" s="276"/>
      <c r="NEW33" s="276"/>
      <c r="NEX33" s="276"/>
      <c r="NEY33" s="276"/>
      <c r="NEZ33" s="276"/>
      <c r="NFA33" s="276"/>
      <c r="NFB33" s="276"/>
      <c r="NFC33" s="276"/>
      <c r="NFD33" s="276"/>
      <c r="NFE33" s="276"/>
      <c r="NFF33" s="276"/>
      <c r="NFG33" s="276"/>
      <c r="NFH33" s="276"/>
      <c r="NFI33" s="276"/>
      <c r="NFJ33" s="276"/>
      <c r="NFK33" s="276"/>
      <c r="NFL33" s="276"/>
      <c r="NFM33" s="276"/>
      <c r="NFN33" s="276"/>
      <c r="NFO33" s="276"/>
      <c r="NFP33" s="276"/>
      <c r="NFQ33" s="276"/>
      <c r="NFR33" s="276"/>
      <c r="NFS33" s="276"/>
      <c r="NFT33" s="276"/>
      <c r="NFU33" s="276"/>
      <c r="NFV33" s="276"/>
      <c r="NFW33" s="276"/>
      <c r="NFX33" s="276"/>
      <c r="NFY33" s="276"/>
      <c r="NFZ33" s="276"/>
      <c r="NGA33" s="276"/>
      <c r="NGB33" s="276"/>
      <c r="NGC33" s="276"/>
      <c r="NGD33" s="276"/>
      <c r="NGE33" s="276"/>
      <c r="NGF33" s="276"/>
      <c r="NGG33" s="276"/>
      <c r="NGH33" s="276"/>
      <c r="NGI33" s="276"/>
      <c r="NGJ33" s="276"/>
      <c r="NGK33" s="276"/>
      <c r="NGL33" s="276"/>
      <c r="NGM33" s="276"/>
      <c r="NGN33" s="276"/>
      <c r="NGO33" s="276"/>
      <c r="NGP33" s="276"/>
      <c r="NGQ33" s="276"/>
      <c r="NGR33" s="276"/>
      <c r="NGS33" s="276"/>
      <c r="NGT33" s="276"/>
      <c r="NGU33" s="276"/>
      <c r="NGV33" s="276"/>
      <c r="NGW33" s="276"/>
      <c r="NGX33" s="276"/>
      <c r="NGY33" s="276"/>
      <c r="NGZ33" s="276"/>
      <c r="NHA33" s="276"/>
      <c r="NHB33" s="276"/>
      <c r="NHC33" s="276"/>
      <c r="NHD33" s="276"/>
      <c r="NHE33" s="276"/>
      <c r="NHF33" s="276"/>
      <c r="NHG33" s="276"/>
      <c r="NHH33" s="276"/>
      <c r="NHI33" s="276"/>
      <c r="NHJ33" s="276"/>
      <c r="NHK33" s="276"/>
      <c r="NHL33" s="276"/>
      <c r="NHM33" s="276"/>
      <c r="NHN33" s="276"/>
      <c r="NHO33" s="276"/>
      <c r="NHP33" s="276"/>
      <c r="NHQ33" s="276"/>
      <c r="NHR33" s="276"/>
      <c r="NHS33" s="276"/>
      <c r="NHT33" s="276"/>
      <c r="NHU33" s="276"/>
      <c r="NHV33" s="276"/>
      <c r="NHW33" s="276"/>
      <c r="NHX33" s="276"/>
      <c r="NHY33" s="276"/>
      <c r="NHZ33" s="276"/>
      <c r="NIA33" s="276"/>
      <c r="NIB33" s="276"/>
      <c r="NIC33" s="276"/>
      <c r="NID33" s="276"/>
      <c r="NIE33" s="276"/>
      <c r="NIF33" s="276"/>
      <c r="NIG33" s="276"/>
      <c r="NIH33" s="276"/>
      <c r="NII33" s="276"/>
      <c r="NIJ33" s="276"/>
      <c r="NIK33" s="276"/>
      <c r="NIL33" s="276"/>
      <c r="NIM33" s="276"/>
      <c r="NIN33" s="276"/>
      <c r="NIO33" s="276"/>
      <c r="NIP33" s="276"/>
      <c r="NIQ33" s="276"/>
      <c r="NIR33" s="276"/>
      <c r="NIS33" s="276"/>
      <c r="NIT33" s="276"/>
      <c r="NIU33" s="276"/>
      <c r="NIV33" s="276"/>
      <c r="NIW33" s="276"/>
      <c r="NIX33" s="276"/>
      <c r="NIY33" s="276"/>
      <c r="NIZ33" s="276"/>
      <c r="NJA33" s="276"/>
      <c r="NJB33" s="276"/>
      <c r="NJC33" s="276"/>
      <c r="NJD33" s="276"/>
      <c r="NJE33" s="276"/>
      <c r="NJF33" s="276"/>
      <c r="NJG33" s="276"/>
      <c r="NJH33" s="276"/>
      <c r="NJI33" s="276"/>
      <c r="NJJ33" s="276"/>
      <c r="NJK33" s="276"/>
      <c r="NJL33" s="276"/>
      <c r="NJM33" s="276"/>
      <c r="NJN33" s="276"/>
      <c r="NJO33" s="276"/>
      <c r="NJP33" s="276"/>
      <c r="NJQ33" s="276"/>
      <c r="NJR33" s="276"/>
      <c r="NJS33" s="276"/>
      <c r="NJT33" s="276"/>
      <c r="NJU33" s="276"/>
      <c r="NJV33" s="276"/>
      <c r="NJW33" s="276"/>
      <c r="NJX33" s="276"/>
      <c r="NJY33" s="276"/>
      <c r="NJZ33" s="276"/>
      <c r="NKA33" s="276"/>
      <c r="NKB33" s="276"/>
      <c r="NKC33" s="276"/>
      <c r="NKD33" s="276"/>
      <c r="NKE33" s="276"/>
      <c r="NKF33" s="276"/>
      <c r="NKG33" s="276"/>
      <c r="NKH33" s="276"/>
      <c r="NKI33" s="276"/>
      <c r="NKJ33" s="276"/>
      <c r="NKK33" s="276"/>
      <c r="NKL33" s="276"/>
      <c r="NKM33" s="276"/>
      <c r="NKN33" s="276"/>
      <c r="NKO33" s="276"/>
      <c r="NKP33" s="276"/>
      <c r="NKQ33" s="276"/>
      <c r="NKR33" s="276"/>
      <c r="NKS33" s="276"/>
      <c r="NKT33" s="276"/>
      <c r="NKU33" s="276"/>
      <c r="NKV33" s="276"/>
      <c r="NKW33" s="276"/>
      <c r="NKX33" s="276"/>
      <c r="NKY33" s="276"/>
      <c r="NKZ33" s="276"/>
      <c r="NLA33" s="276"/>
      <c r="NLB33" s="276"/>
      <c r="NLC33" s="276"/>
      <c r="NLD33" s="276"/>
      <c r="NLE33" s="276"/>
      <c r="NLF33" s="276"/>
      <c r="NLG33" s="276"/>
      <c r="NLH33" s="276"/>
      <c r="NLI33" s="276"/>
      <c r="NLJ33" s="276"/>
      <c r="NLK33" s="276"/>
      <c r="NLL33" s="276"/>
      <c r="NLM33" s="276"/>
      <c r="NLN33" s="276"/>
      <c r="NLO33" s="276"/>
      <c r="NLP33" s="276"/>
      <c r="NLQ33" s="276"/>
      <c r="NLR33" s="276"/>
      <c r="NLS33" s="276"/>
      <c r="NLT33" s="276"/>
      <c r="NLU33" s="276"/>
      <c r="NLV33" s="276"/>
      <c r="NLW33" s="276"/>
      <c r="NLX33" s="276"/>
      <c r="NLY33" s="276"/>
      <c r="NLZ33" s="276"/>
      <c r="NMA33" s="276"/>
      <c r="NMB33" s="276"/>
      <c r="NMC33" s="276"/>
      <c r="NMD33" s="276"/>
      <c r="NME33" s="276"/>
      <c r="NMF33" s="276"/>
      <c r="NMG33" s="276"/>
      <c r="NMH33" s="276"/>
      <c r="NMI33" s="276"/>
      <c r="NMJ33" s="276"/>
      <c r="NMK33" s="276"/>
      <c r="NML33" s="276"/>
      <c r="NMM33" s="276"/>
      <c r="NMN33" s="276"/>
      <c r="NMO33" s="276"/>
      <c r="NMP33" s="276"/>
      <c r="NMQ33" s="276"/>
      <c r="NMR33" s="276"/>
      <c r="NMS33" s="276"/>
      <c r="NMT33" s="276"/>
      <c r="NMU33" s="276"/>
      <c r="NMV33" s="276"/>
      <c r="NMW33" s="276"/>
      <c r="NMX33" s="276"/>
      <c r="NMY33" s="276"/>
      <c r="NMZ33" s="276"/>
      <c r="NNA33" s="276"/>
      <c r="NNB33" s="276"/>
      <c r="NNC33" s="276"/>
      <c r="NND33" s="276"/>
      <c r="NNE33" s="276"/>
      <c r="NNF33" s="276"/>
      <c r="NNG33" s="276"/>
      <c r="NNH33" s="276"/>
      <c r="NNI33" s="276"/>
      <c r="NNJ33" s="276"/>
      <c r="NNK33" s="276"/>
      <c r="NNL33" s="276"/>
      <c r="NNM33" s="276"/>
      <c r="NNN33" s="276"/>
      <c r="NNO33" s="276"/>
      <c r="NNP33" s="276"/>
      <c r="NNQ33" s="276"/>
      <c r="NNR33" s="276"/>
      <c r="NNS33" s="276"/>
      <c r="NNT33" s="276"/>
      <c r="NNU33" s="276"/>
      <c r="NNV33" s="276"/>
      <c r="NNW33" s="276"/>
      <c r="NNX33" s="276"/>
      <c r="NNY33" s="276"/>
      <c r="NNZ33" s="276"/>
      <c r="NOA33" s="276"/>
      <c r="NOB33" s="276"/>
      <c r="NOC33" s="276"/>
      <c r="NOD33" s="276"/>
      <c r="NOE33" s="276"/>
      <c r="NOF33" s="276"/>
      <c r="NOG33" s="276"/>
      <c r="NOH33" s="276"/>
      <c r="NOI33" s="276"/>
      <c r="NOJ33" s="276"/>
      <c r="NOK33" s="276"/>
      <c r="NOL33" s="276"/>
      <c r="NOM33" s="276"/>
      <c r="NON33" s="276"/>
      <c r="NOO33" s="276"/>
      <c r="NOP33" s="276"/>
      <c r="NOQ33" s="276"/>
      <c r="NOR33" s="276"/>
      <c r="NOS33" s="276"/>
      <c r="NOT33" s="276"/>
      <c r="NOU33" s="276"/>
      <c r="NOV33" s="276"/>
      <c r="NOW33" s="276"/>
      <c r="NOX33" s="276"/>
      <c r="NOY33" s="276"/>
      <c r="NOZ33" s="276"/>
      <c r="NPA33" s="276"/>
      <c r="NPB33" s="276"/>
      <c r="NPC33" s="276"/>
      <c r="NPD33" s="276"/>
      <c r="NPE33" s="276"/>
      <c r="NPF33" s="276"/>
      <c r="NPG33" s="276"/>
      <c r="NPH33" s="276"/>
      <c r="NPI33" s="276"/>
      <c r="NPJ33" s="276"/>
      <c r="NPK33" s="276"/>
      <c r="NPL33" s="276"/>
      <c r="NPM33" s="276"/>
      <c r="NPN33" s="276"/>
      <c r="NPO33" s="276"/>
      <c r="NPP33" s="276"/>
      <c r="NPQ33" s="276"/>
      <c r="NPR33" s="276"/>
      <c r="NPS33" s="276"/>
      <c r="NPT33" s="276"/>
      <c r="NPU33" s="276"/>
      <c r="NPV33" s="276"/>
      <c r="NPW33" s="276"/>
      <c r="NPX33" s="276"/>
      <c r="NPY33" s="276"/>
      <c r="NPZ33" s="276"/>
      <c r="NQA33" s="276"/>
      <c r="NQB33" s="276"/>
      <c r="NQC33" s="276"/>
      <c r="NQD33" s="276"/>
      <c r="NQE33" s="276"/>
      <c r="NQF33" s="276"/>
      <c r="NQG33" s="276"/>
      <c r="NQH33" s="276"/>
      <c r="NQI33" s="276"/>
      <c r="NQJ33" s="276"/>
      <c r="NQK33" s="276"/>
      <c r="NQL33" s="276"/>
      <c r="NQM33" s="276"/>
      <c r="NQN33" s="276"/>
      <c r="NQO33" s="276"/>
      <c r="NQP33" s="276"/>
      <c r="NQQ33" s="276"/>
      <c r="NQR33" s="276"/>
      <c r="NQS33" s="276"/>
      <c r="NQT33" s="276"/>
      <c r="NQU33" s="276"/>
      <c r="NQV33" s="276"/>
      <c r="NQW33" s="276"/>
      <c r="NQX33" s="276"/>
      <c r="NQY33" s="276"/>
      <c r="NQZ33" s="276"/>
      <c r="NRA33" s="276"/>
      <c r="NRB33" s="276"/>
      <c r="NRC33" s="276"/>
      <c r="NRD33" s="276"/>
      <c r="NRE33" s="276"/>
      <c r="NRF33" s="276"/>
      <c r="NRG33" s="276"/>
      <c r="NRH33" s="276"/>
      <c r="NRI33" s="276"/>
      <c r="NRJ33" s="276"/>
      <c r="NRK33" s="276"/>
      <c r="NRL33" s="276"/>
      <c r="NRM33" s="276"/>
      <c r="NRN33" s="276"/>
      <c r="NRO33" s="276"/>
      <c r="NRP33" s="276"/>
      <c r="NRQ33" s="276"/>
      <c r="NRR33" s="276"/>
      <c r="NRS33" s="276"/>
      <c r="NRT33" s="276"/>
      <c r="NRU33" s="276"/>
      <c r="NRV33" s="276"/>
      <c r="NRW33" s="276"/>
      <c r="NRX33" s="276"/>
      <c r="NRY33" s="276"/>
      <c r="NRZ33" s="276"/>
      <c r="NSA33" s="276"/>
      <c r="NSB33" s="276"/>
      <c r="NSC33" s="276"/>
      <c r="NSD33" s="276"/>
      <c r="NSE33" s="276"/>
      <c r="NSF33" s="276"/>
      <c r="NSG33" s="276"/>
      <c r="NSH33" s="276"/>
      <c r="NSI33" s="276"/>
      <c r="NSJ33" s="276"/>
      <c r="NSK33" s="276"/>
      <c r="NSL33" s="276"/>
      <c r="NSM33" s="276"/>
      <c r="NSN33" s="276"/>
      <c r="NSO33" s="276"/>
      <c r="NSP33" s="276"/>
      <c r="NSQ33" s="276"/>
      <c r="NSR33" s="276"/>
      <c r="NSS33" s="276"/>
      <c r="NST33" s="276"/>
      <c r="NSU33" s="276"/>
      <c r="NSV33" s="276"/>
      <c r="NSW33" s="276"/>
      <c r="NSX33" s="276"/>
      <c r="NSY33" s="276"/>
      <c r="NSZ33" s="276"/>
      <c r="NTA33" s="276"/>
      <c r="NTB33" s="276"/>
      <c r="NTC33" s="276"/>
      <c r="NTD33" s="276"/>
      <c r="NTE33" s="276"/>
      <c r="NTF33" s="276"/>
      <c r="NTG33" s="276"/>
      <c r="NTH33" s="276"/>
      <c r="NTI33" s="276"/>
      <c r="NTJ33" s="276"/>
      <c r="NTK33" s="276"/>
      <c r="NTL33" s="276"/>
      <c r="NTM33" s="276"/>
      <c r="NTN33" s="276"/>
      <c r="NTO33" s="276"/>
      <c r="NTP33" s="276"/>
      <c r="NTQ33" s="276"/>
      <c r="NTR33" s="276"/>
      <c r="NTS33" s="276"/>
      <c r="NTT33" s="276"/>
      <c r="NTU33" s="276"/>
      <c r="NTV33" s="276"/>
      <c r="NTW33" s="276"/>
      <c r="NTX33" s="276"/>
      <c r="NTY33" s="276"/>
      <c r="NTZ33" s="276"/>
      <c r="NUA33" s="276"/>
      <c r="NUB33" s="276"/>
      <c r="NUC33" s="276"/>
      <c r="NUD33" s="276"/>
      <c r="NUE33" s="276"/>
      <c r="NUF33" s="276"/>
      <c r="NUG33" s="276"/>
      <c r="NUH33" s="276"/>
      <c r="NUI33" s="276"/>
      <c r="NUJ33" s="276"/>
      <c r="NUK33" s="276"/>
      <c r="NUL33" s="276"/>
      <c r="NUM33" s="276"/>
      <c r="NUN33" s="276"/>
      <c r="NUO33" s="276"/>
      <c r="NUP33" s="276"/>
      <c r="NUQ33" s="276"/>
      <c r="NUR33" s="276"/>
      <c r="NUS33" s="276"/>
      <c r="NUT33" s="276"/>
      <c r="NUU33" s="276"/>
      <c r="NUV33" s="276"/>
      <c r="NUW33" s="276"/>
      <c r="NUX33" s="276"/>
      <c r="NUY33" s="276"/>
      <c r="NUZ33" s="276"/>
      <c r="NVA33" s="276"/>
      <c r="NVB33" s="276"/>
      <c r="NVC33" s="276"/>
      <c r="NVD33" s="276"/>
      <c r="NVE33" s="276"/>
      <c r="NVF33" s="276"/>
      <c r="NVG33" s="276"/>
      <c r="NVH33" s="276"/>
      <c r="NVI33" s="276"/>
      <c r="NVJ33" s="276"/>
      <c r="NVK33" s="276"/>
      <c r="NVL33" s="276"/>
      <c r="NVM33" s="276"/>
      <c r="NVN33" s="276"/>
      <c r="NVO33" s="276"/>
      <c r="NVP33" s="276"/>
      <c r="NVQ33" s="276"/>
      <c r="NVR33" s="276"/>
      <c r="NVS33" s="276"/>
      <c r="NVT33" s="276"/>
      <c r="NVU33" s="276"/>
      <c r="NVV33" s="276"/>
      <c r="NVW33" s="276"/>
      <c r="NVX33" s="276"/>
      <c r="NVY33" s="276"/>
      <c r="NVZ33" s="276"/>
      <c r="NWA33" s="276"/>
      <c r="NWB33" s="276"/>
      <c r="NWC33" s="276"/>
      <c r="NWD33" s="276"/>
      <c r="NWE33" s="276"/>
      <c r="NWF33" s="276"/>
      <c r="NWG33" s="276"/>
      <c r="NWH33" s="276"/>
      <c r="NWI33" s="276"/>
      <c r="NWJ33" s="276"/>
      <c r="NWK33" s="276"/>
      <c r="NWL33" s="276"/>
      <c r="NWM33" s="276"/>
      <c r="NWN33" s="276"/>
      <c r="NWO33" s="276"/>
      <c r="NWP33" s="276"/>
      <c r="NWQ33" s="276"/>
      <c r="NWR33" s="276"/>
      <c r="NWS33" s="276"/>
      <c r="NWT33" s="276"/>
      <c r="NWU33" s="276"/>
      <c r="NWV33" s="276"/>
      <c r="NWW33" s="276"/>
      <c r="NWX33" s="276"/>
      <c r="NWY33" s="276"/>
      <c r="NWZ33" s="276"/>
      <c r="NXA33" s="276"/>
      <c r="NXB33" s="276"/>
      <c r="NXC33" s="276"/>
      <c r="NXD33" s="276"/>
      <c r="NXE33" s="276"/>
      <c r="NXF33" s="276"/>
      <c r="NXG33" s="276"/>
      <c r="NXH33" s="276"/>
      <c r="NXI33" s="276"/>
      <c r="NXJ33" s="276"/>
      <c r="NXK33" s="276"/>
      <c r="NXL33" s="276"/>
      <c r="NXM33" s="276"/>
      <c r="NXN33" s="276"/>
      <c r="NXO33" s="276"/>
      <c r="NXP33" s="276"/>
      <c r="NXQ33" s="276"/>
      <c r="NXR33" s="276"/>
      <c r="NXS33" s="276"/>
      <c r="NXT33" s="276"/>
      <c r="NXU33" s="276"/>
      <c r="NXV33" s="276"/>
      <c r="NXW33" s="276"/>
      <c r="NXX33" s="276"/>
      <c r="NXY33" s="276"/>
      <c r="NXZ33" s="276"/>
      <c r="NYA33" s="276"/>
      <c r="NYB33" s="276"/>
      <c r="NYC33" s="276"/>
      <c r="NYD33" s="276"/>
      <c r="NYE33" s="276"/>
      <c r="NYF33" s="276"/>
      <c r="NYG33" s="276"/>
      <c r="NYH33" s="276"/>
      <c r="NYI33" s="276"/>
      <c r="NYJ33" s="276"/>
      <c r="NYK33" s="276"/>
      <c r="NYL33" s="276"/>
      <c r="NYM33" s="276"/>
      <c r="NYN33" s="276"/>
      <c r="NYO33" s="276"/>
      <c r="NYP33" s="276"/>
      <c r="NYQ33" s="276"/>
      <c r="NYR33" s="276"/>
      <c r="NYS33" s="276"/>
      <c r="NYT33" s="276"/>
      <c r="NYU33" s="276"/>
      <c r="NYV33" s="276"/>
      <c r="NYW33" s="276"/>
      <c r="NYX33" s="276"/>
      <c r="NYY33" s="276"/>
      <c r="NYZ33" s="276"/>
      <c r="NZA33" s="276"/>
      <c r="NZB33" s="276"/>
      <c r="NZC33" s="276"/>
      <c r="NZD33" s="276"/>
      <c r="NZE33" s="276"/>
      <c r="NZF33" s="276"/>
      <c r="NZG33" s="276"/>
      <c r="NZH33" s="276"/>
      <c r="NZI33" s="276"/>
      <c r="NZJ33" s="276"/>
      <c r="NZK33" s="276"/>
      <c r="NZL33" s="276"/>
      <c r="NZM33" s="276"/>
      <c r="NZN33" s="276"/>
      <c r="NZO33" s="276"/>
      <c r="NZP33" s="276"/>
      <c r="NZQ33" s="276"/>
      <c r="NZR33" s="276"/>
      <c r="NZS33" s="276"/>
      <c r="NZT33" s="276"/>
      <c r="NZU33" s="276"/>
      <c r="NZV33" s="276"/>
      <c r="NZW33" s="276"/>
      <c r="NZX33" s="276"/>
      <c r="NZY33" s="276"/>
      <c r="NZZ33" s="276"/>
      <c r="OAA33" s="276"/>
      <c r="OAB33" s="276"/>
      <c r="OAC33" s="276"/>
      <c r="OAD33" s="276"/>
      <c r="OAE33" s="276"/>
      <c r="OAF33" s="276"/>
      <c r="OAG33" s="276"/>
      <c r="OAH33" s="276"/>
      <c r="OAI33" s="276"/>
      <c r="OAJ33" s="276"/>
      <c r="OAK33" s="276"/>
      <c r="OAL33" s="276"/>
      <c r="OAM33" s="276"/>
      <c r="OAN33" s="276"/>
      <c r="OAO33" s="276"/>
      <c r="OAP33" s="276"/>
      <c r="OAQ33" s="276"/>
      <c r="OAR33" s="276"/>
      <c r="OAS33" s="276"/>
      <c r="OAT33" s="276"/>
      <c r="OAU33" s="276"/>
      <c r="OAV33" s="276"/>
      <c r="OAW33" s="276"/>
      <c r="OAX33" s="276"/>
      <c r="OAY33" s="276"/>
      <c r="OAZ33" s="276"/>
      <c r="OBA33" s="276"/>
      <c r="OBB33" s="276"/>
      <c r="OBC33" s="276"/>
      <c r="OBD33" s="276"/>
      <c r="OBE33" s="276"/>
      <c r="OBF33" s="276"/>
      <c r="OBG33" s="276"/>
      <c r="OBH33" s="276"/>
      <c r="OBI33" s="276"/>
      <c r="OBJ33" s="276"/>
      <c r="OBK33" s="276"/>
      <c r="OBL33" s="276"/>
      <c r="OBM33" s="276"/>
      <c r="OBN33" s="276"/>
      <c r="OBO33" s="276"/>
      <c r="OBP33" s="276"/>
      <c r="OBQ33" s="276"/>
      <c r="OBR33" s="276"/>
      <c r="OBS33" s="276"/>
      <c r="OBT33" s="276"/>
      <c r="OBU33" s="276"/>
      <c r="OBV33" s="276"/>
      <c r="OBW33" s="276"/>
      <c r="OBX33" s="276"/>
      <c r="OBY33" s="276"/>
      <c r="OBZ33" s="276"/>
      <c r="OCA33" s="276"/>
      <c r="OCB33" s="276"/>
      <c r="OCC33" s="276"/>
      <c r="OCD33" s="276"/>
      <c r="OCE33" s="276"/>
      <c r="OCF33" s="276"/>
      <c r="OCG33" s="276"/>
      <c r="OCH33" s="276"/>
      <c r="OCI33" s="276"/>
      <c r="OCJ33" s="276"/>
      <c r="OCK33" s="276"/>
      <c r="OCL33" s="276"/>
      <c r="OCM33" s="276"/>
      <c r="OCN33" s="276"/>
      <c r="OCO33" s="276"/>
      <c r="OCP33" s="276"/>
      <c r="OCQ33" s="276"/>
      <c r="OCR33" s="276"/>
      <c r="OCS33" s="276"/>
      <c r="OCT33" s="276"/>
      <c r="OCU33" s="276"/>
      <c r="OCV33" s="276"/>
      <c r="OCW33" s="276"/>
      <c r="OCX33" s="276"/>
      <c r="OCY33" s="276"/>
      <c r="OCZ33" s="276"/>
      <c r="ODA33" s="276"/>
      <c r="ODB33" s="276"/>
      <c r="ODC33" s="276"/>
      <c r="ODD33" s="276"/>
      <c r="ODE33" s="276"/>
      <c r="ODF33" s="276"/>
      <c r="ODG33" s="276"/>
      <c r="ODH33" s="276"/>
      <c r="ODI33" s="276"/>
      <c r="ODJ33" s="276"/>
      <c r="ODK33" s="276"/>
      <c r="ODL33" s="276"/>
      <c r="ODM33" s="276"/>
      <c r="ODN33" s="276"/>
      <c r="ODO33" s="276"/>
      <c r="ODP33" s="276"/>
      <c r="ODQ33" s="276"/>
      <c r="ODR33" s="276"/>
      <c r="ODS33" s="276"/>
      <c r="ODT33" s="276"/>
      <c r="ODU33" s="276"/>
      <c r="ODV33" s="276"/>
      <c r="ODW33" s="276"/>
      <c r="ODX33" s="276"/>
      <c r="ODY33" s="276"/>
      <c r="ODZ33" s="276"/>
      <c r="OEA33" s="276"/>
      <c r="OEB33" s="276"/>
      <c r="OEC33" s="276"/>
      <c r="OED33" s="276"/>
      <c r="OEE33" s="276"/>
      <c r="OEF33" s="276"/>
      <c r="OEG33" s="276"/>
      <c r="OEH33" s="276"/>
      <c r="OEI33" s="276"/>
      <c r="OEJ33" s="276"/>
      <c r="OEK33" s="276"/>
      <c r="OEL33" s="276"/>
      <c r="OEM33" s="276"/>
      <c r="OEN33" s="276"/>
      <c r="OEO33" s="276"/>
      <c r="OEP33" s="276"/>
      <c r="OEQ33" s="276"/>
      <c r="OER33" s="276"/>
      <c r="OES33" s="276"/>
      <c r="OET33" s="276"/>
      <c r="OEU33" s="276"/>
      <c r="OEV33" s="276"/>
      <c r="OEW33" s="276"/>
      <c r="OEX33" s="276"/>
      <c r="OEY33" s="276"/>
      <c r="OEZ33" s="276"/>
      <c r="OFA33" s="276"/>
      <c r="OFB33" s="276"/>
      <c r="OFC33" s="276"/>
      <c r="OFD33" s="276"/>
      <c r="OFE33" s="276"/>
      <c r="OFF33" s="276"/>
      <c r="OFG33" s="276"/>
      <c r="OFH33" s="276"/>
      <c r="OFI33" s="276"/>
      <c r="OFJ33" s="276"/>
      <c r="OFK33" s="276"/>
      <c r="OFL33" s="276"/>
      <c r="OFM33" s="276"/>
      <c r="OFN33" s="276"/>
      <c r="OFO33" s="276"/>
      <c r="OFP33" s="276"/>
      <c r="OFQ33" s="276"/>
      <c r="OFR33" s="276"/>
      <c r="OFS33" s="276"/>
      <c r="OFT33" s="276"/>
      <c r="OFU33" s="276"/>
      <c r="OFV33" s="276"/>
      <c r="OFW33" s="276"/>
      <c r="OFX33" s="276"/>
      <c r="OFY33" s="276"/>
      <c r="OFZ33" s="276"/>
      <c r="OGA33" s="276"/>
      <c r="OGB33" s="276"/>
      <c r="OGC33" s="276"/>
      <c r="OGD33" s="276"/>
      <c r="OGE33" s="276"/>
      <c r="OGF33" s="276"/>
      <c r="OGG33" s="276"/>
      <c r="OGH33" s="276"/>
      <c r="OGI33" s="276"/>
      <c r="OGJ33" s="276"/>
      <c r="OGK33" s="276"/>
      <c r="OGL33" s="276"/>
      <c r="OGM33" s="276"/>
      <c r="OGN33" s="276"/>
      <c r="OGO33" s="276"/>
      <c r="OGP33" s="276"/>
      <c r="OGQ33" s="276"/>
      <c r="OGR33" s="276"/>
      <c r="OGS33" s="276"/>
      <c r="OGT33" s="276"/>
      <c r="OGU33" s="276"/>
      <c r="OGV33" s="276"/>
      <c r="OGW33" s="276"/>
      <c r="OGX33" s="276"/>
      <c r="OGY33" s="276"/>
      <c r="OGZ33" s="276"/>
      <c r="OHA33" s="276"/>
      <c r="OHB33" s="276"/>
      <c r="OHC33" s="276"/>
      <c r="OHD33" s="276"/>
      <c r="OHE33" s="276"/>
      <c r="OHF33" s="276"/>
      <c r="OHG33" s="276"/>
      <c r="OHH33" s="276"/>
      <c r="OHI33" s="276"/>
      <c r="OHJ33" s="276"/>
      <c r="OHK33" s="276"/>
      <c r="OHL33" s="276"/>
      <c r="OHM33" s="276"/>
      <c r="OHN33" s="276"/>
      <c r="OHO33" s="276"/>
      <c r="OHP33" s="276"/>
      <c r="OHQ33" s="276"/>
      <c r="OHR33" s="276"/>
      <c r="OHS33" s="276"/>
      <c r="OHT33" s="276"/>
      <c r="OHU33" s="276"/>
      <c r="OHV33" s="276"/>
      <c r="OHW33" s="276"/>
      <c r="OHX33" s="276"/>
      <c r="OHY33" s="276"/>
      <c r="OHZ33" s="276"/>
      <c r="OIA33" s="276"/>
      <c r="OIB33" s="276"/>
      <c r="OIC33" s="276"/>
      <c r="OID33" s="276"/>
      <c r="OIE33" s="276"/>
      <c r="OIF33" s="276"/>
      <c r="OIG33" s="276"/>
      <c r="OIH33" s="276"/>
      <c r="OII33" s="276"/>
      <c r="OIJ33" s="276"/>
      <c r="OIK33" s="276"/>
      <c r="OIL33" s="276"/>
      <c r="OIM33" s="276"/>
      <c r="OIN33" s="276"/>
      <c r="OIO33" s="276"/>
      <c r="OIP33" s="276"/>
      <c r="OIQ33" s="276"/>
      <c r="OIR33" s="276"/>
      <c r="OIS33" s="276"/>
      <c r="OIT33" s="276"/>
      <c r="OIU33" s="276"/>
      <c r="OIV33" s="276"/>
      <c r="OIW33" s="276"/>
      <c r="OIX33" s="276"/>
      <c r="OIY33" s="276"/>
      <c r="OIZ33" s="276"/>
      <c r="OJA33" s="276"/>
      <c r="OJB33" s="276"/>
      <c r="OJC33" s="276"/>
      <c r="OJD33" s="276"/>
      <c r="OJE33" s="276"/>
      <c r="OJF33" s="276"/>
      <c r="OJG33" s="276"/>
      <c r="OJH33" s="276"/>
      <c r="OJI33" s="276"/>
      <c r="OJJ33" s="276"/>
      <c r="OJK33" s="276"/>
      <c r="OJL33" s="276"/>
      <c r="OJM33" s="276"/>
      <c r="OJN33" s="276"/>
      <c r="OJO33" s="276"/>
      <c r="OJP33" s="276"/>
      <c r="OJQ33" s="276"/>
      <c r="OJR33" s="276"/>
      <c r="OJS33" s="276"/>
      <c r="OJT33" s="276"/>
      <c r="OJU33" s="276"/>
      <c r="OJV33" s="276"/>
      <c r="OJW33" s="276"/>
      <c r="OJX33" s="276"/>
      <c r="OJY33" s="276"/>
      <c r="OJZ33" s="276"/>
      <c r="OKA33" s="276"/>
      <c r="OKB33" s="276"/>
      <c r="OKC33" s="276"/>
      <c r="OKD33" s="276"/>
      <c r="OKE33" s="276"/>
      <c r="OKF33" s="276"/>
      <c r="OKG33" s="276"/>
      <c r="OKH33" s="276"/>
      <c r="OKI33" s="276"/>
      <c r="OKJ33" s="276"/>
      <c r="OKK33" s="276"/>
      <c r="OKL33" s="276"/>
      <c r="OKM33" s="276"/>
      <c r="OKN33" s="276"/>
      <c r="OKO33" s="276"/>
      <c r="OKP33" s="276"/>
      <c r="OKQ33" s="276"/>
      <c r="OKR33" s="276"/>
      <c r="OKS33" s="276"/>
      <c r="OKT33" s="276"/>
      <c r="OKU33" s="276"/>
      <c r="OKV33" s="276"/>
      <c r="OKW33" s="276"/>
      <c r="OKX33" s="276"/>
      <c r="OKY33" s="276"/>
      <c r="OKZ33" s="276"/>
      <c r="OLA33" s="276"/>
      <c r="OLB33" s="276"/>
      <c r="OLC33" s="276"/>
      <c r="OLD33" s="276"/>
      <c r="OLE33" s="276"/>
      <c r="OLF33" s="276"/>
      <c r="OLG33" s="276"/>
      <c r="OLH33" s="276"/>
      <c r="OLI33" s="276"/>
      <c r="OLJ33" s="276"/>
      <c r="OLK33" s="276"/>
      <c r="OLL33" s="276"/>
      <c r="OLM33" s="276"/>
      <c r="OLN33" s="276"/>
      <c r="OLO33" s="276"/>
      <c r="OLP33" s="276"/>
      <c r="OLQ33" s="276"/>
      <c r="OLR33" s="276"/>
      <c r="OLS33" s="276"/>
      <c r="OLT33" s="276"/>
      <c r="OLU33" s="276"/>
      <c r="OLV33" s="276"/>
      <c r="OLW33" s="276"/>
      <c r="OLX33" s="276"/>
      <c r="OLY33" s="276"/>
      <c r="OLZ33" s="276"/>
      <c r="OMA33" s="276"/>
      <c r="OMB33" s="276"/>
      <c r="OMC33" s="276"/>
      <c r="OMD33" s="276"/>
      <c r="OME33" s="276"/>
      <c r="OMF33" s="276"/>
      <c r="OMG33" s="276"/>
      <c r="OMH33" s="276"/>
      <c r="OMI33" s="276"/>
      <c r="OMJ33" s="276"/>
      <c r="OMK33" s="276"/>
      <c r="OML33" s="276"/>
      <c r="OMM33" s="276"/>
      <c r="OMN33" s="276"/>
      <c r="OMO33" s="276"/>
      <c r="OMP33" s="276"/>
      <c r="OMQ33" s="276"/>
      <c r="OMR33" s="276"/>
      <c r="OMS33" s="276"/>
      <c r="OMT33" s="276"/>
      <c r="OMU33" s="276"/>
      <c r="OMV33" s="276"/>
      <c r="OMW33" s="276"/>
      <c r="OMX33" s="276"/>
      <c r="OMY33" s="276"/>
      <c r="OMZ33" s="276"/>
      <c r="ONA33" s="276"/>
      <c r="ONB33" s="276"/>
      <c r="ONC33" s="276"/>
      <c r="OND33" s="276"/>
      <c r="ONE33" s="276"/>
      <c r="ONF33" s="276"/>
      <c r="ONG33" s="276"/>
      <c r="ONH33" s="276"/>
      <c r="ONI33" s="276"/>
      <c r="ONJ33" s="276"/>
      <c r="ONK33" s="276"/>
      <c r="ONL33" s="276"/>
      <c r="ONM33" s="276"/>
      <c r="ONN33" s="276"/>
      <c r="ONO33" s="276"/>
      <c r="ONP33" s="276"/>
      <c r="ONQ33" s="276"/>
      <c r="ONR33" s="276"/>
      <c r="ONS33" s="276"/>
      <c r="ONT33" s="276"/>
      <c r="ONU33" s="276"/>
      <c r="ONV33" s="276"/>
      <c r="ONW33" s="276"/>
      <c r="ONX33" s="276"/>
      <c r="ONY33" s="276"/>
      <c r="ONZ33" s="276"/>
      <c r="OOA33" s="276"/>
      <c r="OOB33" s="276"/>
      <c r="OOC33" s="276"/>
      <c r="OOD33" s="276"/>
      <c r="OOE33" s="276"/>
      <c r="OOF33" s="276"/>
      <c r="OOG33" s="276"/>
      <c r="OOH33" s="276"/>
      <c r="OOI33" s="276"/>
      <c r="OOJ33" s="276"/>
      <c r="OOK33" s="276"/>
      <c r="OOL33" s="276"/>
      <c r="OOM33" s="276"/>
      <c r="OON33" s="276"/>
      <c r="OOO33" s="276"/>
      <c r="OOP33" s="276"/>
      <c r="OOQ33" s="276"/>
      <c r="OOR33" s="276"/>
      <c r="OOS33" s="276"/>
      <c r="OOT33" s="276"/>
      <c r="OOU33" s="276"/>
      <c r="OOV33" s="276"/>
      <c r="OOW33" s="276"/>
      <c r="OOX33" s="276"/>
      <c r="OOY33" s="276"/>
      <c r="OOZ33" s="276"/>
      <c r="OPA33" s="276"/>
      <c r="OPB33" s="276"/>
      <c r="OPC33" s="276"/>
      <c r="OPD33" s="276"/>
      <c r="OPE33" s="276"/>
      <c r="OPF33" s="276"/>
      <c r="OPG33" s="276"/>
      <c r="OPH33" s="276"/>
      <c r="OPI33" s="276"/>
      <c r="OPJ33" s="276"/>
      <c r="OPK33" s="276"/>
      <c r="OPL33" s="276"/>
      <c r="OPM33" s="276"/>
      <c r="OPN33" s="276"/>
      <c r="OPO33" s="276"/>
      <c r="OPP33" s="276"/>
      <c r="OPQ33" s="276"/>
      <c r="OPR33" s="276"/>
      <c r="OPS33" s="276"/>
      <c r="OPT33" s="276"/>
      <c r="OPU33" s="276"/>
      <c r="OPV33" s="276"/>
      <c r="OPW33" s="276"/>
      <c r="OPX33" s="276"/>
      <c r="OPY33" s="276"/>
      <c r="OPZ33" s="276"/>
      <c r="OQA33" s="276"/>
      <c r="OQB33" s="276"/>
      <c r="OQC33" s="276"/>
      <c r="OQD33" s="276"/>
      <c r="OQE33" s="276"/>
      <c r="OQF33" s="276"/>
      <c r="OQG33" s="276"/>
      <c r="OQH33" s="276"/>
      <c r="OQI33" s="276"/>
      <c r="OQJ33" s="276"/>
      <c r="OQK33" s="276"/>
      <c r="OQL33" s="276"/>
      <c r="OQM33" s="276"/>
      <c r="OQN33" s="276"/>
      <c r="OQO33" s="276"/>
      <c r="OQP33" s="276"/>
      <c r="OQQ33" s="276"/>
      <c r="OQR33" s="276"/>
      <c r="OQS33" s="276"/>
      <c r="OQT33" s="276"/>
      <c r="OQU33" s="276"/>
      <c r="OQV33" s="276"/>
      <c r="OQW33" s="276"/>
      <c r="OQX33" s="276"/>
      <c r="OQY33" s="276"/>
      <c r="OQZ33" s="276"/>
      <c r="ORA33" s="276"/>
      <c r="ORB33" s="276"/>
      <c r="ORC33" s="276"/>
      <c r="ORD33" s="276"/>
      <c r="ORE33" s="276"/>
      <c r="ORF33" s="276"/>
      <c r="ORG33" s="276"/>
      <c r="ORH33" s="276"/>
      <c r="ORI33" s="276"/>
      <c r="ORJ33" s="276"/>
      <c r="ORK33" s="276"/>
      <c r="ORL33" s="276"/>
      <c r="ORM33" s="276"/>
      <c r="ORN33" s="276"/>
      <c r="ORO33" s="276"/>
      <c r="ORP33" s="276"/>
      <c r="ORQ33" s="276"/>
      <c r="ORR33" s="276"/>
      <c r="ORS33" s="276"/>
      <c r="ORT33" s="276"/>
      <c r="ORU33" s="276"/>
      <c r="ORV33" s="276"/>
      <c r="ORW33" s="276"/>
      <c r="ORX33" s="276"/>
      <c r="ORY33" s="276"/>
      <c r="ORZ33" s="276"/>
      <c r="OSA33" s="276"/>
      <c r="OSB33" s="276"/>
      <c r="OSC33" s="276"/>
      <c r="OSD33" s="276"/>
      <c r="OSE33" s="276"/>
      <c r="OSF33" s="276"/>
      <c r="OSG33" s="276"/>
      <c r="OSH33" s="276"/>
      <c r="OSI33" s="276"/>
      <c r="OSJ33" s="276"/>
      <c r="OSK33" s="276"/>
      <c r="OSL33" s="276"/>
      <c r="OSM33" s="276"/>
      <c r="OSN33" s="276"/>
      <c r="OSO33" s="276"/>
      <c r="OSP33" s="276"/>
      <c r="OSQ33" s="276"/>
      <c r="OSR33" s="276"/>
      <c r="OSS33" s="276"/>
      <c r="OST33" s="276"/>
      <c r="OSU33" s="276"/>
      <c r="OSV33" s="276"/>
      <c r="OSW33" s="276"/>
      <c r="OSX33" s="276"/>
      <c r="OSY33" s="276"/>
      <c r="OSZ33" s="276"/>
      <c r="OTA33" s="276"/>
      <c r="OTB33" s="276"/>
      <c r="OTC33" s="276"/>
      <c r="OTD33" s="276"/>
      <c r="OTE33" s="276"/>
      <c r="OTF33" s="276"/>
      <c r="OTG33" s="276"/>
      <c r="OTH33" s="276"/>
      <c r="OTI33" s="276"/>
      <c r="OTJ33" s="276"/>
      <c r="OTK33" s="276"/>
      <c r="OTL33" s="276"/>
      <c r="OTM33" s="276"/>
      <c r="OTN33" s="276"/>
      <c r="OTO33" s="276"/>
      <c r="OTP33" s="276"/>
      <c r="OTQ33" s="276"/>
      <c r="OTR33" s="276"/>
      <c r="OTS33" s="276"/>
      <c r="OTT33" s="276"/>
      <c r="OTU33" s="276"/>
      <c r="OTV33" s="276"/>
      <c r="OTW33" s="276"/>
      <c r="OTX33" s="276"/>
      <c r="OTY33" s="276"/>
      <c r="OTZ33" s="276"/>
      <c r="OUA33" s="276"/>
      <c r="OUB33" s="276"/>
      <c r="OUC33" s="276"/>
      <c r="OUD33" s="276"/>
      <c r="OUE33" s="276"/>
      <c r="OUF33" s="276"/>
      <c r="OUG33" s="276"/>
      <c r="OUH33" s="276"/>
      <c r="OUI33" s="276"/>
      <c r="OUJ33" s="276"/>
      <c r="OUK33" s="276"/>
      <c r="OUL33" s="276"/>
      <c r="OUM33" s="276"/>
      <c r="OUN33" s="276"/>
      <c r="OUO33" s="276"/>
      <c r="OUP33" s="276"/>
      <c r="OUQ33" s="276"/>
      <c r="OUR33" s="276"/>
      <c r="OUS33" s="276"/>
      <c r="OUT33" s="276"/>
      <c r="OUU33" s="276"/>
      <c r="OUV33" s="276"/>
      <c r="OUW33" s="276"/>
      <c r="OUX33" s="276"/>
      <c r="OUY33" s="276"/>
      <c r="OUZ33" s="276"/>
      <c r="OVA33" s="276"/>
      <c r="OVB33" s="276"/>
      <c r="OVC33" s="276"/>
      <c r="OVD33" s="276"/>
      <c r="OVE33" s="276"/>
      <c r="OVF33" s="276"/>
      <c r="OVG33" s="276"/>
      <c r="OVH33" s="276"/>
      <c r="OVI33" s="276"/>
      <c r="OVJ33" s="276"/>
      <c r="OVK33" s="276"/>
      <c r="OVL33" s="276"/>
      <c r="OVM33" s="276"/>
      <c r="OVN33" s="276"/>
      <c r="OVO33" s="276"/>
      <c r="OVP33" s="276"/>
      <c r="OVQ33" s="276"/>
      <c r="OVR33" s="276"/>
      <c r="OVS33" s="276"/>
      <c r="OVT33" s="276"/>
      <c r="OVU33" s="276"/>
      <c r="OVV33" s="276"/>
      <c r="OVW33" s="276"/>
      <c r="OVX33" s="276"/>
      <c r="OVY33" s="276"/>
      <c r="OVZ33" s="276"/>
      <c r="OWA33" s="276"/>
      <c r="OWB33" s="276"/>
      <c r="OWC33" s="276"/>
      <c r="OWD33" s="276"/>
      <c r="OWE33" s="276"/>
      <c r="OWF33" s="276"/>
      <c r="OWG33" s="276"/>
      <c r="OWH33" s="276"/>
      <c r="OWI33" s="276"/>
      <c r="OWJ33" s="276"/>
      <c r="OWK33" s="276"/>
      <c r="OWL33" s="276"/>
      <c r="OWM33" s="276"/>
      <c r="OWN33" s="276"/>
      <c r="OWO33" s="276"/>
      <c r="OWP33" s="276"/>
      <c r="OWQ33" s="276"/>
      <c r="OWR33" s="276"/>
      <c r="OWS33" s="276"/>
      <c r="OWT33" s="276"/>
      <c r="OWU33" s="276"/>
      <c r="OWV33" s="276"/>
      <c r="OWW33" s="276"/>
      <c r="OWX33" s="276"/>
      <c r="OWY33" s="276"/>
      <c r="OWZ33" s="276"/>
      <c r="OXA33" s="276"/>
      <c r="OXB33" s="276"/>
      <c r="OXC33" s="276"/>
      <c r="OXD33" s="276"/>
      <c r="OXE33" s="276"/>
      <c r="OXF33" s="276"/>
      <c r="OXG33" s="276"/>
      <c r="OXH33" s="276"/>
      <c r="OXI33" s="276"/>
      <c r="OXJ33" s="276"/>
      <c r="OXK33" s="276"/>
      <c r="OXL33" s="276"/>
      <c r="OXM33" s="276"/>
      <c r="OXN33" s="276"/>
      <c r="OXO33" s="276"/>
      <c r="OXP33" s="276"/>
      <c r="OXQ33" s="276"/>
      <c r="OXR33" s="276"/>
      <c r="OXS33" s="276"/>
      <c r="OXT33" s="276"/>
      <c r="OXU33" s="276"/>
      <c r="OXV33" s="276"/>
      <c r="OXW33" s="276"/>
      <c r="OXX33" s="276"/>
      <c r="OXY33" s="276"/>
      <c r="OXZ33" s="276"/>
      <c r="OYA33" s="276"/>
      <c r="OYB33" s="276"/>
      <c r="OYC33" s="276"/>
      <c r="OYD33" s="276"/>
      <c r="OYE33" s="276"/>
      <c r="OYF33" s="276"/>
      <c r="OYG33" s="276"/>
      <c r="OYH33" s="276"/>
      <c r="OYI33" s="276"/>
      <c r="OYJ33" s="276"/>
      <c r="OYK33" s="276"/>
      <c r="OYL33" s="276"/>
      <c r="OYM33" s="276"/>
      <c r="OYN33" s="276"/>
      <c r="OYO33" s="276"/>
      <c r="OYP33" s="276"/>
      <c r="OYQ33" s="276"/>
      <c r="OYR33" s="276"/>
      <c r="OYS33" s="276"/>
      <c r="OYT33" s="276"/>
      <c r="OYU33" s="276"/>
      <c r="OYV33" s="276"/>
      <c r="OYW33" s="276"/>
      <c r="OYX33" s="276"/>
      <c r="OYY33" s="276"/>
      <c r="OYZ33" s="276"/>
      <c r="OZA33" s="276"/>
      <c r="OZB33" s="276"/>
      <c r="OZC33" s="276"/>
      <c r="OZD33" s="276"/>
      <c r="OZE33" s="276"/>
      <c r="OZF33" s="276"/>
      <c r="OZG33" s="276"/>
      <c r="OZH33" s="276"/>
      <c r="OZI33" s="276"/>
      <c r="OZJ33" s="276"/>
      <c r="OZK33" s="276"/>
      <c r="OZL33" s="276"/>
      <c r="OZM33" s="276"/>
      <c r="OZN33" s="276"/>
      <c r="OZO33" s="276"/>
      <c r="OZP33" s="276"/>
      <c r="OZQ33" s="276"/>
      <c r="OZR33" s="276"/>
      <c r="OZS33" s="276"/>
      <c r="OZT33" s="276"/>
      <c r="OZU33" s="276"/>
      <c r="OZV33" s="276"/>
      <c r="OZW33" s="276"/>
      <c r="OZX33" s="276"/>
      <c r="OZY33" s="276"/>
      <c r="OZZ33" s="276"/>
      <c r="PAA33" s="276"/>
      <c r="PAB33" s="276"/>
      <c r="PAC33" s="276"/>
      <c r="PAD33" s="276"/>
      <c r="PAE33" s="276"/>
      <c r="PAF33" s="276"/>
      <c r="PAG33" s="276"/>
      <c r="PAH33" s="276"/>
      <c r="PAI33" s="276"/>
      <c r="PAJ33" s="276"/>
      <c r="PAK33" s="276"/>
      <c r="PAL33" s="276"/>
      <c r="PAM33" s="276"/>
      <c r="PAN33" s="276"/>
      <c r="PAO33" s="276"/>
      <c r="PAP33" s="276"/>
      <c r="PAQ33" s="276"/>
      <c r="PAR33" s="276"/>
      <c r="PAS33" s="276"/>
      <c r="PAT33" s="276"/>
      <c r="PAU33" s="276"/>
      <c r="PAV33" s="276"/>
      <c r="PAW33" s="276"/>
      <c r="PAX33" s="276"/>
      <c r="PAY33" s="276"/>
      <c r="PAZ33" s="276"/>
      <c r="PBA33" s="276"/>
      <c r="PBB33" s="276"/>
      <c r="PBC33" s="276"/>
      <c r="PBD33" s="276"/>
      <c r="PBE33" s="276"/>
      <c r="PBF33" s="276"/>
      <c r="PBG33" s="276"/>
      <c r="PBH33" s="276"/>
      <c r="PBI33" s="276"/>
      <c r="PBJ33" s="276"/>
      <c r="PBK33" s="276"/>
      <c r="PBL33" s="276"/>
      <c r="PBM33" s="276"/>
      <c r="PBN33" s="276"/>
      <c r="PBO33" s="276"/>
      <c r="PBP33" s="276"/>
      <c r="PBQ33" s="276"/>
      <c r="PBR33" s="276"/>
      <c r="PBS33" s="276"/>
      <c r="PBT33" s="276"/>
      <c r="PBU33" s="276"/>
      <c r="PBV33" s="276"/>
      <c r="PBW33" s="276"/>
      <c r="PBX33" s="276"/>
      <c r="PBY33" s="276"/>
      <c r="PBZ33" s="276"/>
      <c r="PCA33" s="276"/>
      <c r="PCB33" s="276"/>
      <c r="PCC33" s="276"/>
      <c r="PCD33" s="276"/>
      <c r="PCE33" s="276"/>
      <c r="PCF33" s="276"/>
      <c r="PCG33" s="276"/>
      <c r="PCH33" s="276"/>
      <c r="PCI33" s="276"/>
      <c r="PCJ33" s="276"/>
      <c r="PCK33" s="276"/>
      <c r="PCL33" s="276"/>
      <c r="PCM33" s="276"/>
      <c r="PCN33" s="276"/>
      <c r="PCO33" s="276"/>
      <c r="PCP33" s="276"/>
      <c r="PCQ33" s="276"/>
      <c r="PCR33" s="276"/>
      <c r="PCS33" s="276"/>
      <c r="PCT33" s="276"/>
      <c r="PCU33" s="276"/>
      <c r="PCV33" s="276"/>
      <c r="PCW33" s="276"/>
      <c r="PCX33" s="276"/>
      <c r="PCY33" s="276"/>
      <c r="PCZ33" s="276"/>
      <c r="PDA33" s="276"/>
      <c r="PDB33" s="276"/>
      <c r="PDC33" s="276"/>
      <c r="PDD33" s="276"/>
      <c r="PDE33" s="276"/>
      <c r="PDF33" s="276"/>
      <c r="PDG33" s="276"/>
      <c r="PDH33" s="276"/>
      <c r="PDI33" s="276"/>
      <c r="PDJ33" s="276"/>
      <c r="PDK33" s="276"/>
      <c r="PDL33" s="276"/>
      <c r="PDM33" s="276"/>
      <c r="PDN33" s="276"/>
      <c r="PDO33" s="276"/>
      <c r="PDP33" s="276"/>
      <c r="PDQ33" s="276"/>
      <c r="PDR33" s="276"/>
      <c r="PDS33" s="276"/>
      <c r="PDT33" s="276"/>
      <c r="PDU33" s="276"/>
      <c r="PDV33" s="276"/>
      <c r="PDW33" s="276"/>
      <c r="PDX33" s="276"/>
      <c r="PDY33" s="276"/>
      <c r="PDZ33" s="276"/>
      <c r="PEA33" s="276"/>
      <c r="PEB33" s="276"/>
      <c r="PEC33" s="276"/>
      <c r="PED33" s="276"/>
      <c r="PEE33" s="276"/>
      <c r="PEF33" s="276"/>
      <c r="PEG33" s="276"/>
      <c r="PEH33" s="276"/>
      <c r="PEI33" s="276"/>
      <c r="PEJ33" s="276"/>
      <c r="PEK33" s="276"/>
      <c r="PEL33" s="276"/>
      <c r="PEM33" s="276"/>
      <c r="PEN33" s="276"/>
      <c r="PEO33" s="276"/>
      <c r="PEP33" s="276"/>
      <c r="PEQ33" s="276"/>
      <c r="PER33" s="276"/>
      <c r="PES33" s="276"/>
      <c r="PET33" s="276"/>
      <c r="PEU33" s="276"/>
      <c r="PEV33" s="276"/>
      <c r="PEW33" s="276"/>
      <c r="PEX33" s="276"/>
      <c r="PEY33" s="276"/>
      <c r="PEZ33" s="276"/>
      <c r="PFA33" s="276"/>
      <c r="PFB33" s="276"/>
      <c r="PFC33" s="276"/>
      <c r="PFD33" s="276"/>
      <c r="PFE33" s="276"/>
      <c r="PFF33" s="276"/>
      <c r="PFG33" s="276"/>
      <c r="PFH33" s="276"/>
      <c r="PFI33" s="276"/>
      <c r="PFJ33" s="276"/>
      <c r="PFK33" s="276"/>
      <c r="PFL33" s="276"/>
      <c r="PFM33" s="276"/>
      <c r="PFN33" s="276"/>
      <c r="PFO33" s="276"/>
      <c r="PFP33" s="276"/>
      <c r="PFQ33" s="276"/>
      <c r="PFR33" s="276"/>
      <c r="PFS33" s="276"/>
      <c r="PFT33" s="276"/>
      <c r="PFU33" s="276"/>
      <c r="PFV33" s="276"/>
      <c r="PFW33" s="276"/>
      <c r="PFX33" s="276"/>
      <c r="PFY33" s="276"/>
      <c r="PFZ33" s="276"/>
      <c r="PGA33" s="276"/>
      <c r="PGB33" s="276"/>
      <c r="PGC33" s="276"/>
      <c r="PGD33" s="276"/>
      <c r="PGE33" s="276"/>
      <c r="PGF33" s="276"/>
      <c r="PGG33" s="276"/>
      <c r="PGH33" s="276"/>
      <c r="PGI33" s="276"/>
      <c r="PGJ33" s="276"/>
      <c r="PGK33" s="276"/>
      <c r="PGL33" s="276"/>
      <c r="PGM33" s="276"/>
      <c r="PGN33" s="276"/>
      <c r="PGO33" s="276"/>
      <c r="PGP33" s="276"/>
      <c r="PGQ33" s="276"/>
      <c r="PGR33" s="276"/>
      <c r="PGS33" s="276"/>
      <c r="PGT33" s="276"/>
      <c r="PGU33" s="276"/>
      <c r="PGV33" s="276"/>
      <c r="PGW33" s="276"/>
      <c r="PGX33" s="276"/>
      <c r="PGY33" s="276"/>
      <c r="PGZ33" s="276"/>
      <c r="PHA33" s="276"/>
      <c r="PHB33" s="276"/>
      <c r="PHC33" s="276"/>
      <c r="PHD33" s="276"/>
      <c r="PHE33" s="276"/>
      <c r="PHF33" s="276"/>
      <c r="PHG33" s="276"/>
      <c r="PHH33" s="276"/>
      <c r="PHI33" s="276"/>
      <c r="PHJ33" s="276"/>
      <c r="PHK33" s="276"/>
      <c r="PHL33" s="276"/>
      <c r="PHM33" s="276"/>
      <c r="PHN33" s="276"/>
      <c r="PHO33" s="276"/>
      <c r="PHP33" s="276"/>
      <c r="PHQ33" s="276"/>
      <c r="PHR33" s="276"/>
      <c r="PHS33" s="276"/>
      <c r="PHT33" s="276"/>
      <c r="PHU33" s="276"/>
      <c r="PHV33" s="276"/>
      <c r="PHW33" s="276"/>
      <c r="PHX33" s="276"/>
      <c r="PHY33" s="276"/>
      <c r="PHZ33" s="276"/>
      <c r="PIA33" s="276"/>
      <c r="PIB33" s="276"/>
      <c r="PIC33" s="276"/>
      <c r="PID33" s="276"/>
      <c r="PIE33" s="276"/>
      <c r="PIF33" s="276"/>
      <c r="PIG33" s="276"/>
      <c r="PIH33" s="276"/>
      <c r="PII33" s="276"/>
      <c r="PIJ33" s="276"/>
      <c r="PIK33" s="276"/>
      <c r="PIL33" s="276"/>
      <c r="PIM33" s="276"/>
      <c r="PIN33" s="276"/>
      <c r="PIO33" s="276"/>
      <c r="PIP33" s="276"/>
      <c r="PIQ33" s="276"/>
      <c r="PIR33" s="276"/>
      <c r="PIS33" s="276"/>
      <c r="PIT33" s="276"/>
      <c r="PIU33" s="276"/>
      <c r="PIV33" s="276"/>
      <c r="PIW33" s="276"/>
      <c r="PIX33" s="276"/>
      <c r="PIY33" s="276"/>
      <c r="PIZ33" s="276"/>
      <c r="PJA33" s="276"/>
      <c r="PJB33" s="276"/>
      <c r="PJC33" s="276"/>
      <c r="PJD33" s="276"/>
      <c r="PJE33" s="276"/>
      <c r="PJF33" s="276"/>
      <c r="PJG33" s="276"/>
      <c r="PJH33" s="276"/>
      <c r="PJI33" s="276"/>
      <c r="PJJ33" s="276"/>
      <c r="PJK33" s="276"/>
      <c r="PJL33" s="276"/>
      <c r="PJM33" s="276"/>
      <c r="PJN33" s="276"/>
      <c r="PJO33" s="276"/>
      <c r="PJP33" s="276"/>
      <c r="PJQ33" s="276"/>
      <c r="PJR33" s="276"/>
      <c r="PJS33" s="276"/>
      <c r="PJT33" s="276"/>
      <c r="PJU33" s="276"/>
      <c r="PJV33" s="276"/>
      <c r="PJW33" s="276"/>
      <c r="PJX33" s="276"/>
      <c r="PJY33" s="276"/>
      <c r="PJZ33" s="276"/>
      <c r="PKA33" s="276"/>
      <c r="PKB33" s="276"/>
      <c r="PKC33" s="276"/>
      <c r="PKD33" s="276"/>
      <c r="PKE33" s="276"/>
      <c r="PKF33" s="276"/>
      <c r="PKG33" s="276"/>
      <c r="PKH33" s="276"/>
      <c r="PKI33" s="276"/>
      <c r="PKJ33" s="276"/>
      <c r="PKK33" s="276"/>
      <c r="PKL33" s="276"/>
      <c r="PKM33" s="276"/>
      <c r="PKN33" s="276"/>
      <c r="PKO33" s="276"/>
      <c r="PKP33" s="276"/>
      <c r="PKQ33" s="276"/>
      <c r="PKR33" s="276"/>
      <c r="PKS33" s="276"/>
      <c r="PKT33" s="276"/>
      <c r="PKU33" s="276"/>
      <c r="PKV33" s="276"/>
      <c r="PKW33" s="276"/>
      <c r="PKX33" s="276"/>
      <c r="PKY33" s="276"/>
      <c r="PKZ33" s="276"/>
      <c r="PLA33" s="276"/>
      <c r="PLB33" s="276"/>
      <c r="PLC33" s="276"/>
      <c r="PLD33" s="276"/>
      <c r="PLE33" s="276"/>
      <c r="PLF33" s="276"/>
      <c r="PLG33" s="276"/>
      <c r="PLH33" s="276"/>
      <c r="PLI33" s="276"/>
      <c r="PLJ33" s="276"/>
      <c r="PLK33" s="276"/>
      <c r="PLL33" s="276"/>
      <c r="PLM33" s="276"/>
      <c r="PLN33" s="276"/>
      <c r="PLO33" s="276"/>
      <c r="PLP33" s="276"/>
      <c r="PLQ33" s="276"/>
      <c r="PLR33" s="276"/>
      <c r="PLS33" s="276"/>
      <c r="PLT33" s="276"/>
      <c r="PLU33" s="276"/>
      <c r="PLV33" s="276"/>
      <c r="PLW33" s="276"/>
      <c r="PLX33" s="276"/>
      <c r="PLY33" s="276"/>
      <c r="PLZ33" s="276"/>
      <c r="PMA33" s="276"/>
      <c r="PMB33" s="276"/>
      <c r="PMC33" s="276"/>
      <c r="PMD33" s="276"/>
      <c r="PME33" s="276"/>
      <c r="PMF33" s="276"/>
      <c r="PMG33" s="276"/>
      <c r="PMH33" s="276"/>
      <c r="PMI33" s="276"/>
      <c r="PMJ33" s="276"/>
      <c r="PMK33" s="276"/>
      <c r="PML33" s="276"/>
      <c r="PMM33" s="276"/>
      <c r="PMN33" s="276"/>
      <c r="PMO33" s="276"/>
      <c r="PMP33" s="276"/>
      <c r="PMQ33" s="276"/>
      <c r="PMR33" s="276"/>
      <c r="PMS33" s="276"/>
      <c r="PMT33" s="276"/>
      <c r="PMU33" s="276"/>
      <c r="PMV33" s="276"/>
      <c r="PMW33" s="276"/>
      <c r="PMX33" s="276"/>
      <c r="PMY33" s="276"/>
      <c r="PMZ33" s="276"/>
      <c r="PNA33" s="276"/>
      <c r="PNB33" s="276"/>
      <c r="PNC33" s="276"/>
      <c r="PND33" s="276"/>
      <c r="PNE33" s="276"/>
      <c r="PNF33" s="276"/>
      <c r="PNG33" s="276"/>
      <c r="PNH33" s="276"/>
      <c r="PNI33" s="276"/>
      <c r="PNJ33" s="276"/>
      <c r="PNK33" s="276"/>
      <c r="PNL33" s="276"/>
      <c r="PNM33" s="276"/>
      <c r="PNN33" s="276"/>
      <c r="PNO33" s="276"/>
      <c r="PNP33" s="276"/>
      <c r="PNQ33" s="276"/>
      <c r="PNR33" s="276"/>
      <c r="PNS33" s="276"/>
      <c r="PNT33" s="276"/>
      <c r="PNU33" s="276"/>
      <c r="PNV33" s="276"/>
      <c r="PNW33" s="276"/>
      <c r="PNX33" s="276"/>
      <c r="PNY33" s="276"/>
      <c r="PNZ33" s="276"/>
      <c r="POA33" s="276"/>
      <c r="POB33" s="276"/>
      <c r="POC33" s="276"/>
      <c r="POD33" s="276"/>
      <c r="POE33" s="276"/>
      <c r="POF33" s="276"/>
      <c r="POG33" s="276"/>
      <c r="POH33" s="276"/>
      <c r="POI33" s="276"/>
      <c r="POJ33" s="276"/>
      <c r="POK33" s="276"/>
      <c r="POL33" s="276"/>
      <c r="POM33" s="276"/>
      <c r="PON33" s="276"/>
      <c r="POO33" s="276"/>
      <c r="POP33" s="276"/>
      <c r="POQ33" s="276"/>
      <c r="POR33" s="276"/>
      <c r="POS33" s="276"/>
      <c r="POT33" s="276"/>
      <c r="POU33" s="276"/>
      <c r="POV33" s="276"/>
      <c r="POW33" s="276"/>
      <c r="POX33" s="276"/>
      <c r="POY33" s="276"/>
      <c r="POZ33" s="276"/>
      <c r="PPA33" s="276"/>
      <c r="PPB33" s="276"/>
      <c r="PPC33" s="276"/>
      <c r="PPD33" s="276"/>
      <c r="PPE33" s="276"/>
      <c r="PPF33" s="276"/>
      <c r="PPG33" s="276"/>
      <c r="PPH33" s="276"/>
      <c r="PPI33" s="276"/>
      <c r="PPJ33" s="276"/>
      <c r="PPK33" s="276"/>
      <c r="PPL33" s="276"/>
      <c r="PPM33" s="276"/>
      <c r="PPN33" s="276"/>
      <c r="PPO33" s="276"/>
      <c r="PPP33" s="276"/>
      <c r="PPQ33" s="276"/>
      <c r="PPR33" s="276"/>
      <c r="PPS33" s="276"/>
      <c r="PPT33" s="276"/>
      <c r="PPU33" s="276"/>
      <c r="PPV33" s="276"/>
      <c r="PPW33" s="276"/>
      <c r="PPX33" s="276"/>
      <c r="PPY33" s="276"/>
      <c r="PPZ33" s="276"/>
      <c r="PQA33" s="276"/>
      <c r="PQB33" s="276"/>
      <c r="PQC33" s="276"/>
      <c r="PQD33" s="276"/>
      <c r="PQE33" s="276"/>
      <c r="PQF33" s="276"/>
      <c r="PQG33" s="276"/>
      <c r="PQH33" s="276"/>
      <c r="PQI33" s="276"/>
      <c r="PQJ33" s="276"/>
      <c r="PQK33" s="276"/>
      <c r="PQL33" s="276"/>
      <c r="PQM33" s="276"/>
      <c r="PQN33" s="276"/>
      <c r="PQO33" s="276"/>
      <c r="PQP33" s="276"/>
      <c r="PQQ33" s="276"/>
      <c r="PQR33" s="276"/>
      <c r="PQS33" s="276"/>
      <c r="PQT33" s="276"/>
      <c r="PQU33" s="276"/>
      <c r="PQV33" s="276"/>
      <c r="PQW33" s="276"/>
      <c r="PQX33" s="276"/>
      <c r="PQY33" s="276"/>
      <c r="PQZ33" s="276"/>
      <c r="PRA33" s="276"/>
      <c r="PRB33" s="276"/>
      <c r="PRC33" s="276"/>
      <c r="PRD33" s="276"/>
      <c r="PRE33" s="276"/>
      <c r="PRF33" s="276"/>
      <c r="PRG33" s="276"/>
      <c r="PRH33" s="276"/>
      <c r="PRI33" s="276"/>
      <c r="PRJ33" s="276"/>
      <c r="PRK33" s="276"/>
      <c r="PRL33" s="276"/>
      <c r="PRM33" s="276"/>
      <c r="PRN33" s="276"/>
      <c r="PRO33" s="276"/>
      <c r="PRP33" s="276"/>
      <c r="PRQ33" s="276"/>
      <c r="PRR33" s="276"/>
      <c r="PRS33" s="276"/>
      <c r="PRT33" s="276"/>
      <c r="PRU33" s="276"/>
      <c r="PRV33" s="276"/>
      <c r="PRW33" s="276"/>
      <c r="PRX33" s="276"/>
      <c r="PRY33" s="276"/>
      <c r="PRZ33" s="276"/>
      <c r="PSA33" s="276"/>
      <c r="PSB33" s="276"/>
      <c r="PSC33" s="276"/>
      <c r="PSD33" s="276"/>
      <c r="PSE33" s="276"/>
      <c r="PSF33" s="276"/>
      <c r="PSG33" s="276"/>
      <c r="PSH33" s="276"/>
      <c r="PSI33" s="276"/>
      <c r="PSJ33" s="276"/>
      <c r="PSK33" s="276"/>
      <c r="PSL33" s="276"/>
      <c r="PSM33" s="276"/>
      <c r="PSN33" s="276"/>
      <c r="PSO33" s="276"/>
      <c r="PSP33" s="276"/>
      <c r="PSQ33" s="276"/>
      <c r="PSR33" s="276"/>
      <c r="PSS33" s="276"/>
      <c r="PST33" s="276"/>
      <c r="PSU33" s="276"/>
      <c r="PSV33" s="276"/>
      <c r="PSW33" s="276"/>
      <c r="PSX33" s="276"/>
      <c r="PSY33" s="276"/>
      <c r="PSZ33" s="276"/>
      <c r="PTA33" s="276"/>
      <c r="PTB33" s="276"/>
      <c r="PTC33" s="276"/>
      <c r="PTD33" s="276"/>
      <c r="PTE33" s="276"/>
      <c r="PTF33" s="276"/>
      <c r="PTG33" s="276"/>
      <c r="PTH33" s="276"/>
      <c r="PTI33" s="276"/>
      <c r="PTJ33" s="276"/>
      <c r="PTK33" s="276"/>
      <c r="PTL33" s="276"/>
      <c r="PTM33" s="276"/>
      <c r="PTN33" s="276"/>
      <c r="PTO33" s="276"/>
      <c r="PTP33" s="276"/>
      <c r="PTQ33" s="276"/>
      <c r="PTR33" s="276"/>
      <c r="PTS33" s="276"/>
      <c r="PTT33" s="276"/>
      <c r="PTU33" s="276"/>
      <c r="PTV33" s="276"/>
      <c r="PTW33" s="276"/>
      <c r="PTX33" s="276"/>
      <c r="PTY33" s="276"/>
      <c r="PTZ33" s="276"/>
      <c r="PUA33" s="276"/>
      <c r="PUB33" s="276"/>
      <c r="PUC33" s="276"/>
      <c r="PUD33" s="276"/>
      <c r="PUE33" s="276"/>
      <c r="PUF33" s="276"/>
      <c r="PUG33" s="276"/>
      <c r="PUH33" s="276"/>
      <c r="PUI33" s="276"/>
      <c r="PUJ33" s="276"/>
      <c r="PUK33" s="276"/>
      <c r="PUL33" s="276"/>
      <c r="PUM33" s="276"/>
      <c r="PUN33" s="276"/>
      <c r="PUO33" s="276"/>
      <c r="PUP33" s="276"/>
      <c r="PUQ33" s="276"/>
      <c r="PUR33" s="276"/>
      <c r="PUS33" s="276"/>
      <c r="PUT33" s="276"/>
      <c r="PUU33" s="276"/>
      <c r="PUV33" s="276"/>
      <c r="PUW33" s="276"/>
      <c r="PUX33" s="276"/>
      <c r="PUY33" s="276"/>
      <c r="PUZ33" s="276"/>
      <c r="PVA33" s="276"/>
      <c r="PVB33" s="276"/>
      <c r="PVC33" s="276"/>
      <c r="PVD33" s="276"/>
      <c r="PVE33" s="276"/>
      <c r="PVF33" s="276"/>
      <c r="PVG33" s="276"/>
      <c r="PVH33" s="276"/>
      <c r="PVI33" s="276"/>
      <c r="PVJ33" s="276"/>
      <c r="PVK33" s="276"/>
      <c r="PVL33" s="276"/>
      <c r="PVM33" s="276"/>
      <c r="PVN33" s="276"/>
      <c r="PVO33" s="276"/>
      <c r="PVP33" s="276"/>
      <c r="PVQ33" s="276"/>
      <c r="PVR33" s="276"/>
      <c r="PVS33" s="276"/>
      <c r="PVT33" s="276"/>
      <c r="PVU33" s="276"/>
      <c r="PVV33" s="276"/>
      <c r="PVW33" s="276"/>
      <c r="PVX33" s="276"/>
      <c r="PVY33" s="276"/>
      <c r="PVZ33" s="276"/>
      <c r="PWA33" s="276"/>
      <c r="PWB33" s="276"/>
      <c r="PWC33" s="276"/>
      <c r="PWD33" s="276"/>
      <c r="PWE33" s="276"/>
      <c r="PWF33" s="276"/>
      <c r="PWG33" s="276"/>
      <c r="PWH33" s="276"/>
      <c r="PWI33" s="276"/>
      <c r="PWJ33" s="276"/>
      <c r="PWK33" s="276"/>
      <c r="PWL33" s="276"/>
      <c r="PWM33" s="276"/>
      <c r="PWN33" s="276"/>
      <c r="PWO33" s="276"/>
      <c r="PWP33" s="276"/>
      <c r="PWQ33" s="276"/>
      <c r="PWR33" s="276"/>
      <c r="PWS33" s="276"/>
      <c r="PWT33" s="276"/>
      <c r="PWU33" s="276"/>
      <c r="PWV33" s="276"/>
      <c r="PWW33" s="276"/>
      <c r="PWX33" s="276"/>
      <c r="PWY33" s="276"/>
      <c r="PWZ33" s="276"/>
      <c r="PXA33" s="276"/>
      <c r="PXB33" s="276"/>
      <c r="PXC33" s="276"/>
      <c r="PXD33" s="276"/>
      <c r="PXE33" s="276"/>
      <c r="PXF33" s="276"/>
      <c r="PXG33" s="276"/>
      <c r="PXH33" s="276"/>
      <c r="PXI33" s="276"/>
      <c r="PXJ33" s="276"/>
      <c r="PXK33" s="276"/>
      <c r="PXL33" s="276"/>
      <c r="PXM33" s="276"/>
      <c r="PXN33" s="276"/>
      <c r="PXO33" s="276"/>
      <c r="PXP33" s="276"/>
      <c r="PXQ33" s="276"/>
      <c r="PXR33" s="276"/>
      <c r="PXS33" s="276"/>
      <c r="PXT33" s="276"/>
      <c r="PXU33" s="276"/>
      <c r="PXV33" s="276"/>
      <c r="PXW33" s="276"/>
      <c r="PXX33" s="276"/>
      <c r="PXY33" s="276"/>
      <c r="PXZ33" s="276"/>
      <c r="PYA33" s="276"/>
      <c r="PYB33" s="276"/>
      <c r="PYC33" s="276"/>
      <c r="PYD33" s="276"/>
      <c r="PYE33" s="276"/>
      <c r="PYF33" s="276"/>
      <c r="PYG33" s="276"/>
      <c r="PYH33" s="276"/>
      <c r="PYI33" s="276"/>
      <c r="PYJ33" s="276"/>
      <c r="PYK33" s="276"/>
      <c r="PYL33" s="276"/>
      <c r="PYM33" s="276"/>
      <c r="PYN33" s="276"/>
      <c r="PYO33" s="276"/>
      <c r="PYP33" s="276"/>
      <c r="PYQ33" s="276"/>
      <c r="PYR33" s="276"/>
      <c r="PYS33" s="276"/>
      <c r="PYT33" s="276"/>
      <c r="PYU33" s="276"/>
      <c r="PYV33" s="276"/>
      <c r="PYW33" s="276"/>
      <c r="PYX33" s="276"/>
      <c r="PYY33" s="276"/>
      <c r="PYZ33" s="276"/>
      <c r="PZA33" s="276"/>
      <c r="PZB33" s="276"/>
      <c r="PZC33" s="276"/>
      <c r="PZD33" s="276"/>
      <c r="PZE33" s="276"/>
      <c r="PZF33" s="276"/>
      <c r="PZG33" s="276"/>
      <c r="PZH33" s="276"/>
      <c r="PZI33" s="276"/>
      <c r="PZJ33" s="276"/>
      <c r="PZK33" s="276"/>
      <c r="PZL33" s="276"/>
      <c r="PZM33" s="276"/>
      <c r="PZN33" s="276"/>
      <c r="PZO33" s="276"/>
      <c r="PZP33" s="276"/>
      <c r="PZQ33" s="276"/>
      <c r="PZR33" s="276"/>
      <c r="PZS33" s="276"/>
      <c r="PZT33" s="276"/>
      <c r="PZU33" s="276"/>
      <c r="PZV33" s="276"/>
      <c r="PZW33" s="276"/>
      <c r="PZX33" s="276"/>
      <c r="PZY33" s="276"/>
      <c r="PZZ33" s="276"/>
      <c r="QAA33" s="276"/>
      <c r="QAB33" s="276"/>
      <c r="QAC33" s="276"/>
      <c r="QAD33" s="276"/>
      <c r="QAE33" s="276"/>
      <c r="QAF33" s="276"/>
      <c r="QAG33" s="276"/>
      <c r="QAH33" s="276"/>
      <c r="QAI33" s="276"/>
      <c r="QAJ33" s="276"/>
      <c r="QAK33" s="276"/>
      <c r="QAL33" s="276"/>
      <c r="QAM33" s="276"/>
      <c r="QAN33" s="276"/>
      <c r="QAO33" s="276"/>
      <c r="QAP33" s="276"/>
      <c r="QAQ33" s="276"/>
      <c r="QAR33" s="276"/>
      <c r="QAS33" s="276"/>
      <c r="QAT33" s="276"/>
      <c r="QAU33" s="276"/>
      <c r="QAV33" s="276"/>
      <c r="QAW33" s="276"/>
      <c r="QAX33" s="276"/>
      <c r="QAY33" s="276"/>
      <c r="QAZ33" s="276"/>
      <c r="QBA33" s="276"/>
      <c r="QBB33" s="276"/>
      <c r="QBC33" s="276"/>
      <c r="QBD33" s="276"/>
      <c r="QBE33" s="276"/>
      <c r="QBF33" s="276"/>
      <c r="QBG33" s="276"/>
      <c r="QBH33" s="276"/>
      <c r="QBI33" s="276"/>
      <c r="QBJ33" s="276"/>
      <c r="QBK33" s="276"/>
      <c r="QBL33" s="276"/>
      <c r="QBM33" s="276"/>
      <c r="QBN33" s="276"/>
      <c r="QBO33" s="276"/>
      <c r="QBP33" s="276"/>
      <c r="QBQ33" s="276"/>
      <c r="QBR33" s="276"/>
      <c r="QBS33" s="276"/>
      <c r="QBT33" s="276"/>
      <c r="QBU33" s="276"/>
      <c r="QBV33" s="276"/>
      <c r="QBW33" s="276"/>
      <c r="QBX33" s="276"/>
      <c r="QBY33" s="276"/>
      <c r="QBZ33" s="276"/>
      <c r="QCA33" s="276"/>
      <c r="QCB33" s="276"/>
      <c r="QCC33" s="276"/>
      <c r="QCD33" s="276"/>
      <c r="QCE33" s="276"/>
      <c r="QCF33" s="276"/>
      <c r="QCG33" s="276"/>
      <c r="QCH33" s="276"/>
      <c r="QCI33" s="276"/>
      <c r="QCJ33" s="276"/>
      <c r="QCK33" s="276"/>
      <c r="QCL33" s="276"/>
      <c r="QCM33" s="276"/>
      <c r="QCN33" s="276"/>
      <c r="QCO33" s="276"/>
      <c r="QCP33" s="276"/>
      <c r="QCQ33" s="276"/>
      <c r="QCR33" s="276"/>
      <c r="QCS33" s="276"/>
      <c r="QCT33" s="276"/>
      <c r="QCU33" s="276"/>
      <c r="QCV33" s="276"/>
      <c r="QCW33" s="276"/>
      <c r="QCX33" s="276"/>
      <c r="QCY33" s="276"/>
      <c r="QCZ33" s="276"/>
      <c r="QDA33" s="276"/>
      <c r="QDB33" s="276"/>
      <c r="QDC33" s="276"/>
      <c r="QDD33" s="276"/>
      <c r="QDE33" s="276"/>
      <c r="QDF33" s="276"/>
      <c r="QDG33" s="276"/>
      <c r="QDH33" s="276"/>
      <c r="QDI33" s="276"/>
      <c r="QDJ33" s="276"/>
      <c r="QDK33" s="276"/>
      <c r="QDL33" s="276"/>
      <c r="QDM33" s="276"/>
      <c r="QDN33" s="276"/>
      <c r="QDO33" s="276"/>
      <c r="QDP33" s="276"/>
      <c r="QDQ33" s="276"/>
      <c r="QDR33" s="276"/>
      <c r="QDS33" s="276"/>
      <c r="QDT33" s="276"/>
      <c r="QDU33" s="276"/>
      <c r="QDV33" s="276"/>
      <c r="QDW33" s="276"/>
      <c r="QDX33" s="276"/>
      <c r="QDY33" s="276"/>
      <c r="QDZ33" s="276"/>
      <c r="QEA33" s="276"/>
      <c r="QEB33" s="276"/>
      <c r="QEC33" s="276"/>
      <c r="QED33" s="276"/>
      <c r="QEE33" s="276"/>
      <c r="QEF33" s="276"/>
      <c r="QEG33" s="276"/>
      <c r="QEH33" s="276"/>
      <c r="QEI33" s="276"/>
      <c r="QEJ33" s="276"/>
      <c r="QEK33" s="276"/>
      <c r="QEL33" s="276"/>
      <c r="QEM33" s="276"/>
      <c r="QEN33" s="276"/>
      <c r="QEO33" s="276"/>
      <c r="QEP33" s="276"/>
      <c r="QEQ33" s="276"/>
      <c r="QER33" s="276"/>
      <c r="QES33" s="276"/>
      <c r="QET33" s="276"/>
      <c r="QEU33" s="276"/>
      <c r="QEV33" s="276"/>
      <c r="QEW33" s="276"/>
      <c r="QEX33" s="276"/>
      <c r="QEY33" s="276"/>
      <c r="QEZ33" s="276"/>
      <c r="QFA33" s="276"/>
      <c r="QFB33" s="276"/>
      <c r="QFC33" s="276"/>
      <c r="QFD33" s="276"/>
      <c r="QFE33" s="276"/>
      <c r="QFF33" s="276"/>
      <c r="QFG33" s="276"/>
      <c r="QFH33" s="276"/>
      <c r="QFI33" s="276"/>
      <c r="QFJ33" s="276"/>
      <c r="QFK33" s="276"/>
      <c r="QFL33" s="276"/>
      <c r="QFM33" s="276"/>
      <c r="QFN33" s="276"/>
      <c r="QFO33" s="276"/>
      <c r="QFP33" s="276"/>
      <c r="QFQ33" s="276"/>
      <c r="QFR33" s="276"/>
      <c r="QFS33" s="276"/>
      <c r="QFT33" s="276"/>
      <c r="QFU33" s="276"/>
      <c r="QFV33" s="276"/>
      <c r="QFW33" s="276"/>
      <c r="QFX33" s="276"/>
      <c r="QFY33" s="276"/>
      <c r="QFZ33" s="276"/>
      <c r="QGA33" s="276"/>
      <c r="QGB33" s="276"/>
      <c r="QGC33" s="276"/>
      <c r="QGD33" s="276"/>
      <c r="QGE33" s="276"/>
      <c r="QGF33" s="276"/>
      <c r="QGG33" s="276"/>
      <c r="QGH33" s="276"/>
      <c r="QGI33" s="276"/>
      <c r="QGJ33" s="276"/>
      <c r="QGK33" s="276"/>
      <c r="QGL33" s="276"/>
      <c r="QGM33" s="276"/>
      <c r="QGN33" s="276"/>
      <c r="QGO33" s="276"/>
      <c r="QGP33" s="276"/>
      <c r="QGQ33" s="276"/>
      <c r="QGR33" s="276"/>
      <c r="QGS33" s="276"/>
      <c r="QGT33" s="276"/>
      <c r="QGU33" s="276"/>
      <c r="QGV33" s="276"/>
      <c r="QGW33" s="276"/>
      <c r="QGX33" s="276"/>
      <c r="QGY33" s="276"/>
      <c r="QGZ33" s="276"/>
      <c r="QHA33" s="276"/>
      <c r="QHB33" s="276"/>
      <c r="QHC33" s="276"/>
      <c r="QHD33" s="276"/>
      <c r="QHE33" s="276"/>
      <c r="QHF33" s="276"/>
      <c r="QHG33" s="276"/>
      <c r="QHH33" s="276"/>
      <c r="QHI33" s="276"/>
      <c r="QHJ33" s="276"/>
      <c r="QHK33" s="276"/>
      <c r="QHL33" s="276"/>
      <c r="QHM33" s="276"/>
      <c r="QHN33" s="276"/>
      <c r="QHO33" s="276"/>
      <c r="QHP33" s="276"/>
      <c r="QHQ33" s="276"/>
      <c r="QHR33" s="276"/>
      <c r="QHS33" s="276"/>
      <c r="QHT33" s="276"/>
      <c r="QHU33" s="276"/>
      <c r="QHV33" s="276"/>
      <c r="QHW33" s="276"/>
      <c r="QHX33" s="276"/>
      <c r="QHY33" s="276"/>
      <c r="QHZ33" s="276"/>
      <c r="QIA33" s="276"/>
      <c r="QIB33" s="276"/>
      <c r="QIC33" s="276"/>
      <c r="QID33" s="276"/>
      <c r="QIE33" s="276"/>
      <c r="QIF33" s="276"/>
      <c r="QIG33" s="276"/>
      <c r="QIH33" s="276"/>
      <c r="QII33" s="276"/>
      <c r="QIJ33" s="276"/>
      <c r="QIK33" s="276"/>
      <c r="QIL33" s="276"/>
      <c r="QIM33" s="276"/>
      <c r="QIN33" s="276"/>
      <c r="QIO33" s="276"/>
      <c r="QIP33" s="276"/>
      <c r="QIQ33" s="276"/>
      <c r="QIR33" s="276"/>
      <c r="QIS33" s="276"/>
      <c r="QIT33" s="276"/>
      <c r="QIU33" s="276"/>
      <c r="QIV33" s="276"/>
      <c r="QIW33" s="276"/>
      <c r="QIX33" s="276"/>
      <c r="QIY33" s="276"/>
      <c r="QIZ33" s="276"/>
      <c r="QJA33" s="276"/>
      <c r="QJB33" s="276"/>
      <c r="QJC33" s="276"/>
      <c r="QJD33" s="276"/>
      <c r="QJE33" s="276"/>
      <c r="QJF33" s="276"/>
      <c r="QJG33" s="276"/>
      <c r="QJH33" s="276"/>
      <c r="QJI33" s="276"/>
      <c r="QJJ33" s="276"/>
      <c r="QJK33" s="276"/>
      <c r="QJL33" s="276"/>
      <c r="QJM33" s="276"/>
      <c r="QJN33" s="276"/>
      <c r="QJO33" s="276"/>
      <c r="QJP33" s="276"/>
      <c r="QJQ33" s="276"/>
      <c r="QJR33" s="276"/>
      <c r="QJS33" s="276"/>
      <c r="QJT33" s="276"/>
      <c r="QJU33" s="276"/>
      <c r="QJV33" s="276"/>
      <c r="QJW33" s="276"/>
      <c r="QJX33" s="276"/>
      <c r="QJY33" s="276"/>
      <c r="QJZ33" s="276"/>
      <c r="QKA33" s="276"/>
      <c r="QKB33" s="276"/>
      <c r="QKC33" s="276"/>
      <c r="QKD33" s="276"/>
      <c r="QKE33" s="276"/>
      <c r="QKF33" s="276"/>
      <c r="QKG33" s="276"/>
      <c r="QKH33" s="276"/>
      <c r="QKI33" s="276"/>
      <c r="QKJ33" s="276"/>
      <c r="QKK33" s="276"/>
      <c r="QKL33" s="276"/>
      <c r="QKM33" s="276"/>
      <c r="QKN33" s="276"/>
      <c r="QKO33" s="276"/>
      <c r="QKP33" s="276"/>
      <c r="QKQ33" s="276"/>
      <c r="QKR33" s="276"/>
      <c r="QKS33" s="276"/>
      <c r="QKT33" s="276"/>
      <c r="QKU33" s="276"/>
      <c r="QKV33" s="276"/>
      <c r="QKW33" s="276"/>
      <c r="QKX33" s="276"/>
      <c r="QKY33" s="276"/>
      <c r="QKZ33" s="276"/>
      <c r="QLA33" s="276"/>
      <c r="QLB33" s="276"/>
      <c r="QLC33" s="276"/>
      <c r="QLD33" s="276"/>
      <c r="QLE33" s="276"/>
      <c r="QLF33" s="276"/>
      <c r="QLG33" s="276"/>
      <c r="QLH33" s="276"/>
      <c r="QLI33" s="276"/>
      <c r="QLJ33" s="276"/>
      <c r="QLK33" s="276"/>
      <c r="QLL33" s="276"/>
      <c r="QLM33" s="276"/>
      <c r="QLN33" s="276"/>
      <c r="QLO33" s="276"/>
      <c r="QLP33" s="276"/>
      <c r="QLQ33" s="276"/>
      <c r="QLR33" s="276"/>
      <c r="QLS33" s="276"/>
      <c r="QLT33" s="276"/>
      <c r="QLU33" s="276"/>
      <c r="QLV33" s="276"/>
      <c r="QLW33" s="276"/>
      <c r="QLX33" s="276"/>
      <c r="QLY33" s="276"/>
      <c r="QLZ33" s="276"/>
      <c r="QMA33" s="276"/>
      <c r="QMB33" s="276"/>
      <c r="QMC33" s="276"/>
      <c r="QMD33" s="276"/>
      <c r="QME33" s="276"/>
      <c r="QMF33" s="276"/>
      <c r="QMG33" s="276"/>
      <c r="QMH33" s="276"/>
      <c r="QMI33" s="276"/>
      <c r="QMJ33" s="276"/>
      <c r="QMK33" s="276"/>
      <c r="QML33" s="276"/>
      <c r="QMM33" s="276"/>
      <c r="QMN33" s="276"/>
      <c r="QMO33" s="276"/>
      <c r="QMP33" s="276"/>
      <c r="QMQ33" s="276"/>
      <c r="QMR33" s="276"/>
      <c r="QMS33" s="276"/>
      <c r="QMT33" s="276"/>
      <c r="QMU33" s="276"/>
      <c r="QMV33" s="276"/>
      <c r="QMW33" s="276"/>
      <c r="QMX33" s="276"/>
      <c r="QMY33" s="276"/>
      <c r="QMZ33" s="276"/>
      <c r="QNA33" s="276"/>
      <c r="QNB33" s="276"/>
      <c r="QNC33" s="276"/>
      <c r="QND33" s="276"/>
      <c r="QNE33" s="276"/>
      <c r="QNF33" s="276"/>
      <c r="QNG33" s="276"/>
      <c r="QNH33" s="276"/>
      <c r="QNI33" s="276"/>
      <c r="QNJ33" s="276"/>
      <c r="QNK33" s="276"/>
      <c r="QNL33" s="276"/>
      <c r="QNM33" s="276"/>
      <c r="QNN33" s="276"/>
      <c r="QNO33" s="276"/>
      <c r="QNP33" s="276"/>
      <c r="QNQ33" s="276"/>
      <c r="QNR33" s="276"/>
      <c r="QNS33" s="276"/>
      <c r="QNT33" s="276"/>
      <c r="QNU33" s="276"/>
      <c r="QNV33" s="276"/>
      <c r="QNW33" s="276"/>
      <c r="QNX33" s="276"/>
      <c r="QNY33" s="276"/>
      <c r="QNZ33" s="276"/>
      <c r="QOA33" s="276"/>
      <c r="QOB33" s="276"/>
      <c r="QOC33" s="276"/>
      <c r="QOD33" s="276"/>
      <c r="QOE33" s="276"/>
      <c r="QOF33" s="276"/>
      <c r="QOG33" s="276"/>
      <c r="QOH33" s="276"/>
      <c r="QOI33" s="276"/>
      <c r="QOJ33" s="276"/>
      <c r="QOK33" s="276"/>
      <c r="QOL33" s="276"/>
      <c r="QOM33" s="276"/>
      <c r="QON33" s="276"/>
      <c r="QOO33" s="276"/>
      <c r="QOP33" s="276"/>
      <c r="QOQ33" s="276"/>
      <c r="QOR33" s="276"/>
      <c r="QOS33" s="276"/>
      <c r="QOT33" s="276"/>
      <c r="QOU33" s="276"/>
      <c r="QOV33" s="276"/>
      <c r="QOW33" s="276"/>
      <c r="QOX33" s="276"/>
      <c r="QOY33" s="276"/>
      <c r="QOZ33" s="276"/>
      <c r="QPA33" s="276"/>
      <c r="QPB33" s="276"/>
      <c r="QPC33" s="276"/>
      <c r="QPD33" s="276"/>
      <c r="QPE33" s="276"/>
      <c r="QPF33" s="276"/>
      <c r="QPG33" s="276"/>
      <c r="QPH33" s="276"/>
      <c r="QPI33" s="276"/>
      <c r="QPJ33" s="276"/>
      <c r="QPK33" s="276"/>
      <c r="QPL33" s="276"/>
      <c r="QPM33" s="276"/>
      <c r="QPN33" s="276"/>
      <c r="QPO33" s="276"/>
      <c r="QPP33" s="276"/>
      <c r="QPQ33" s="276"/>
      <c r="QPR33" s="276"/>
      <c r="QPS33" s="276"/>
      <c r="QPT33" s="276"/>
      <c r="QPU33" s="276"/>
      <c r="QPV33" s="276"/>
      <c r="QPW33" s="276"/>
      <c r="QPX33" s="276"/>
      <c r="QPY33" s="276"/>
      <c r="QPZ33" s="276"/>
      <c r="QQA33" s="276"/>
      <c r="QQB33" s="276"/>
      <c r="QQC33" s="276"/>
      <c r="QQD33" s="276"/>
      <c r="QQE33" s="276"/>
      <c r="QQF33" s="276"/>
      <c r="QQG33" s="276"/>
      <c r="QQH33" s="276"/>
      <c r="QQI33" s="276"/>
      <c r="QQJ33" s="276"/>
      <c r="QQK33" s="276"/>
      <c r="QQL33" s="276"/>
      <c r="QQM33" s="276"/>
      <c r="QQN33" s="276"/>
      <c r="QQO33" s="276"/>
      <c r="QQP33" s="276"/>
      <c r="QQQ33" s="276"/>
      <c r="QQR33" s="276"/>
      <c r="QQS33" s="276"/>
      <c r="QQT33" s="276"/>
      <c r="QQU33" s="276"/>
      <c r="QQV33" s="276"/>
      <c r="QQW33" s="276"/>
      <c r="QQX33" s="276"/>
      <c r="QQY33" s="276"/>
      <c r="QQZ33" s="276"/>
      <c r="QRA33" s="276"/>
      <c r="QRB33" s="276"/>
      <c r="QRC33" s="276"/>
      <c r="QRD33" s="276"/>
      <c r="QRE33" s="276"/>
      <c r="QRF33" s="276"/>
      <c r="QRG33" s="276"/>
      <c r="QRH33" s="276"/>
      <c r="QRI33" s="276"/>
      <c r="QRJ33" s="276"/>
      <c r="QRK33" s="276"/>
      <c r="QRL33" s="276"/>
      <c r="QRM33" s="276"/>
      <c r="QRN33" s="276"/>
      <c r="QRO33" s="276"/>
      <c r="QRP33" s="276"/>
      <c r="QRQ33" s="276"/>
      <c r="QRR33" s="276"/>
      <c r="QRS33" s="276"/>
      <c r="QRT33" s="276"/>
      <c r="QRU33" s="276"/>
      <c r="QRV33" s="276"/>
      <c r="QRW33" s="276"/>
      <c r="QRX33" s="276"/>
      <c r="QRY33" s="276"/>
      <c r="QRZ33" s="276"/>
      <c r="QSA33" s="276"/>
      <c r="QSB33" s="276"/>
      <c r="QSC33" s="276"/>
      <c r="QSD33" s="276"/>
      <c r="QSE33" s="276"/>
      <c r="QSF33" s="276"/>
      <c r="QSG33" s="276"/>
      <c r="QSH33" s="276"/>
      <c r="QSI33" s="276"/>
      <c r="QSJ33" s="276"/>
      <c r="QSK33" s="276"/>
      <c r="QSL33" s="276"/>
      <c r="QSM33" s="276"/>
      <c r="QSN33" s="276"/>
      <c r="QSO33" s="276"/>
      <c r="QSP33" s="276"/>
      <c r="QSQ33" s="276"/>
      <c r="QSR33" s="276"/>
      <c r="QSS33" s="276"/>
      <c r="QST33" s="276"/>
      <c r="QSU33" s="276"/>
      <c r="QSV33" s="276"/>
      <c r="QSW33" s="276"/>
      <c r="QSX33" s="276"/>
      <c r="QSY33" s="276"/>
      <c r="QSZ33" s="276"/>
      <c r="QTA33" s="276"/>
      <c r="QTB33" s="276"/>
      <c r="QTC33" s="276"/>
      <c r="QTD33" s="276"/>
      <c r="QTE33" s="276"/>
      <c r="QTF33" s="276"/>
      <c r="QTG33" s="276"/>
      <c r="QTH33" s="276"/>
      <c r="QTI33" s="276"/>
      <c r="QTJ33" s="276"/>
      <c r="QTK33" s="276"/>
      <c r="QTL33" s="276"/>
      <c r="QTM33" s="276"/>
      <c r="QTN33" s="276"/>
      <c r="QTO33" s="276"/>
      <c r="QTP33" s="276"/>
      <c r="QTQ33" s="276"/>
      <c r="QTR33" s="276"/>
      <c r="QTS33" s="276"/>
      <c r="QTT33" s="276"/>
      <c r="QTU33" s="276"/>
      <c r="QTV33" s="276"/>
      <c r="QTW33" s="276"/>
      <c r="QTX33" s="276"/>
      <c r="QTY33" s="276"/>
      <c r="QTZ33" s="276"/>
      <c r="QUA33" s="276"/>
      <c r="QUB33" s="276"/>
      <c r="QUC33" s="276"/>
      <c r="QUD33" s="276"/>
      <c r="QUE33" s="276"/>
      <c r="QUF33" s="276"/>
      <c r="QUG33" s="276"/>
      <c r="QUH33" s="276"/>
      <c r="QUI33" s="276"/>
      <c r="QUJ33" s="276"/>
      <c r="QUK33" s="276"/>
      <c r="QUL33" s="276"/>
      <c r="QUM33" s="276"/>
      <c r="QUN33" s="276"/>
      <c r="QUO33" s="276"/>
      <c r="QUP33" s="276"/>
      <c r="QUQ33" s="276"/>
      <c r="QUR33" s="276"/>
      <c r="QUS33" s="276"/>
      <c r="QUT33" s="276"/>
      <c r="QUU33" s="276"/>
      <c r="QUV33" s="276"/>
      <c r="QUW33" s="276"/>
      <c r="QUX33" s="276"/>
      <c r="QUY33" s="276"/>
      <c r="QUZ33" s="276"/>
      <c r="QVA33" s="276"/>
      <c r="QVB33" s="276"/>
      <c r="QVC33" s="276"/>
      <c r="QVD33" s="276"/>
      <c r="QVE33" s="276"/>
      <c r="QVF33" s="276"/>
      <c r="QVG33" s="276"/>
      <c r="QVH33" s="276"/>
      <c r="QVI33" s="276"/>
      <c r="QVJ33" s="276"/>
      <c r="QVK33" s="276"/>
      <c r="QVL33" s="276"/>
      <c r="QVM33" s="276"/>
      <c r="QVN33" s="276"/>
      <c r="QVO33" s="276"/>
      <c r="QVP33" s="276"/>
      <c r="QVQ33" s="276"/>
      <c r="QVR33" s="276"/>
      <c r="QVS33" s="276"/>
      <c r="QVT33" s="276"/>
      <c r="QVU33" s="276"/>
      <c r="QVV33" s="276"/>
      <c r="QVW33" s="276"/>
      <c r="QVX33" s="276"/>
      <c r="QVY33" s="276"/>
      <c r="QVZ33" s="276"/>
      <c r="QWA33" s="276"/>
      <c r="QWB33" s="276"/>
      <c r="QWC33" s="276"/>
      <c r="QWD33" s="276"/>
      <c r="QWE33" s="276"/>
      <c r="QWF33" s="276"/>
      <c r="QWG33" s="276"/>
      <c r="QWH33" s="276"/>
      <c r="QWI33" s="276"/>
      <c r="QWJ33" s="276"/>
      <c r="QWK33" s="276"/>
      <c r="QWL33" s="276"/>
      <c r="QWM33" s="276"/>
      <c r="QWN33" s="276"/>
      <c r="QWO33" s="276"/>
      <c r="QWP33" s="276"/>
      <c r="QWQ33" s="276"/>
      <c r="QWR33" s="276"/>
      <c r="QWS33" s="276"/>
      <c r="QWT33" s="276"/>
      <c r="QWU33" s="276"/>
      <c r="QWV33" s="276"/>
      <c r="QWW33" s="276"/>
      <c r="QWX33" s="276"/>
      <c r="QWY33" s="276"/>
      <c r="QWZ33" s="276"/>
      <c r="QXA33" s="276"/>
      <c r="QXB33" s="276"/>
      <c r="QXC33" s="276"/>
      <c r="QXD33" s="276"/>
      <c r="QXE33" s="276"/>
      <c r="QXF33" s="276"/>
      <c r="QXG33" s="276"/>
      <c r="QXH33" s="276"/>
      <c r="QXI33" s="276"/>
      <c r="QXJ33" s="276"/>
      <c r="QXK33" s="276"/>
      <c r="QXL33" s="276"/>
      <c r="QXM33" s="276"/>
      <c r="QXN33" s="276"/>
      <c r="QXO33" s="276"/>
      <c r="QXP33" s="276"/>
      <c r="QXQ33" s="276"/>
      <c r="QXR33" s="276"/>
      <c r="QXS33" s="276"/>
      <c r="QXT33" s="276"/>
      <c r="QXU33" s="276"/>
      <c r="QXV33" s="276"/>
      <c r="QXW33" s="276"/>
      <c r="QXX33" s="276"/>
      <c r="QXY33" s="276"/>
      <c r="QXZ33" s="276"/>
      <c r="QYA33" s="276"/>
      <c r="QYB33" s="276"/>
      <c r="QYC33" s="276"/>
      <c r="QYD33" s="276"/>
      <c r="QYE33" s="276"/>
      <c r="QYF33" s="276"/>
      <c r="QYG33" s="276"/>
      <c r="QYH33" s="276"/>
      <c r="QYI33" s="276"/>
      <c r="QYJ33" s="276"/>
      <c r="QYK33" s="276"/>
      <c r="QYL33" s="276"/>
      <c r="QYM33" s="276"/>
      <c r="QYN33" s="276"/>
      <c r="QYO33" s="276"/>
      <c r="QYP33" s="276"/>
      <c r="QYQ33" s="276"/>
      <c r="QYR33" s="276"/>
      <c r="QYS33" s="276"/>
      <c r="QYT33" s="276"/>
      <c r="QYU33" s="276"/>
      <c r="QYV33" s="276"/>
      <c r="QYW33" s="276"/>
      <c r="QYX33" s="276"/>
      <c r="QYY33" s="276"/>
      <c r="QYZ33" s="276"/>
      <c r="QZA33" s="276"/>
      <c r="QZB33" s="276"/>
      <c r="QZC33" s="276"/>
      <c r="QZD33" s="276"/>
      <c r="QZE33" s="276"/>
      <c r="QZF33" s="276"/>
      <c r="QZG33" s="276"/>
      <c r="QZH33" s="276"/>
      <c r="QZI33" s="276"/>
      <c r="QZJ33" s="276"/>
      <c r="QZK33" s="276"/>
      <c r="QZL33" s="276"/>
      <c r="QZM33" s="276"/>
      <c r="QZN33" s="276"/>
      <c r="QZO33" s="276"/>
      <c r="QZP33" s="276"/>
      <c r="QZQ33" s="276"/>
      <c r="QZR33" s="276"/>
      <c r="QZS33" s="276"/>
      <c r="QZT33" s="276"/>
      <c r="QZU33" s="276"/>
      <c r="QZV33" s="276"/>
      <c r="QZW33" s="276"/>
      <c r="QZX33" s="276"/>
      <c r="QZY33" s="276"/>
      <c r="QZZ33" s="276"/>
      <c r="RAA33" s="276"/>
      <c r="RAB33" s="276"/>
      <c r="RAC33" s="276"/>
      <c r="RAD33" s="276"/>
      <c r="RAE33" s="276"/>
      <c r="RAF33" s="276"/>
      <c r="RAG33" s="276"/>
      <c r="RAH33" s="276"/>
      <c r="RAI33" s="276"/>
      <c r="RAJ33" s="276"/>
      <c r="RAK33" s="276"/>
      <c r="RAL33" s="276"/>
      <c r="RAM33" s="276"/>
      <c r="RAN33" s="276"/>
      <c r="RAO33" s="276"/>
      <c r="RAP33" s="276"/>
      <c r="RAQ33" s="276"/>
      <c r="RAR33" s="276"/>
      <c r="RAS33" s="276"/>
      <c r="RAT33" s="276"/>
      <c r="RAU33" s="276"/>
      <c r="RAV33" s="276"/>
      <c r="RAW33" s="276"/>
      <c r="RAX33" s="276"/>
      <c r="RAY33" s="276"/>
      <c r="RAZ33" s="276"/>
      <c r="RBA33" s="276"/>
      <c r="RBB33" s="276"/>
      <c r="RBC33" s="276"/>
      <c r="RBD33" s="276"/>
      <c r="RBE33" s="276"/>
      <c r="RBF33" s="276"/>
      <c r="RBG33" s="276"/>
      <c r="RBH33" s="276"/>
      <c r="RBI33" s="276"/>
      <c r="RBJ33" s="276"/>
      <c r="RBK33" s="276"/>
      <c r="RBL33" s="276"/>
      <c r="RBM33" s="276"/>
      <c r="RBN33" s="276"/>
      <c r="RBO33" s="276"/>
      <c r="RBP33" s="276"/>
      <c r="RBQ33" s="276"/>
      <c r="RBR33" s="276"/>
      <c r="RBS33" s="276"/>
      <c r="RBT33" s="276"/>
      <c r="RBU33" s="276"/>
      <c r="RBV33" s="276"/>
      <c r="RBW33" s="276"/>
      <c r="RBX33" s="276"/>
      <c r="RBY33" s="276"/>
      <c r="RBZ33" s="276"/>
      <c r="RCA33" s="276"/>
      <c r="RCB33" s="276"/>
      <c r="RCC33" s="276"/>
      <c r="RCD33" s="276"/>
      <c r="RCE33" s="276"/>
      <c r="RCF33" s="276"/>
      <c r="RCG33" s="276"/>
      <c r="RCH33" s="276"/>
      <c r="RCI33" s="276"/>
      <c r="RCJ33" s="276"/>
      <c r="RCK33" s="276"/>
      <c r="RCL33" s="276"/>
      <c r="RCM33" s="276"/>
      <c r="RCN33" s="276"/>
      <c r="RCO33" s="276"/>
      <c r="RCP33" s="276"/>
      <c r="RCQ33" s="276"/>
      <c r="RCR33" s="276"/>
      <c r="RCS33" s="276"/>
      <c r="RCT33" s="276"/>
      <c r="RCU33" s="276"/>
      <c r="RCV33" s="276"/>
      <c r="RCW33" s="276"/>
      <c r="RCX33" s="276"/>
      <c r="RCY33" s="276"/>
      <c r="RCZ33" s="276"/>
      <c r="RDA33" s="276"/>
      <c r="RDB33" s="276"/>
      <c r="RDC33" s="276"/>
      <c r="RDD33" s="276"/>
      <c r="RDE33" s="276"/>
      <c r="RDF33" s="276"/>
      <c r="RDG33" s="276"/>
      <c r="RDH33" s="276"/>
      <c r="RDI33" s="276"/>
      <c r="RDJ33" s="276"/>
      <c r="RDK33" s="276"/>
      <c r="RDL33" s="276"/>
      <c r="RDM33" s="276"/>
      <c r="RDN33" s="276"/>
      <c r="RDO33" s="276"/>
      <c r="RDP33" s="276"/>
      <c r="RDQ33" s="276"/>
      <c r="RDR33" s="276"/>
      <c r="RDS33" s="276"/>
      <c r="RDT33" s="276"/>
      <c r="RDU33" s="276"/>
      <c r="RDV33" s="276"/>
      <c r="RDW33" s="276"/>
      <c r="RDX33" s="276"/>
      <c r="RDY33" s="276"/>
      <c r="RDZ33" s="276"/>
      <c r="REA33" s="276"/>
      <c r="REB33" s="276"/>
      <c r="REC33" s="276"/>
      <c r="RED33" s="276"/>
      <c r="REE33" s="276"/>
      <c r="REF33" s="276"/>
      <c r="REG33" s="276"/>
      <c r="REH33" s="276"/>
      <c r="REI33" s="276"/>
      <c r="REJ33" s="276"/>
      <c r="REK33" s="276"/>
      <c r="REL33" s="276"/>
      <c r="REM33" s="276"/>
      <c r="REN33" s="276"/>
      <c r="REO33" s="276"/>
      <c r="REP33" s="276"/>
      <c r="REQ33" s="276"/>
      <c r="RER33" s="276"/>
      <c r="RES33" s="276"/>
      <c r="RET33" s="276"/>
      <c r="REU33" s="276"/>
      <c r="REV33" s="276"/>
      <c r="REW33" s="276"/>
      <c r="REX33" s="276"/>
      <c r="REY33" s="276"/>
      <c r="REZ33" s="276"/>
      <c r="RFA33" s="276"/>
      <c r="RFB33" s="276"/>
      <c r="RFC33" s="276"/>
      <c r="RFD33" s="276"/>
      <c r="RFE33" s="276"/>
      <c r="RFF33" s="276"/>
      <c r="RFG33" s="276"/>
      <c r="RFH33" s="276"/>
      <c r="RFI33" s="276"/>
      <c r="RFJ33" s="276"/>
      <c r="RFK33" s="276"/>
      <c r="RFL33" s="276"/>
      <c r="RFM33" s="276"/>
      <c r="RFN33" s="276"/>
      <c r="RFO33" s="276"/>
      <c r="RFP33" s="276"/>
      <c r="RFQ33" s="276"/>
      <c r="RFR33" s="276"/>
      <c r="RFS33" s="276"/>
      <c r="RFT33" s="276"/>
      <c r="RFU33" s="276"/>
      <c r="RFV33" s="276"/>
      <c r="RFW33" s="276"/>
      <c r="RFX33" s="276"/>
      <c r="RFY33" s="276"/>
      <c r="RFZ33" s="276"/>
      <c r="RGA33" s="276"/>
      <c r="RGB33" s="276"/>
      <c r="RGC33" s="276"/>
      <c r="RGD33" s="276"/>
      <c r="RGE33" s="276"/>
      <c r="RGF33" s="276"/>
      <c r="RGG33" s="276"/>
      <c r="RGH33" s="276"/>
      <c r="RGI33" s="276"/>
      <c r="RGJ33" s="276"/>
      <c r="RGK33" s="276"/>
      <c r="RGL33" s="276"/>
      <c r="RGM33" s="276"/>
      <c r="RGN33" s="276"/>
      <c r="RGO33" s="276"/>
      <c r="RGP33" s="276"/>
      <c r="RGQ33" s="276"/>
      <c r="RGR33" s="276"/>
      <c r="RGS33" s="276"/>
      <c r="RGT33" s="276"/>
      <c r="RGU33" s="276"/>
      <c r="RGV33" s="276"/>
      <c r="RGW33" s="276"/>
      <c r="RGX33" s="276"/>
      <c r="RGY33" s="276"/>
      <c r="RGZ33" s="276"/>
      <c r="RHA33" s="276"/>
      <c r="RHB33" s="276"/>
      <c r="RHC33" s="276"/>
      <c r="RHD33" s="276"/>
      <c r="RHE33" s="276"/>
      <c r="RHF33" s="276"/>
      <c r="RHG33" s="276"/>
      <c r="RHH33" s="276"/>
      <c r="RHI33" s="276"/>
      <c r="RHJ33" s="276"/>
      <c r="RHK33" s="276"/>
      <c r="RHL33" s="276"/>
      <c r="RHM33" s="276"/>
      <c r="RHN33" s="276"/>
      <c r="RHO33" s="276"/>
      <c r="RHP33" s="276"/>
      <c r="RHQ33" s="276"/>
      <c r="RHR33" s="276"/>
      <c r="RHS33" s="276"/>
      <c r="RHT33" s="276"/>
      <c r="RHU33" s="276"/>
      <c r="RHV33" s="276"/>
      <c r="RHW33" s="276"/>
      <c r="RHX33" s="276"/>
      <c r="RHY33" s="276"/>
      <c r="RHZ33" s="276"/>
      <c r="RIA33" s="276"/>
      <c r="RIB33" s="276"/>
      <c r="RIC33" s="276"/>
      <c r="RID33" s="276"/>
      <c r="RIE33" s="276"/>
      <c r="RIF33" s="276"/>
      <c r="RIG33" s="276"/>
      <c r="RIH33" s="276"/>
      <c r="RII33" s="276"/>
      <c r="RIJ33" s="276"/>
      <c r="RIK33" s="276"/>
      <c r="RIL33" s="276"/>
      <c r="RIM33" s="276"/>
      <c r="RIN33" s="276"/>
      <c r="RIO33" s="276"/>
      <c r="RIP33" s="276"/>
      <c r="RIQ33" s="276"/>
      <c r="RIR33" s="276"/>
      <c r="RIS33" s="276"/>
      <c r="RIT33" s="276"/>
      <c r="RIU33" s="276"/>
      <c r="RIV33" s="276"/>
      <c r="RIW33" s="276"/>
      <c r="RIX33" s="276"/>
      <c r="RIY33" s="276"/>
      <c r="RIZ33" s="276"/>
      <c r="RJA33" s="276"/>
      <c r="RJB33" s="276"/>
      <c r="RJC33" s="276"/>
      <c r="RJD33" s="276"/>
      <c r="RJE33" s="276"/>
      <c r="RJF33" s="276"/>
      <c r="RJG33" s="276"/>
      <c r="RJH33" s="276"/>
      <c r="RJI33" s="276"/>
      <c r="RJJ33" s="276"/>
      <c r="RJK33" s="276"/>
      <c r="RJL33" s="276"/>
      <c r="RJM33" s="276"/>
      <c r="RJN33" s="276"/>
      <c r="RJO33" s="276"/>
      <c r="RJP33" s="276"/>
      <c r="RJQ33" s="276"/>
      <c r="RJR33" s="276"/>
      <c r="RJS33" s="276"/>
      <c r="RJT33" s="276"/>
      <c r="RJU33" s="276"/>
      <c r="RJV33" s="276"/>
      <c r="RJW33" s="276"/>
      <c r="RJX33" s="276"/>
      <c r="RJY33" s="276"/>
      <c r="RJZ33" s="276"/>
      <c r="RKA33" s="276"/>
      <c r="RKB33" s="276"/>
      <c r="RKC33" s="276"/>
      <c r="RKD33" s="276"/>
      <c r="RKE33" s="276"/>
      <c r="RKF33" s="276"/>
      <c r="RKG33" s="276"/>
      <c r="RKH33" s="276"/>
      <c r="RKI33" s="276"/>
      <c r="RKJ33" s="276"/>
      <c r="RKK33" s="276"/>
      <c r="RKL33" s="276"/>
      <c r="RKM33" s="276"/>
      <c r="RKN33" s="276"/>
      <c r="RKO33" s="276"/>
      <c r="RKP33" s="276"/>
      <c r="RKQ33" s="276"/>
      <c r="RKR33" s="276"/>
      <c r="RKS33" s="276"/>
      <c r="RKT33" s="276"/>
      <c r="RKU33" s="276"/>
      <c r="RKV33" s="276"/>
      <c r="RKW33" s="276"/>
      <c r="RKX33" s="276"/>
      <c r="RKY33" s="276"/>
      <c r="RKZ33" s="276"/>
      <c r="RLA33" s="276"/>
      <c r="RLB33" s="276"/>
      <c r="RLC33" s="276"/>
      <c r="RLD33" s="276"/>
      <c r="RLE33" s="276"/>
      <c r="RLF33" s="276"/>
      <c r="RLG33" s="276"/>
      <c r="RLH33" s="276"/>
      <c r="RLI33" s="276"/>
      <c r="RLJ33" s="276"/>
      <c r="RLK33" s="276"/>
      <c r="RLL33" s="276"/>
      <c r="RLM33" s="276"/>
      <c r="RLN33" s="276"/>
      <c r="RLO33" s="276"/>
      <c r="RLP33" s="276"/>
      <c r="RLQ33" s="276"/>
      <c r="RLR33" s="276"/>
      <c r="RLS33" s="276"/>
      <c r="RLT33" s="276"/>
      <c r="RLU33" s="276"/>
      <c r="RLV33" s="276"/>
      <c r="RLW33" s="276"/>
      <c r="RLX33" s="276"/>
      <c r="RLY33" s="276"/>
      <c r="RLZ33" s="276"/>
      <c r="RMA33" s="276"/>
      <c r="RMB33" s="276"/>
      <c r="RMC33" s="276"/>
      <c r="RMD33" s="276"/>
      <c r="RME33" s="276"/>
      <c r="RMF33" s="276"/>
      <c r="RMG33" s="276"/>
      <c r="RMH33" s="276"/>
      <c r="RMI33" s="276"/>
      <c r="RMJ33" s="276"/>
      <c r="RMK33" s="276"/>
      <c r="RML33" s="276"/>
      <c r="RMM33" s="276"/>
      <c r="RMN33" s="276"/>
      <c r="RMO33" s="276"/>
      <c r="RMP33" s="276"/>
      <c r="RMQ33" s="276"/>
      <c r="RMR33" s="276"/>
      <c r="RMS33" s="276"/>
      <c r="RMT33" s="276"/>
      <c r="RMU33" s="276"/>
      <c r="RMV33" s="276"/>
      <c r="RMW33" s="276"/>
      <c r="RMX33" s="276"/>
      <c r="RMY33" s="276"/>
      <c r="RMZ33" s="276"/>
      <c r="RNA33" s="276"/>
      <c r="RNB33" s="276"/>
      <c r="RNC33" s="276"/>
      <c r="RND33" s="276"/>
      <c r="RNE33" s="276"/>
      <c r="RNF33" s="276"/>
      <c r="RNG33" s="276"/>
      <c r="RNH33" s="276"/>
      <c r="RNI33" s="276"/>
      <c r="RNJ33" s="276"/>
      <c r="RNK33" s="276"/>
      <c r="RNL33" s="276"/>
      <c r="RNM33" s="276"/>
      <c r="RNN33" s="276"/>
      <c r="RNO33" s="276"/>
      <c r="RNP33" s="276"/>
      <c r="RNQ33" s="276"/>
      <c r="RNR33" s="276"/>
      <c r="RNS33" s="276"/>
      <c r="RNT33" s="276"/>
      <c r="RNU33" s="276"/>
      <c r="RNV33" s="276"/>
      <c r="RNW33" s="276"/>
      <c r="RNX33" s="276"/>
      <c r="RNY33" s="276"/>
      <c r="RNZ33" s="276"/>
      <c r="ROA33" s="276"/>
      <c r="ROB33" s="276"/>
      <c r="ROC33" s="276"/>
      <c r="ROD33" s="276"/>
      <c r="ROE33" s="276"/>
      <c r="ROF33" s="276"/>
      <c r="ROG33" s="276"/>
      <c r="ROH33" s="276"/>
      <c r="ROI33" s="276"/>
      <c r="ROJ33" s="276"/>
      <c r="ROK33" s="276"/>
      <c r="ROL33" s="276"/>
      <c r="ROM33" s="276"/>
      <c r="RON33" s="276"/>
      <c r="ROO33" s="276"/>
      <c r="ROP33" s="276"/>
      <c r="ROQ33" s="276"/>
      <c r="ROR33" s="276"/>
      <c r="ROS33" s="276"/>
      <c r="ROT33" s="276"/>
      <c r="ROU33" s="276"/>
      <c r="ROV33" s="276"/>
      <c r="ROW33" s="276"/>
      <c r="ROX33" s="276"/>
      <c r="ROY33" s="276"/>
      <c r="ROZ33" s="276"/>
      <c r="RPA33" s="276"/>
      <c r="RPB33" s="276"/>
      <c r="RPC33" s="276"/>
      <c r="RPD33" s="276"/>
      <c r="RPE33" s="276"/>
      <c r="RPF33" s="276"/>
      <c r="RPG33" s="276"/>
      <c r="RPH33" s="276"/>
      <c r="RPI33" s="276"/>
      <c r="RPJ33" s="276"/>
      <c r="RPK33" s="276"/>
      <c r="RPL33" s="276"/>
      <c r="RPM33" s="276"/>
      <c r="RPN33" s="276"/>
      <c r="RPO33" s="276"/>
      <c r="RPP33" s="276"/>
      <c r="RPQ33" s="276"/>
      <c r="RPR33" s="276"/>
      <c r="RPS33" s="276"/>
      <c r="RPT33" s="276"/>
      <c r="RPU33" s="276"/>
      <c r="RPV33" s="276"/>
      <c r="RPW33" s="276"/>
      <c r="RPX33" s="276"/>
      <c r="RPY33" s="276"/>
      <c r="RPZ33" s="276"/>
      <c r="RQA33" s="276"/>
      <c r="RQB33" s="276"/>
      <c r="RQC33" s="276"/>
      <c r="RQD33" s="276"/>
      <c r="RQE33" s="276"/>
      <c r="RQF33" s="276"/>
      <c r="RQG33" s="276"/>
      <c r="RQH33" s="276"/>
      <c r="RQI33" s="276"/>
      <c r="RQJ33" s="276"/>
      <c r="RQK33" s="276"/>
      <c r="RQL33" s="276"/>
      <c r="RQM33" s="276"/>
      <c r="RQN33" s="276"/>
      <c r="RQO33" s="276"/>
      <c r="RQP33" s="276"/>
      <c r="RQQ33" s="276"/>
      <c r="RQR33" s="276"/>
      <c r="RQS33" s="276"/>
      <c r="RQT33" s="276"/>
      <c r="RQU33" s="276"/>
      <c r="RQV33" s="276"/>
      <c r="RQW33" s="276"/>
      <c r="RQX33" s="276"/>
      <c r="RQY33" s="276"/>
      <c r="RQZ33" s="276"/>
      <c r="RRA33" s="276"/>
      <c r="RRB33" s="276"/>
      <c r="RRC33" s="276"/>
      <c r="RRD33" s="276"/>
      <c r="RRE33" s="276"/>
      <c r="RRF33" s="276"/>
      <c r="RRG33" s="276"/>
      <c r="RRH33" s="276"/>
      <c r="RRI33" s="276"/>
      <c r="RRJ33" s="276"/>
      <c r="RRK33" s="276"/>
      <c r="RRL33" s="276"/>
      <c r="RRM33" s="276"/>
      <c r="RRN33" s="276"/>
      <c r="RRO33" s="276"/>
      <c r="RRP33" s="276"/>
      <c r="RRQ33" s="276"/>
      <c r="RRR33" s="276"/>
      <c r="RRS33" s="276"/>
      <c r="RRT33" s="276"/>
      <c r="RRU33" s="276"/>
      <c r="RRV33" s="276"/>
      <c r="RRW33" s="276"/>
      <c r="RRX33" s="276"/>
      <c r="RRY33" s="276"/>
      <c r="RRZ33" s="276"/>
      <c r="RSA33" s="276"/>
      <c r="RSB33" s="276"/>
      <c r="RSC33" s="276"/>
      <c r="RSD33" s="276"/>
      <c r="RSE33" s="276"/>
      <c r="RSF33" s="276"/>
      <c r="RSG33" s="276"/>
      <c r="RSH33" s="276"/>
      <c r="RSI33" s="276"/>
      <c r="RSJ33" s="276"/>
      <c r="RSK33" s="276"/>
      <c r="RSL33" s="276"/>
      <c r="RSM33" s="276"/>
      <c r="RSN33" s="276"/>
      <c r="RSO33" s="276"/>
      <c r="RSP33" s="276"/>
      <c r="RSQ33" s="276"/>
      <c r="RSR33" s="276"/>
      <c r="RSS33" s="276"/>
      <c r="RST33" s="276"/>
      <c r="RSU33" s="276"/>
      <c r="RSV33" s="276"/>
      <c r="RSW33" s="276"/>
      <c r="RSX33" s="276"/>
      <c r="RSY33" s="276"/>
      <c r="RSZ33" s="276"/>
      <c r="RTA33" s="276"/>
      <c r="RTB33" s="276"/>
      <c r="RTC33" s="276"/>
      <c r="RTD33" s="276"/>
      <c r="RTE33" s="276"/>
      <c r="RTF33" s="276"/>
      <c r="RTG33" s="276"/>
      <c r="RTH33" s="276"/>
      <c r="RTI33" s="276"/>
      <c r="RTJ33" s="276"/>
      <c r="RTK33" s="276"/>
      <c r="RTL33" s="276"/>
      <c r="RTM33" s="276"/>
      <c r="RTN33" s="276"/>
      <c r="RTO33" s="276"/>
      <c r="RTP33" s="276"/>
      <c r="RTQ33" s="276"/>
      <c r="RTR33" s="276"/>
      <c r="RTS33" s="276"/>
      <c r="RTT33" s="276"/>
      <c r="RTU33" s="276"/>
      <c r="RTV33" s="276"/>
      <c r="RTW33" s="276"/>
      <c r="RTX33" s="276"/>
      <c r="RTY33" s="276"/>
      <c r="RTZ33" s="276"/>
      <c r="RUA33" s="276"/>
      <c r="RUB33" s="276"/>
      <c r="RUC33" s="276"/>
      <c r="RUD33" s="276"/>
      <c r="RUE33" s="276"/>
      <c r="RUF33" s="276"/>
      <c r="RUG33" s="276"/>
      <c r="RUH33" s="276"/>
      <c r="RUI33" s="276"/>
      <c r="RUJ33" s="276"/>
      <c r="RUK33" s="276"/>
      <c r="RUL33" s="276"/>
      <c r="RUM33" s="276"/>
      <c r="RUN33" s="276"/>
      <c r="RUO33" s="276"/>
      <c r="RUP33" s="276"/>
      <c r="RUQ33" s="276"/>
      <c r="RUR33" s="276"/>
      <c r="RUS33" s="276"/>
      <c r="RUT33" s="276"/>
      <c r="RUU33" s="276"/>
      <c r="RUV33" s="276"/>
      <c r="RUW33" s="276"/>
      <c r="RUX33" s="276"/>
      <c r="RUY33" s="276"/>
      <c r="RUZ33" s="276"/>
      <c r="RVA33" s="276"/>
      <c r="RVB33" s="276"/>
      <c r="RVC33" s="276"/>
      <c r="RVD33" s="276"/>
      <c r="RVE33" s="276"/>
      <c r="RVF33" s="276"/>
      <c r="RVG33" s="276"/>
      <c r="RVH33" s="276"/>
      <c r="RVI33" s="276"/>
      <c r="RVJ33" s="276"/>
      <c r="RVK33" s="276"/>
      <c r="RVL33" s="276"/>
      <c r="RVM33" s="276"/>
      <c r="RVN33" s="276"/>
      <c r="RVO33" s="276"/>
      <c r="RVP33" s="276"/>
      <c r="RVQ33" s="276"/>
      <c r="RVR33" s="276"/>
      <c r="RVS33" s="276"/>
      <c r="RVT33" s="276"/>
      <c r="RVU33" s="276"/>
      <c r="RVV33" s="276"/>
      <c r="RVW33" s="276"/>
      <c r="RVX33" s="276"/>
      <c r="RVY33" s="276"/>
      <c r="RVZ33" s="276"/>
      <c r="RWA33" s="276"/>
      <c r="RWB33" s="276"/>
      <c r="RWC33" s="276"/>
      <c r="RWD33" s="276"/>
      <c r="RWE33" s="276"/>
      <c r="RWF33" s="276"/>
      <c r="RWG33" s="276"/>
      <c r="RWH33" s="276"/>
      <c r="RWI33" s="276"/>
      <c r="RWJ33" s="276"/>
      <c r="RWK33" s="276"/>
      <c r="RWL33" s="276"/>
      <c r="RWM33" s="276"/>
      <c r="RWN33" s="276"/>
      <c r="RWO33" s="276"/>
      <c r="RWP33" s="276"/>
      <c r="RWQ33" s="276"/>
      <c r="RWR33" s="276"/>
      <c r="RWS33" s="276"/>
      <c r="RWT33" s="276"/>
      <c r="RWU33" s="276"/>
      <c r="RWV33" s="276"/>
      <c r="RWW33" s="276"/>
      <c r="RWX33" s="276"/>
      <c r="RWY33" s="276"/>
      <c r="RWZ33" s="276"/>
      <c r="RXA33" s="276"/>
      <c r="RXB33" s="276"/>
      <c r="RXC33" s="276"/>
      <c r="RXD33" s="276"/>
      <c r="RXE33" s="276"/>
      <c r="RXF33" s="276"/>
      <c r="RXG33" s="276"/>
      <c r="RXH33" s="276"/>
      <c r="RXI33" s="276"/>
      <c r="RXJ33" s="276"/>
      <c r="RXK33" s="276"/>
      <c r="RXL33" s="276"/>
      <c r="RXM33" s="276"/>
      <c r="RXN33" s="276"/>
      <c r="RXO33" s="276"/>
      <c r="RXP33" s="276"/>
      <c r="RXQ33" s="276"/>
      <c r="RXR33" s="276"/>
      <c r="RXS33" s="276"/>
      <c r="RXT33" s="276"/>
      <c r="RXU33" s="276"/>
      <c r="RXV33" s="276"/>
      <c r="RXW33" s="276"/>
      <c r="RXX33" s="276"/>
      <c r="RXY33" s="276"/>
      <c r="RXZ33" s="276"/>
      <c r="RYA33" s="276"/>
      <c r="RYB33" s="276"/>
      <c r="RYC33" s="276"/>
      <c r="RYD33" s="276"/>
      <c r="RYE33" s="276"/>
      <c r="RYF33" s="276"/>
      <c r="RYG33" s="276"/>
      <c r="RYH33" s="276"/>
      <c r="RYI33" s="276"/>
      <c r="RYJ33" s="276"/>
      <c r="RYK33" s="276"/>
      <c r="RYL33" s="276"/>
      <c r="RYM33" s="276"/>
      <c r="RYN33" s="276"/>
      <c r="RYO33" s="276"/>
      <c r="RYP33" s="276"/>
      <c r="RYQ33" s="276"/>
      <c r="RYR33" s="276"/>
      <c r="RYS33" s="276"/>
      <c r="RYT33" s="276"/>
      <c r="RYU33" s="276"/>
      <c r="RYV33" s="276"/>
      <c r="RYW33" s="276"/>
      <c r="RYX33" s="276"/>
      <c r="RYY33" s="276"/>
      <c r="RYZ33" s="276"/>
      <c r="RZA33" s="276"/>
      <c r="RZB33" s="276"/>
      <c r="RZC33" s="276"/>
      <c r="RZD33" s="276"/>
      <c r="RZE33" s="276"/>
      <c r="RZF33" s="276"/>
      <c r="RZG33" s="276"/>
      <c r="RZH33" s="276"/>
      <c r="RZI33" s="276"/>
      <c r="RZJ33" s="276"/>
      <c r="RZK33" s="276"/>
      <c r="RZL33" s="276"/>
      <c r="RZM33" s="276"/>
      <c r="RZN33" s="276"/>
      <c r="RZO33" s="276"/>
      <c r="RZP33" s="276"/>
      <c r="RZQ33" s="276"/>
      <c r="RZR33" s="276"/>
      <c r="RZS33" s="276"/>
      <c r="RZT33" s="276"/>
      <c r="RZU33" s="276"/>
      <c r="RZV33" s="276"/>
      <c r="RZW33" s="276"/>
      <c r="RZX33" s="276"/>
      <c r="RZY33" s="276"/>
      <c r="RZZ33" s="276"/>
      <c r="SAA33" s="276"/>
      <c r="SAB33" s="276"/>
      <c r="SAC33" s="276"/>
      <c r="SAD33" s="276"/>
      <c r="SAE33" s="276"/>
      <c r="SAF33" s="276"/>
      <c r="SAG33" s="276"/>
      <c r="SAH33" s="276"/>
      <c r="SAI33" s="276"/>
      <c r="SAJ33" s="276"/>
      <c r="SAK33" s="276"/>
      <c r="SAL33" s="276"/>
      <c r="SAM33" s="276"/>
      <c r="SAN33" s="276"/>
      <c r="SAO33" s="276"/>
      <c r="SAP33" s="276"/>
      <c r="SAQ33" s="276"/>
      <c r="SAR33" s="276"/>
      <c r="SAS33" s="276"/>
      <c r="SAT33" s="276"/>
      <c r="SAU33" s="276"/>
      <c r="SAV33" s="276"/>
      <c r="SAW33" s="276"/>
      <c r="SAX33" s="276"/>
      <c r="SAY33" s="276"/>
      <c r="SAZ33" s="276"/>
      <c r="SBA33" s="276"/>
      <c r="SBB33" s="276"/>
      <c r="SBC33" s="276"/>
      <c r="SBD33" s="276"/>
      <c r="SBE33" s="276"/>
      <c r="SBF33" s="276"/>
      <c r="SBG33" s="276"/>
      <c r="SBH33" s="276"/>
      <c r="SBI33" s="276"/>
      <c r="SBJ33" s="276"/>
      <c r="SBK33" s="276"/>
      <c r="SBL33" s="276"/>
      <c r="SBM33" s="276"/>
      <c r="SBN33" s="276"/>
      <c r="SBO33" s="276"/>
      <c r="SBP33" s="276"/>
      <c r="SBQ33" s="276"/>
      <c r="SBR33" s="276"/>
      <c r="SBS33" s="276"/>
      <c r="SBT33" s="276"/>
      <c r="SBU33" s="276"/>
      <c r="SBV33" s="276"/>
      <c r="SBW33" s="276"/>
      <c r="SBX33" s="276"/>
      <c r="SBY33" s="276"/>
      <c r="SBZ33" s="276"/>
      <c r="SCA33" s="276"/>
      <c r="SCB33" s="276"/>
      <c r="SCC33" s="276"/>
      <c r="SCD33" s="276"/>
      <c r="SCE33" s="276"/>
      <c r="SCF33" s="276"/>
      <c r="SCG33" s="276"/>
      <c r="SCH33" s="276"/>
      <c r="SCI33" s="276"/>
      <c r="SCJ33" s="276"/>
      <c r="SCK33" s="276"/>
      <c r="SCL33" s="276"/>
      <c r="SCM33" s="276"/>
      <c r="SCN33" s="276"/>
      <c r="SCO33" s="276"/>
      <c r="SCP33" s="276"/>
      <c r="SCQ33" s="276"/>
      <c r="SCR33" s="276"/>
      <c r="SCS33" s="276"/>
      <c r="SCT33" s="276"/>
      <c r="SCU33" s="276"/>
      <c r="SCV33" s="276"/>
      <c r="SCW33" s="276"/>
      <c r="SCX33" s="276"/>
      <c r="SCY33" s="276"/>
      <c r="SCZ33" s="276"/>
      <c r="SDA33" s="276"/>
      <c r="SDB33" s="276"/>
      <c r="SDC33" s="276"/>
      <c r="SDD33" s="276"/>
      <c r="SDE33" s="276"/>
      <c r="SDF33" s="276"/>
      <c r="SDG33" s="276"/>
      <c r="SDH33" s="276"/>
      <c r="SDI33" s="276"/>
      <c r="SDJ33" s="276"/>
      <c r="SDK33" s="276"/>
      <c r="SDL33" s="276"/>
      <c r="SDM33" s="276"/>
      <c r="SDN33" s="276"/>
      <c r="SDO33" s="276"/>
      <c r="SDP33" s="276"/>
      <c r="SDQ33" s="276"/>
      <c r="SDR33" s="276"/>
      <c r="SDS33" s="276"/>
      <c r="SDT33" s="276"/>
      <c r="SDU33" s="276"/>
      <c r="SDV33" s="276"/>
      <c r="SDW33" s="276"/>
      <c r="SDX33" s="276"/>
      <c r="SDY33" s="276"/>
      <c r="SDZ33" s="276"/>
      <c r="SEA33" s="276"/>
      <c r="SEB33" s="276"/>
      <c r="SEC33" s="276"/>
      <c r="SED33" s="276"/>
      <c r="SEE33" s="276"/>
      <c r="SEF33" s="276"/>
      <c r="SEG33" s="276"/>
      <c r="SEH33" s="276"/>
      <c r="SEI33" s="276"/>
      <c r="SEJ33" s="276"/>
      <c r="SEK33" s="276"/>
      <c r="SEL33" s="276"/>
      <c r="SEM33" s="276"/>
      <c r="SEN33" s="276"/>
      <c r="SEO33" s="276"/>
      <c r="SEP33" s="276"/>
      <c r="SEQ33" s="276"/>
      <c r="SER33" s="276"/>
      <c r="SES33" s="276"/>
      <c r="SET33" s="276"/>
      <c r="SEU33" s="276"/>
      <c r="SEV33" s="276"/>
      <c r="SEW33" s="276"/>
      <c r="SEX33" s="276"/>
      <c r="SEY33" s="276"/>
      <c r="SEZ33" s="276"/>
      <c r="SFA33" s="276"/>
      <c r="SFB33" s="276"/>
      <c r="SFC33" s="276"/>
      <c r="SFD33" s="276"/>
      <c r="SFE33" s="276"/>
      <c r="SFF33" s="276"/>
      <c r="SFG33" s="276"/>
      <c r="SFH33" s="276"/>
      <c r="SFI33" s="276"/>
      <c r="SFJ33" s="276"/>
      <c r="SFK33" s="276"/>
      <c r="SFL33" s="276"/>
      <c r="SFM33" s="276"/>
      <c r="SFN33" s="276"/>
      <c r="SFO33" s="276"/>
      <c r="SFP33" s="276"/>
      <c r="SFQ33" s="276"/>
      <c r="SFR33" s="276"/>
      <c r="SFS33" s="276"/>
      <c r="SFT33" s="276"/>
      <c r="SFU33" s="276"/>
      <c r="SFV33" s="276"/>
      <c r="SFW33" s="276"/>
      <c r="SFX33" s="276"/>
      <c r="SFY33" s="276"/>
      <c r="SFZ33" s="276"/>
      <c r="SGA33" s="276"/>
      <c r="SGB33" s="276"/>
      <c r="SGC33" s="276"/>
      <c r="SGD33" s="276"/>
      <c r="SGE33" s="276"/>
      <c r="SGF33" s="276"/>
      <c r="SGG33" s="276"/>
      <c r="SGH33" s="276"/>
      <c r="SGI33" s="276"/>
      <c r="SGJ33" s="276"/>
      <c r="SGK33" s="276"/>
      <c r="SGL33" s="276"/>
      <c r="SGM33" s="276"/>
      <c r="SGN33" s="276"/>
      <c r="SGO33" s="276"/>
      <c r="SGP33" s="276"/>
      <c r="SGQ33" s="276"/>
      <c r="SGR33" s="276"/>
      <c r="SGS33" s="276"/>
      <c r="SGT33" s="276"/>
      <c r="SGU33" s="276"/>
      <c r="SGV33" s="276"/>
      <c r="SGW33" s="276"/>
      <c r="SGX33" s="276"/>
      <c r="SGY33" s="276"/>
      <c r="SGZ33" s="276"/>
      <c r="SHA33" s="276"/>
      <c r="SHB33" s="276"/>
      <c r="SHC33" s="276"/>
      <c r="SHD33" s="276"/>
      <c r="SHE33" s="276"/>
      <c r="SHF33" s="276"/>
      <c r="SHG33" s="276"/>
      <c r="SHH33" s="276"/>
      <c r="SHI33" s="276"/>
      <c r="SHJ33" s="276"/>
      <c r="SHK33" s="276"/>
      <c r="SHL33" s="276"/>
      <c r="SHM33" s="276"/>
      <c r="SHN33" s="276"/>
      <c r="SHO33" s="276"/>
      <c r="SHP33" s="276"/>
      <c r="SHQ33" s="276"/>
      <c r="SHR33" s="276"/>
      <c r="SHS33" s="276"/>
      <c r="SHT33" s="276"/>
      <c r="SHU33" s="276"/>
      <c r="SHV33" s="276"/>
      <c r="SHW33" s="276"/>
      <c r="SHX33" s="276"/>
      <c r="SHY33" s="276"/>
      <c r="SHZ33" s="276"/>
      <c r="SIA33" s="276"/>
      <c r="SIB33" s="276"/>
      <c r="SIC33" s="276"/>
      <c r="SID33" s="276"/>
      <c r="SIE33" s="276"/>
      <c r="SIF33" s="276"/>
      <c r="SIG33" s="276"/>
      <c r="SIH33" s="276"/>
      <c r="SII33" s="276"/>
      <c r="SIJ33" s="276"/>
      <c r="SIK33" s="276"/>
      <c r="SIL33" s="276"/>
      <c r="SIM33" s="276"/>
      <c r="SIN33" s="276"/>
      <c r="SIO33" s="276"/>
      <c r="SIP33" s="276"/>
      <c r="SIQ33" s="276"/>
      <c r="SIR33" s="276"/>
      <c r="SIS33" s="276"/>
      <c r="SIT33" s="276"/>
      <c r="SIU33" s="276"/>
      <c r="SIV33" s="276"/>
      <c r="SIW33" s="276"/>
      <c r="SIX33" s="276"/>
      <c r="SIY33" s="276"/>
      <c r="SIZ33" s="276"/>
      <c r="SJA33" s="276"/>
      <c r="SJB33" s="276"/>
      <c r="SJC33" s="276"/>
      <c r="SJD33" s="276"/>
      <c r="SJE33" s="276"/>
      <c r="SJF33" s="276"/>
      <c r="SJG33" s="276"/>
      <c r="SJH33" s="276"/>
      <c r="SJI33" s="276"/>
      <c r="SJJ33" s="276"/>
      <c r="SJK33" s="276"/>
      <c r="SJL33" s="276"/>
      <c r="SJM33" s="276"/>
      <c r="SJN33" s="276"/>
      <c r="SJO33" s="276"/>
      <c r="SJP33" s="276"/>
      <c r="SJQ33" s="276"/>
      <c r="SJR33" s="276"/>
      <c r="SJS33" s="276"/>
      <c r="SJT33" s="276"/>
      <c r="SJU33" s="276"/>
      <c r="SJV33" s="276"/>
      <c r="SJW33" s="276"/>
      <c r="SJX33" s="276"/>
      <c r="SJY33" s="276"/>
      <c r="SJZ33" s="276"/>
      <c r="SKA33" s="276"/>
      <c r="SKB33" s="276"/>
      <c r="SKC33" s="276"/>
      <c r="SKD33" s="276"/>
      <c r="SKE33" s="276"/>
      <c r="SKF33" s="276"/>
      <c r="SKG33" s="276"/>
      <c r="SKH33" s="276"/>
      <c r="SKI33" s="276"/>
      <c r="SKJ33" s="276"/>
      <c r="SKK33" s="276"/>
      <c r="SKL33" s="276"/>
      <c r="SKM33" s="276"/>
      <c r="SKN33" s="276"/>
      <c r="SKO33" s="276"/>
      <c r="SKP33" s="276"/>
      <c r="SKQ33" s="276"/>
      <c r="SKR33" s="276"/>
      <c r="SKS33" s="276"/>
      <c r="SKT33" s="276"/>
      <c r="SKU33" s="276"/>
      <c r="SKV33" s="276"/>
      <c r="SKW33" s="276"/>
      <c r="SKX33" s="276"/>
      <c r="SKY33" s="276"/>
      <c r="SKZ33" s="276"/>
      <c r="SLA33" s="276"/>
      <c r="SLB33" s="276"/>
      <c r="SLC33" s="276"/>
      <c r="SLD33" s="276"/>
      <c r="SLE33" s="276"/>
      <c r="SLF33" s="276"/>
      <c r="SLG33" s="276"/>
      <c r="SLH33" s="276"/>
      <c r="SLI33" s="276"/>
      <c r="SLJ33" s="276"/>
      <c r="SLK33" s="276"/>
      <c r="SLL33" s="276"/>
      <c r="SLM33" s="276"/>
      <c r="SLN33" s="276"/>
      <c r="SLO33" s="276"/>
      <c r="SLP33" s="276"/>
      <c r="SLQ33" s="276"/>
      <c r="SLR33" s="276"/>
      <c r="SLS33" s="276"/>
      <c r="SLT33" s="276"/>
      <c r="SLU33" s="276"/>
      <c r="SLV33" s="276"/>
      <c r="SLW33" s="276"/>
      <c r="SLX33" s="276"/>
      <c r="SLY33" s="276"/>
      <c r="SLZ33" s="276"/>
      <c r="SMA33" s="276"/>
      <c r="SMB33" s="276"/>
      <c r="SMC33" s="276"/>
      <c r="SMD33" s="276"/>
      <c r="SME33" s="276"/>
      <c r="SMF33" s="276"/>
      <c r="SMG33" s="276"/>
      <c r="SMH33" s="276"/>
      <c r="SMI33" s="276"/>
      <c r="SMJ33" s="276"/>
      <c r="SMK33" s="276"/>
      <c r="SML33" s="276"/>
      <c r="SMM33" s="276"/>
      <c r="SMN33" s="276"/>
      <c r="SMO33" s="276"/>
      <c r="SMP33" s="276"/>
      <c r="SMQ33" s="276"/>
      <c r="SMR33" s="276"/>
      <c r="SMS33" s="276"/>
      <c r="SMT33" s="276"/>
      <c r="SMU33" s="276"/>
      <c r="SMV33" s="276"/>
      <c r="SMW33" s="276"/>
      <c r="SMX33" s="276"/>
      <c r="SMY33" s="276"/>
      <c r="SMZ33" s="276"/>
      <c r="SNA33" s="276"/>
      <c r="SNB33" s="276"/>
      <c r="SNC33" s="276"/>
      <c r="SND33" s="276"/>
      <c r="SNE33" s="276"/>
      <c r="SNF33" s="276"/>
      <c r="SNG33" s="276"/>
      <c r="SNH33" s="276"/>
      <c r="SNI33" s="276"/>
      <c r="SNJ33" s="276"/>
      <c r="SNK33" s="276"/>
      <c r="SNL33" s="276"/>
      <c r="SNM33" s="276"/>
      <c r="SNN33" s="276"/>
      <c r="SNO33" s="276"/>
      <c r="SNP33" s="276"/>
      <c r="SNQ33" s="276"/>
      <c r="SNR33" s="276"/>
      <c r="SNS33" s="276"/>
      <c r="SNT33" s="276"/>
      <c r="SNU33" s="276"/>
      <c r="SNV33" s="276"/>
      <c r="SNW33" s="276"/>
      <c r="SNX33" s="276"/>
      <c r="SNY33" s="276"/>
      <c r="SNZ33" s="276"/>
      <c r="SOA33" s="276"/>
      <c r="SOB33" s="276"/>
      <c r="SOC33" s="276"/>
      <c r="SOD33" s="276"/>
      <c r="SOE33" s="276"/>
      <c r="SOF33" s="276"/>
      <c r="SOG33" s="276"/>
      <c r="SOH33" s="276"/>
      <c r="SOI33" s="276"/>
      <c r="SOJ33" s="276"/>
      <c r="SOK33" s="276"/>
      <c r="SOL33" s="276"/>
      <c r="SOM33" s="276"/>
      <c r="SON33" s="276"/>
      <c r="SOO33" s="276"/>
      <c r="SOP33" s="276"/>
      <c r="SOQ33" s="276"/>
      <c r="SOR33" s="276"/>
      <c r="SOS33" s="276"/>
      <c r="SOT33" s="276"/>
      <c r="SOU33" s="276"/>
      <c r="SOV33" s="276"/>
      <c r="SOW33" s="276"/>
      <c r="SOX33" s="276"/>
      <c r="SOY33" s="276"/>
      <c r="SOZ33" s="276"/>
      <c r="SPA33" s="276"/>
      <c r="SPB33" s="276"/>
      <c r="SPC33" s="276"/>
      <c r="SPD33" s="276"/>
      <c r="SPE33" s="276"/>
      <c r="SPF33" s="276"/>
      <c r="SPG33" s="276"/>
      <c r="SPH33" s="276"/>
      <c r="SPI33" s="276"/>
      <c r="SPJ33" s="276"/>
      <c r="SPK33" s="276"/>
      <c r="SPL33" s="276"/>
      <c r="SPM33" s="276"/>
      <c r="SPN33" s="276"/>
      <c r="SPO33" s="276"/>
      <c r="SPP33" s="276"/>
      <c r="SPQ33" s="276"/>
      <c r="SPR33" s="276"/>
      <c r="SPS33" s="276"/>
      <c r="SPT33" s="276"/>
      <c r="SPU33" s="276"/>
      <c r="SPV33" s="276"/>
      <c r="SPW33" s="276"/>
      <c r="SPX33" s="276"/>
      <c r="SPY33" s="276"/>
      <c r="SPZ33" s="276"/>
      <c r="SQA33" s="276"/>
      <c r="SQB33" s="276"/>
      <c r="SQC33" s="276"/>
      <c r="SQD33" s="276"/>
      <c r="SQE33" s="276"/>
      <c r="SQF33" s="276"/>
      <c r="SQG33" s="276"/>
      <c r="SQH33" s="276"/>
      <c r="SQI33" s="276"/>
      <c r="SQJ33" s="276"/>
      <c r="SQK33" s="276"/>
      <c r="SQL33" s="276"/>
      <c r="SQM33" s="276"/>
      <c r="SQN33" s="276"/>
      <c r="SQO33" s="276"/>
      <c r="SQP33" s="276"/>
      <c r="SQQ33" s="276"/>
      <c r="SQR33" s="276"/>
      <c r="SQS33" s="276"/>
      <c r="SQT33" s="276"/>
      <c r="SQU33" s="276"/>
      <c r="SQV33" s="276"/>
      <c r="SQW33" s="276"/>
      <c r="SQX33" s="276"/>
      <c r="SQY33" s="276"/>
      <c r="SQZ33" s="276"/>
      <c r="SRA33" s="276"/>
      <c r="SRB33" s="276"/>
      <c r="SRC33" s="276"/>
      <c r="SRD33" s="276"/>
      <c r="SRE33" s="276"/>
      <c r="SRF33" s="276"/>
      <c r="SRG33" s="276"/>
      <c r="SRH33" s="276"/>
      <c r="SRI33" s="276"/>
      <c r="SRJ33" s="276"/>
      <c r="SRK33" s="276"/>
      <c r="SRL33" s="276"/>
      <c r="SRM33" s="276"/>
      <c r="SRN33" s="276"/>
      <c r="SRO33" s="276"/>
      <c r="SRP33" s="276"/>
      <c r="SRQ33" s="276"/>
      <c r="SRR33" s="276"/>
      <c r="SRS33" s="276"/>
      <c r="SRT33" s="276"/>
      <c r="SRU33" s="276"/>
      <c r="SRV33" s="276"/>
      <c r="SRW33" s="276"/>
      <c r="SRX33" s="276"/>
      <c r="SRY33" s="276"/>
      <c r="SRZ33" s="276"/>
      <c r="SSA33" s="276"/>
      <c r="SSB33" s="276"/>
      <c r="SSC33" s="276"/>
      <c r="SSD33" s="276"/>
      <c r="SSE33" s="276"/>
      <c r="SSF33" s="276"/>
      <c r="SSG33" s="276"/>
      <c r="SSH33" s="276"/>
      <c r="SSI33" s="276"/>
      <c r="SSJ33" s="276"/>
      <c r="SSK33" s="276"/>
      <c r="SSL33" s="276"/>
      <c r="SSM33" s="276"/>
      <c r="SSN33" s="276"/>
      <c r="SSO33" s="276"/>
      <c r="SSP33" s="276"/>
      <c r="SSQ33" s="276"/>
      <c r="SSR33" s="276"/>
      <c r="SSS33" s="276"/>
      <c r="SST33" s="276"/>
      <c r="SSU33" s="276"/>
      <c r="SSV33" s="276"/>
      <c r="SSW33" s="276"/>
      <c r="SSX33" s="276"/>
      <c r="SSY33" s="276"/>
      <c r="SSZ33" s="276"/>
      <c r="STA33" s="276"/>
      <c r="STB33" s="276"/>
      <c r="STC33" s="276"/>
      <c r="STD33" s="276"/>
      <c r="STE33" s="276"/>
      <c r="STF33" s="276"/>
      <c r="STG33" s="276"/>
      <c r="STH33" s="276"/>
      <c r="STI33" s="276"/>
      <c r="STJ33" s="276"/>
      <c r="STK33" s="276"/>
      <c r="STL33" s="276"/>
      <c r="STM33" s="276"/>
      <c r="STN33" s="276"/>
      <c r="STO33" s="276"/>
      <c r="STP33" s="276"/>
      <c r="STQ33" s="276"/>
      <c r="STR33" s="276"/>
      <c r="STS33" s="276"/>
      <c r="STT33" s="276"/>
      <c r="STU33" s="276"/>
      <c r="STV33" s="276"/>
      <c r="STW33" s="276"/>
      <c r="STX33" s="276"/>
      <c r="STY33" s="276"/>
      <c r="STZ33" s="276"/>
      <c r="SUA33" s="276"/>
      <c r="SUB33" s="276"/>
      <c r="SUC33" s="276"/>
      <c r="SUD33" s="276"/>
      <c r="SUE33" s="276"/>
      <c r="SUF33" s="276"/>
      <c r="SUG33" s="276"/>
      <c r="SUH33" s="276"/>
      <c r="SUI33" s="276"/>
      <c r="SUJ33" s="276"/>
      <c r="SUK33" s="276"/>
      <c r="SUL33" s="276"/>
      <c r="SUM33" s="276"/>
      <c r="SUN33" s="276"/>
      <c r="SUO33" s="276"/>
      <c r="SUP33" s="276"/>
      <c r="SUQ33" s="276"/>
      <c r="SUR33" s="276"/>
      <c r="SUS33" s="276"/>
      <c r="SUT33" s="276"/>
      <c r="SUU33" s="276"/>
      <c r="SUV33" s="276"/>
      <c r="SUW33" s="276"/>
      <c r="SUX33" s="276"/>
      <c r="SUY33" s="276"/>
      <c r="SUZ33" s="276"/>
      <c r="SVA33" s="276"/>
      <c r="SVB33" s="276"/>
      <c r="SVC33" s="276"/>
      <c r="SVD33" s="276"/>
      <c r="SVE33" s="276"/>
      <c r="SVF33" s="276"/>
      <c r="SVG33" s="276"/>
      <c r="SVH33" s="276"/>
      <c r="SVI33" s="276"/>
      <c r="SVJ33" s="276"/>
      <c r="SVK33" s="276"/>
      <c r="SVL33" s="276"/>
      <c r="SVM33" s="276"/>
      <c r="SVN33" s="276"/>
      <c r="SVO33" s="276"/>
      <c r="SVP33" s="276"/>
      <c r="SVQ33" s="276"/>
      <c r="SVR33" s="276"/>
      <c r="SVS33" s="276"/>
      <c r="SVT33" s="276"/>
      <c r="SVU33" s="276"/>
      <c r="SVV33" s="276"/>
      <c r="SVW33" s="276"/>
      <c r="SVX33" s="276"/>
      <c r="SVY33" s="276"/>
      <c r="SVZ33" s="276"/>
      <c r="SWA33" s="276"/>
      <c r="SWB33" s="276"/>
      <c r="SWC33" s="276"/>
      <c r="SWD33" s="276"/>
      <c r="SWE33" s="276"/>
      <c r="SWF33" s="276"/>
      <c r="SWG33" s="276"/>
      <c r="SWH33" s="276"/>
      <c r="SWI33" s="276"/>
      <c r="SWJ33" s="276"/>
      <c r="SWK33" s="276"/>
      <c r="SWL33" s="276"/>
      <c r="SWM33" s="276"/>
      <c r="SWN33" s="276"/>
      <c r="SWO33" s="276"/>
      <c r="SWP33" s="276"/>
      <c r="SWQ33" s="276"/>
      <c r="SWR33" s="276"/>
      <c r="SWS33" s="276"/>
      <c r="SWT33" s="276"/>
      <c r="SWU33" s="276"/>
      <c r="SWV33" s="276"/>
      <c r="SWW33" s="276"/>
      <c r="SWX33" s="276"/>
      <c r="SWY33" s="276"/>
      <c r="SWZ33" s="276"/>
      <c r="SXA33" s="276"/>
      <c r="SXB33" s="276"/>
      <c r="SXC33" s="276"/>
      <c r="SXD33" s="276"/>
      <c r="SXE33" s="276"/>
      <c r="SXF33" s="276"/>
      <c r="SXG33" s="276"/>
      <c r="SXH33" s="276"/>
      <c r="SXI33" s="276"/>
      <c r="SXJ33" s="276"/>
      <c r="SXK33" s="276"/>
      <c r="SXL33" s="276"/>
      <c r="SXM33" s="276"/>
      <c r="SXN33" s="276"/>
      <c r="SXO33" s="276"/>
      <c r="SXP33" s="276"/>
      <c r="SXQ33" s="276"/>
      <c r="SXR33" s="276"/>
      <c r="SXS33" s="276"/>
      <c r="SXT33" s="276"/>
      <c r="SXU33" s="276"/>
      <c r="SXV33" s="276"/>
      <c r="SXW33" s="276"/>
      <c r="SXX33" s="276"/>
      <c r="SXY33" s="276"/>
      <c r="SXZ33" s="276"/>
      <c r="SYA33" s="276"/>
      <c r="SYB33" s="276"/>
      <c r="SYC33" s="276"/>
      <c r="SYD33" s="276"/>
      <c r="SYE33" s="276"/>
      <c r="SYF33" s="276"/>
      <c r="SYG33" s="276"/>
      <c r="SYH33" s="276"/>
      <c r="SYI33" s="276"/>
      <c r="SYJ33" s="276"/>
      <c r="SYK33" s="276"/>
      <c r="SYL33" s="276"/>
      <c r="SYM33" s="276"/>
      <c r="SYN33" s="276"/>
      <c r="SYO33" s="276"/>
      <c r="SYP33" s="276"/>
      <c r="SYQ33" s="276"/>
      <c r="SYR33" s="276"/>
      <c r="SYS33" s="276"/>
      <c r="SYT33" s="276"/>
      <c r="SYU33" s="276"/>
      <c r="SYV33" s="276"/>
      <c r="SYW33" s="276"/>
      <c r="SYX33" s="276"/>
      <c r="SYY33" s="276"/>
      <c r="SYZ33" s="276"/>
      <c r="SZA33" s="276"/>
      <c r="SZB33" s="276"/>
      <c r="SZC33" s="276"/>
      <c r="SZD33" s="276"/>
      <c r="SZE33" s="276"/>
      <c r="SZF33" s="276"/>
      <c r="SZG33" s="276"/>
      <c r="SZH33" s="276"/>
      <c r="SZI33" s="276"/>
      <c r="SZJ33" s="276"/>
      <c r="SZK33" s="276"/>
      <c r="SZL33" s="276"/>
      <c r="SZM33" s="276"/>
      <c r="SZN33" s="276"/>
      <c r="SZO33" s="276"/>
      <c r="SZP33" s="276"/>
      <c r="SZQ33" s="276"/>
      <c r="SZR33" s="276"/>
      <c r="SZS33" s="276"/>
      <c r="SZT33" s="276"/>
      <c r="SZU33" s="276"/>
      <c r="SZV33" s="276"/>
      <c r="SZW33" s="276"/>
      <c r="SZX33" s="276"/>
      <c r="SZY33" s="276"/>
      <c r="SZZ33" s="276"/>
      <c r="TAA33" s="276"/>
      <c r="TAB33" s="276"/>
      <c r="TAC33" s="276"/>
      <c r="TAD33" s="276"/>
      <c r="TAE33" s="276"/>
      <c r="TAF33" s="276"/>
      <c r="TAG33" s="276"/>
      <c r="TAH33" s="276"/>
      <c r="TAI33" s="276"/>
      <c r="TAJ33" s="276"/>
      <c r="TAK33" s="276"/>
      <c r="TAL33" s="276"/>
      <c r="TAM33" s="276"/>
      <c r="TAN33" s="276"/>
      <c r="TAO33" s="276"/>
      <c r="TAP33" s="276"/>
      <c r="TAQ33" s="276"/>
      <c r="TAR33" s="276"/>
      <c r="TAS33" s="276"/>
      <c r="TAT33" s="276"/>
      <c r="TAU33" s="276"/>
      <c r="TAV33" s="276"/>
      <c r="TAW33" s="276"/>
      <c r="TAX33" s="276"/>
      <c r="TAY33" s="276"/>
      <c r="TAZ33" s="276"/>
      <c r="TBA33" s="276"/>
      <c r="TBB33" s="276"/>
      <c r="TBC33" s="276"/>
      <c r="TBD33" s="276"/>
      <c r="TBE33" s="276"/>
      <c r="TBF33" s="276"/>
      <c r="TBG33" s="276"/>
      <c r="TBH33" s="276"/>
      <c r="TBI33" s="276"/>
      <c r="TBJ33" s="276"/>
      <c r="TBK33" s="276"/>
      <c r="TBL33" s="276"/>
      <c r="TBM33" s="276"/>
      <c r="TBN33" s="276"/>
      <c r="TBO33" s="276"/>
      <c r="TBP33" s="276"/>
      <c r="TBQ33" s="276"/>
      <c r="TBR33" s="276"/>
      <c r="TBS33" s="276"/>
      <c r="TBT33" s="276"/>
      <c r="TBU33" s="276"/>
      <c r="TBV33" s="276"/>
      <c r="TBW33" s="276"/>
      <c r="TBX33" s="276"/>
      <c r="TBY33" s="276"/>
      <c r="TBZ33" s="276"/>
      <c r="TCA33" s="276"/>
      <c r="TCB33" s="276"/>
      <c r="TCC33" s="276"/>
      <c r="TCD33" s="276"/>
      <c r="TCE33" s="276"/>
      <c r="TCF33" s="276"/>
      <c r="TCG33" s="276"/>
      <c r="TCH33" s="276"/>
      <c r="TCI33" s="276"/>
      <c r="TCJ33" s="276"/>
      <c r="TCK33" s="276"/>
      <c r="TCL33" s="276"/>
      <c r="TCM33" s="276"/>
      <c r="TCN33" s="276"/>
      <c r="TCO33" s="276"/>
      <c r="TCP33" s="276"/>
      <c r="TCQ33" s="276"/>
      <c r="TCR33" s="276"/>
      <c r="TCS33" s="276"/>
      <c r="TCT33" s="276"/>
      <c r="TCU33" s="276"/>
      <c r="TCV33" s="276"/>
      <c r="TCW33" s="276"/>
      <c r="TCX33" s="276"/>
      <c r="TCY33" s="276"/>
      <c r="TCZ33" s="276"/>
      <c r="TDA33" s="276"/>
      <c r="TDB33" s="276"/>
      <c r="TDC33" s="276"/>
      <c r="TDD33" s="276"/>
      <c r="TDE33" s="276"/>
      <c r="TDF33" s="276"/>
      <c r="TDG33" s="276"/>
      <c r="TDH33" s="276"/>
      <c r="TDI33" s="276"/>
      <c r="TDJ33" s="276"/>
      <c r="TDK33" s="276"/>
      <c r="TDL33" s="276"/>
      <c r="TDM33" s="276"/>
      <c r="TDN33" s="276"/>
      <c r="TDO33" s="276"/>
      <c r="TDP33" s="276"/>
      <c r="TDQ33" s="276"/>
      <c r="TDR33" s="276"/>
      <c r="TDS33" s="276"/>
      <c r="TDT33" s="276"/>
      <c r="TDU33" s="276"/>
      <c r="TDV33" s="276"/>
      <c r="TDW33" s="276"/>
      <c r="TDX33" s="276"/>
      <c r="TDY33" s="276"/>
      <c r="TDZ33" s="276"/>
      <c r="TEA33" s="276"/>
      <c r="TEB33" s="276"/>
      <c r="TEC33" s="276"/>
      <c r="TED33" s="276"/>
      <c r="TEE33" s="276"/>
      <c r="TEF33" s="276"/>
      <c r="TEG33" s="276"/>
      <c r="TEH33" s="276"/>
      <c r="TEI33" s="276"/>
      <c r="TEJ33" s="276"/>
      <c r="TEK33" s="276"/>
      <c r="TEL33" s="276"/>
      <c r="TEM33" s="276"/>
      <c r="TEN33" s="276"/>
      <c r="TEO33" s="276"/>
      <c r="TEP33" s="276"/>
      <c r="TEQ33" s="276"/>
      <c r="TER33" s="276"/>
      <c r="TES33" s="276"/>
      <c r="TET33" s="276"/>
      <c r="TEU33" s="276"/>
      <c r="TEV33" s="276"/>
      <c r="TEW33" s="276"/>
      <c r="TEX33" s="276"/>
      <c r="TEY33" s="276"/>
      <c r="TEZ33" s="276"/>
      <c r="TFA33" s="276"/>
      <c r="TFB33" s="276"/>
      <c r="TFC33" s="276"/>
      <c r="TFD33" s="276"/>
      <c r="TFE33" s="276"/>
      <c r="TFF33" s="276"/>
      <c r="TFG33" s="276"/>
      <c r="TFH33" s="276"/>
      <c r="TFI33" s="276"/>
      <c r="TFJ33" s="276"/>
      <c r="TFK33" s="276"/>
      <c r="TFL33" s="276"/>
      <c r="TFM33" s="276"/>
      <c r="TFN33" s="276"/>
      <c r="TFO33" s="276"/>
      <c r="TFP33" s="276"/>
      <c r="TFQ33" s="276"/>
      <c r="TFR33" s="276"/>
      <c r="TFS33" s="276"/>
      <c r="TFT33" s="276"/>
      <c r="TFU33" s="276"/>
      <c r="TFV33" s="276"/>
      <c r="TFW33" s="276"/>
      <c r="TFX33" s="276"/>
      <c r="TFY33" s="276"/>
      <c r="TFZ33" s="276"/>
      <c r="TGA33" s="276"/>
      <c r="TGB33" s="276"/>
      <c r="TGC33" s="276"/>
      <c r="TGD33" s="276"/>
      <c r="TGE33" s="276"/>
      <c r="TGF33" s="276"/>
      <c r="TGG33" s="276"/>
      <c r="TGH33" s="276"/>
      <c r="TGI33" s="276"/>
      <c r="TGJ33" s="276"/>
      <c r="TGK33" s="276"/>
      <c r="TGL33" s="276"/>
      <c r="TGM33" s="276"/>
      <c r="TGN33" s="276"/>
      <c r="TGO33" s="276"/>
      <c r="TGP33" s="276"/>
      <c r="TGQ33" s="276"/>
      <c r="TGR33" s="276"/>
      <c r="TGS33" s="276"/>
      <c r="TGT33" s="276"/>
      <c r="TGU33" s="276"/>
      <c r="TGV33" s="276"/>
      <c r="TGW33" s="276"/>
      <c r="TGX33" s="276"/>
      <c r="TGY33" s="276"/>
      <c r="TGZ33" s="276"/>
      <c r="THA33" s="276"/>
      <c r="THB33" s="276"/>
      <c r="THC33" s="276"/>
      <c r="THD33" s="276"/>
      <c r="THE33" s="276"/>
      <c r="THF33" s="276"/>
      <c r="THG33" s="276"/>
      <c r="THH33" s="276"/>
      <c r="THI33" s="276"/>
      <c r="THJ33" s="276"/>
      <c r="THK33" s="276"/>
      <c r="THL33" s="276"/>
      <c r="THM33" s="276"/>
      <c r="THN33" s="276"/>
      <c r="THO33" s="276"/>
      <c r="THP33" s="276"/>
      <c r="THQ33" s="276"/>
      <c r="THR33" s="276"/>
      <c r="THS33" s="276"/>
      <c r="THT33" s="276"/>
      <c r="THU33" s="276"/>
      <c r="THV33" s="276"/>
      <c r="THW33" s="276"/>
      <c r="THX33" s="276"/>
      <c r="THY33" s="276"/>
      <c r="THZ33" s="276"/>
      <c r="TIA33" s="276"/>
      <c r="TIB33" s="276"/>
      <c r="TIC33" s="276"/>
      <c r="TID33" s="276"/>
      <c r="TIE33" s="276"/>
      <c r="TIF33" s="276"/>
      <c r="TIG33" s="276"/>
      <c r="TIH33" s="276"/>
      <c r="TII33" s="276"/>
      <c r="TIJ33" s="276"/>
      <c r="TIK33" s="276"/>
      <c r="TIL33" s="276"/>
      <c r="TIM33" s="276"/>
      <c r="TIN33" s="276"/>
      <c r="TIO33" s="276"/>
      <c r="TIP33" s="276"/>
      <c r="TIQ33" s="276"/>
      <c r="TIR33" s="276"/>
      <c r="TIS33" s="276"/>
      <c r="TIT33" s="276"/>
      <c r="TIU33" s="276"/>
      <c r="TIV33" s="276"/>
      <c r="TIW33" s="276"/>
      <c r="TIX33" s="276"/>
      <c r="TIY33" s="276"/>
      <c r="TIZ33" s="276"/>
      <c r="TJA33" s="276"/>
      <c r="TJB33" s="276"/>
      <c r="TJC33" s="276"/>
      <c r="TJD33" s="276"/>
      <c r="TJE33" s="276"/>
      <c r="TJF33" s="276"/>
      <c r="TJG33" s="276"/>
      <c r="TJH33" s="276"/>
      <c r="TJI33" s="276"/>
      <c r="TJJ33" s="276"/>
      <c r="TJK33" s="276"/>
      <c r="TJL33" s="276"/>
      <c r="TJM33" s="276"/>
      <c r="TJN33" s="276"/>
      <c r="TJO33" s="276"/>
      <c r="TJP33" s="276"/>
      <c r="TJQ33" s="276"/>
      <c r="TJR33" s="276"/>
      <c r="TJS33" s="276"/>
      <c r="TJT33" s="276"/>
      <c r="TJU33" s="276"/>
      <c r="TJV33" s="276"/>
      <c r="TJW33" s="276"/>
      <c r="TJX33" s="276"/>
      <c r="TJY33" s="276"/>
      <c r="TJZ33" s="276"/>
      <c r="TKA33" s="276"/>
      <c r="TKB33" s="276"/>
      <c r="TKC33" s="276"/>
      <c r="TKD33" s="276"/>
      <c r="TKE33" s="276"/>
      <c r="TKF33" s="276"/>
      <c r="TKG33" s="276"/>
      <c r="TKH33" s="276"/>
      <c r="TKI33" s="276"/>
      <c r="TKJ33" s="276"/>
      <c r="TKK33" s="276"/>
      <c r="TKL33" s="276"/>
      <c r="TKM33" s="276"/>
      <c r="TKN33" s="276"/>
      <c r="TKO33" s="276"/>
      <c r="TKP33" s="276"/>
      <c r="TKQ33" s="276"/>
      <c r="TKR33" s="276"/>
      <c r="TKS33" s="276"/>
      <c r="TKT33" s="276"/>
      <c r="TKU33" s="276"/>
      <c r="TKV33" s="276"/>
      <c r="TKW33" s="276"/>
      <c r="TKX33" s="276"/>
      <c r="TKY33" s="276"/>
      <c r="TKZ33" s="276"/>
      <c r="TLA33" s="276"/>
      <c r="TLB33" s="276"/>
      <c r="TLC33" s="276"/>
      <c r="TLD33" s="276"/>
      <c r="TLE33" s="276"/>
      <c r="TLF33" s="276"/>
      <c r="TLG33" s="276"/>
      <c r="TLH33" s="276"/>
      <c r="TLI33" s="276"/>
      <c r="TLJ33" s="276"/>
      <c r="TLK33" s="276"/>
      <c r="TLL33" s="276"/>
      <c r="TLM33" s="276"/>
      <c r="TLN33" s="276"/>
      <c r="TLO33" s="276"/>
      <c r="TLP33" s="276"/>
      <c r="TLQ33" s="276"/>
      <c r="TLR33" s="276"/>
      <c r="TLS33" s="276"/>
      <c r="TLT33" s="276"/>
      <c r="TLU33" s="276"/>
      <c r="TLV33" s="276"/>
      <c r="TLW33" s="276"/>
      <c r="TLX33" s="276"/>
      <c r="TLY33" s="276"/>
      <c r="TLZ33" s="276"/>
      <c r="TMA33" s="276"/>
      <c r="TMB33" s="276"/>
      <c r="TMC33" s="276"/>
      <c r="TMD33" s="276"/>
      <c r="TME33" s="276"/>
      <c r="TMF33" s="276"/>
      <c r="TMG33" s="276"/>
      <c r="TMH33" s="276"/>
      <c r="TMI33" s="276"/>
      <c r="TMJ33" s="276"/>
      <c r="TMK33" s="276"/>
      <c r="TML33" s="276"/>
      <c r="TMM33" s="276"/>
      <c r="TMN33" s="276"/>
      <c r="TMO33" s="276"/>
      <c r="TMP33" s="276"/>
      <c r="TMQ33" s="276"/>
      <c r="TMR33" s="276"/>
      <c r="TMS33" s="276"/>
      <c r="TMT33" s="276"/>
      <c r="TMU33" s="276"/>
      <c r="TMV33" s="276"/>
      <c r="TMW33" s="276"/>
      <c r="TMX33" s="276"/>
      <c r="TMY33" s="276"/>
      <c r="TMZ33" s="276"/>
      <c r="TNA33" s="276"/>
      <c r="TNB33" s="276"/>
      <c r="TNC33" s="276"/>
      <c r="TND33" s="276"/>
      <c r="TNE33" s="276"/>
      <c r="TNF33" s="276"/>
      <c r="TNG33" s="276"/>
      <c r="TNH33" s="276"/>
      <c r="TNI33" s="276"/>
      <c r="TNJ33" s="276"/>
      <c r="TNK33" s="276"/>
      <c r="TNL33" s="276"/>
      <c r="TNM33" s="276"/>
      <c r="TNN33" s="276"/>
      <c r="TNO33" s="276"/>
      <c r="TNP33" s="276"/>
      <c r="TNQ33" s="276"/>
      <c r="TNR33" s="276"/>
      <c r="TNS33" s="276"/>
      <c r="TNT33" s="276"/>
      <c r="TNU33" s="276"/>
      <c r="TNV33" s="276"/>
      <c r="TNW33" s="276"/>
      <c r="TNX33" s="276"/>
      <c r="TNY33" s="276"/>
      <c r="TNZ33" s="276"/>
      <c r="TOA33" s="276"/>
      <c r="TOB33" s="276"/>
      <c r="TOC33" s="276"/>
      <c r="TOD33" s="276"/>
      <c r="TOE33" s="276"/>
      <c r="TOF33" s="276"/>
      <c r="TOG33" s="276"/>
      <c r="TOH33" s="276"/>
      <c r="TOI33" s="276"/>
      <c r="TOJ33" s="276"/>
      <c r="TOK33" s="276"/>
      <c r="TOL33" s="276"/>
      <c r="TOM33" s="276"/>
      <c r="TON33" s="276"/>
      <c r="TOO33" s="276"/>
      <c r="TOP33" s="276"/>
      <c r="TOQ33" s="276"/>
      <c r="TOR33" s="276"/>
      <c r="TOS33" s="276"/>
      <c r="TOT33" s="276"/>
      <c r="TOU33" s="276"/>
      <c r="TOV33" s="276"/>
      <c r="TOW33" s="276"/>
      <c r="TOX33" s="276"/>
      <c r="TOY33" s="276"/>
      <c r="TOZ33" s="276"/>
      <c r="TPA33" s="276"/>
      <c r="TPB33" s="276"/>
      <c r="TPC33" s="276"/>
      <c r="TPD33" s="276"/>
      <c r="TPE33" s="276"/>
      <c r="TPF33" s="276"/>
      <c r="TPG33" s="276"/>
      <c r="TPH33" s="276"/>
      <c r="TPI33" s="276"/>
      <c r="TPJ33" s="276"/>
      <c r="TPK33" s="276"/>
      <c r="TPL33" s="276"/>
      <c r="TPM33" s="276"/>
      <c r="TPN33" s="276"/>
      <c r="TPO33" s="276"/>
      <c r="TPP33" s="276"/>
      <c r="TPQ33" s="276"/>
      <c r="TPR33" s="276"/>
      <c r="TPS33" s="276"/>
      <c r="TPT33" s="276"/>
      <c r="TPU33" s="276"/>
      <c r="TPV33" s="276"/>
      <c r="TPW33" s="276"/>
      <c r="TPX33" s="276"/>
      <c r="TPY33" s="276"/>
      <c r="TPZ33" s="276"/>
      <c r="TQA33" s="276"/>
      <c r="TQB33" s="276"/>
      <c r="TQC33" s="276"/>
      <c r="TQD33" s="276"/>
      <c r="TQE33" s="276"/>
      <c r="TQF33" s="276"/>
      <c r="TQG33" s="276"/>
      <c r="TQH33" s="276"/>
      <c r="TQI33" s="276"/>
      <c r="TQJ33" s="276"/>
      <c r="TQK33" s="276"/>
      <c r="TQL33" s="276"/>
      <c r="TQM33" s="276"/>
      <c r="TQN33" s="276"/>
      <c r="TQO33" s="276"/>
      <c r="TQP33" s="276"/>
      <c r="TQQ33" s="276"/>
      <c r="TQR33" s="276"/>
      <c r="TQS33" s="276"/>
      <c r="TQT33" s="276"/>
      <c r="TQU33" s="276"/>
      <c r="TQV33" s="276"/>
      <c r="TQW33" s="276"/>
      <c r="TQX33" s="276"/>
      <c r="TQY33" s="276"/>
      <c r="TQZ33" s="276"/>
      <c r="TRA33" s="276"/>
      <c r="TRB33" s="276"/>
      <c r="TRC33" s="276"/>
      <c r="TRD33" s="276"/>
      <c r="TRE33" s="276"/>
      <c r="TRF33" s="276"/>
      <c r="TRG33" s="276"/>
      <c r="TRH33" s="276"/>
      <c r="TRI33" s="276"/>
      <c r="TRJ33" s="276"/>
      <c r="TRK33" s="276"/>
      <c r="TRL33" s="276"/>
      <c r="TRM33" s="276"/>
      <c r="TRN33" s="276"/>
      <c r="TRO33" s="276"/>
      <c r="TRP33" s="276"/>
      <c r="TRQ33" s="276"/>
      <c r="TRR33" s="276"/>
      <c r="TRS33" s="276"/>
      <c r="TRT33" s="276"/>
      <c r="TRU33" s="276"/>
      <c r="TRV33" s="276"/>
      <c r="TRW33" s="276"/>
      <c r="TRX33" s="276"/>
      <c r="TRY33" s="276"/>
      <c r="TRZ33" s="276"/>
      <c r="TSA33" s="276"/>
      <c r="TSB33" s="276"/>
      <c r="TSC33" s="276"/>
      <c r="TSD33" s="276"/>
      <c r="TSE33" s="276"/>
      <c r="TSF33" s="276"/>
      <c r="TSG33" s="276"/>
      <c r="TSH33" s="276"/>
      <c r="TSI33" s="276"/>
      <c r="TSJ33" s="276"/>
      <c r="TSK33" s="276"/>
      <c r="TSL33" s="276"/>
      <c r="TSM33" s="276"/>
      <c r="TSN33" s="276"/>
      <c r="TSO33" s="276"/>
      <c r="TSP33" s="276"/>
      <c r="TSQ33" s="276"/>
      <c r="TSR33" s="276"/>
      <c r="TSS33" s="276"/>
      <c r="TST33" s="276"/>
      <c r="TSU33" s="276"/>
      <c r="TSV33" s="276"/>
      <c r="TSW33" s="276"/>
      <c r="TSX33" s="276"/>
      <c r="TSY33" s="276"/>
      <c r="TSZ33" s="276"/>
      <c r="TTA33" s="276"/>
      <c r="TTB33" s="276"/>
      <c r="TTC33" s="276"/>
      <c r="TTD33" s="276"/>
      <c r="TTE33" s="276"/>
      <c r="TTF33" s="276"/>
      <c r="TTG33" s="276"/>
      <c r="TTH33" s="276"/>
      <c r="TTI33" s="276"/>
      <c r="TTJ33" s="276"/>
      <c r="TTK33" s="276"/>
      <c r="TTL33" s="276"/>
      <c r="TTM33" s="276"/>
      <c r="TTN33" s="276"/>
      <c r="TTO33" s="276"/>
      <c r="TTP33" s="276"/>
      <c r="TTQ33" s="276"/>
      <c r="TTR33" s="276"/>
      <c r="TTS33" s="276"/>
      <c r="TTT33" s="276"/>
      <c r="TTU33" s="276"/>
      <c r="TTV33" s="276"/>
      <c r="TTW33" s="276"/>
      <c r="TTX33" s="276"/>
      <c r="TTY33" s="276"/>
      <c r="TTZ33" s="276"/>
      <c r="TUA33" s="276"/>
      <c r="TUB33" s="276"/>
      <c r="TUC33" s="276"/>
      <c r="TUD33" s="276"/>
      <c r="TUE33" s="276"/>
      <c r="TUF33" s="276"/>
      <c r="TUG33" s="276"/>
      <c r="TUH33" s="276"/>
      <c r="TUI33" s="276"/>
      <c r="TUJ33" s="276"/>
      <c r="TUK33" s="276"/>
      <c r="TUL33" s="276"/>
      <c r="TUM33" s="276"/>
      <c r="TUN33" s="276"/>
      <c r="TUO33" s="276"/>
      <c r="TUP33" s="276"/>
      <c r="TUQ33" s="276"/>
      <c r="TUR33" s="276"/>
      <c r="TUS33" s="276"/>
      <c r="TUT33" s="276"/>
      <c r="TUU33" s="276"/>
      <c r="TUV33" s="276"/>
      <c r="TUW33" s="276"/>
      <c r="TUX33" s="276"/>
      <c r="TUY33" s="276"/>
      <c r="TUZ33" s="276"/>
      <c r="TVA33" s="276"/>
      <c r="TVB33" s="276"/>
      <c r="TVC33" s="276"/>
      <c r="TVD33" s="276"/>
      <c r="TVE33" s="276"/>
      <c r="TVF33" s="276"/>
      <c r="TVG33" s="276"/>
      <c r="TVH33" s="276"/>
      <c r="TVI33" s="276"/>
      <c r="TVJ33" s="276"/>
      <c r="TVK33" s="276"/>
      <c r="TVL33" s="276"/>
      <c r="TVM33" s="276"/>
      <c r="TVN33" s="276"/>
      <c r="TVO33" s="276"/>
      <c r="TVP33" s="276"/>
      <c r="TVQ33" s="276"/>
      <c r="TVR33" s="276"/>
      <c r="TVS33" s="276"/>
      <c r="TVT33" s="276"/>
      <c r="TVU33" s="276"/>
      <c r="TVV33" s="276"/>
      <c r="TVW33" s="276"/>
      <c r="TVX33" s="276"/>
      <c r="TVY33" s="276"/>
      <c r="TVZ33" s="276"/>
      <c r="TWA33" s="276"/>
      <c r="TWB33" s="276"/>
      <c r="TWC33" s="276"/>
      <c r="TWD33" s="276"/>
      <c r="TWE33" s="276"/>
      <c r="TWF33" s="276"/>
      <c r="TWG33" s="276"/>
      <c r="TWH33" s="276"/>
      <c r="TWI33" s="276"/>
      <c r="TWJ33" s="276"/>
      <c r="TWK33" s="276"/>
      <c r="TWL33" s="276"/>
      <c r="TWM33" s="276"/>
      <c r="TWN33" s="276"/>
      <c r="TWO33" s="276"/>
      <c r="TWP33" s="276"/>
      <c r="TWQ33" s="276"/>
      <c r="TWR33" s="276"/>
      <c r="TWS33" s="276"/>
      <c r="TWT33" s="276"/>
      <c r="TWU33" s="276"/>
      <c r="TWV33" s="276"/>
      <c r="TWW33" s="276"/>
      <c r="TWX33" s="276"/>
      <c r="TWY33" s="276"/>
      <c r="TWZ33" s="276"/>
      <c r="TXA33" s="276"/>
      <c r="TXB33" s="276"/>
      <c r="TXC33" s="276"/>
      <c r="TXD33" s="276"/>
      <c r="TXE33" s="276"/>
      <c r="TXF33" s="276"/>
      <c r="TXG33" s="276"/>
      <c r="TXH33" s="276"/>
      <c r="TXI33" s="276"/>
      <c r="TXJ33" s="276"/>
      <c r="TXK33" s="276"/>
      <c r="TXL33" s="276"/>
      <c r="TXM33" s="276"/>
      <c r="TXN33" s="276"/>
      <c r="TXO33" s="276"/>
      <c r="TXP33" s="276"/>
      <c r="TXQ33" s="276"/>
      <c r="TXR33" s="276"/>
      <c r="TXS33" s="276"/>
      <c r="TXT33" s="276"/>
      <c r="TXU33" s="276"/>
      <c r="TXV33" s="276"/>
      <c r="TXW33" s="276"/>
      <c r="TXX33" s="276"/>
      <c r="TXY33" s="276"/>
      <c r="TXZ33" s="276"/>
      <c r="TYA33" s="276"/>
      <c r="TYB33" s="276"/>
      <c r="TYC33" s="276"/>
      <c r="TYD33" s="276"/>
      <c r="TYE33" s="276"/>
      <c r="TYF33" s="276"/>
      <c r="TYG33" s="276"/>
      <c r="TYH33" s="276"/>
      <c r="TYI33" s="276"/>
      <c r="TYJ33" s="276"/>
      <c r="TYK33" s="276"/>
      <c r="TYL33" s="276"/>
      <c r="TYM33" s="276"/>
      <c r="TYN33" s="276"/>
      <c r="TYO33" s="276"/>
      <c r="TYP33" s="276"/>
      <c r="TYQ33" s="276"/>
      <c r="TYR33" s="276"/>
      <c r="TYS33" s="276"/>
      <c r="TYT33" s="276"/>
      <c r="TYU33" s="276"/>
      <c r="TYV33" s="276"/>
      <c r="TYW33" s="276"/>
      <c r="TYX33" s="276"/>
      <c r="TYY33" s="276"/>
      <c r="TYZ33" s="276"/>
      <c r="TZA33" s="276"/>
      <c r="TZB33" s="276"/>
      <c r="TZC33" s="276"/>
      <c r="TZD33" s="276"/>
      <c r="TZE33" s="276"/>
      <c r="TZF33" s="276"/>
      <c r="TZG33" s="276"/>
      <c r="TZH33" s="276"/>
      <c r="TZI33" s="276"/>
      <c r="TZJ33" s="276"/>
      <c r="TZK33" s="276"/>
      <c r="TZL33" s="276"/>
      <c r="TZM33" s="276"/>
      <c r="TZN33" s="276"/>
      <c r="TZO33" s="276"/>
      <c r="TZP33" s="276"/>
      <c r="TZQ33" s="276"/>
      <c r="TZR33" s="276"/>
      <c r="TZS33" s="276"/>
      <c r="TZT33" s="276"/>
      <c r="TZU33" s="276"/>
      <c r="TZV33" s="276"/>
      <c r="TZW33" s="276"/>
      <c r="TZX33" s="276"/>
      <c r="TZY33" s="276"/>
      <c r="TZZ33" s="276"/>
      <c r="UAA33" s="276"/>
      <c r="UAB33" s="276"/>
      <c r="UAC33" s="276"/>
      <c r="UAD33" s="276"/>
      <c r="UAE33" s="276"/>
      <c r="UAF33" s="276"/>
      <c r="UAG33" s="276"/>
      <c r="UAH33" s="276"/>
      <c r="UAI33" s="276"/>
      <c r="UAJ33" s="276"/>
      <c r="UAK33" s="276"/>
      <c r="UAL33" s="276"/>
      <c r="UAM33" s="276"/>
      <c r="UAN33" s="276"/>
      <c r="UAO33" s="276"/>
      <c r="UAP33" s="276"/>
      <c r="UAQ33" s="276"/>
      <c r="UAR33" s="276"/>
      <c r="UAS33" s="276"/>
      <c r="UAT33" s="276"/>
      <c r="UAU33" s="276"/>
      <c r="UAV33" s="276"/>
      <c r="UAW33" s="276"/>
      <c r="UAX33" s="276"/>
      <c r="UAY33" s="276"/>
      <c r="UAZ33" s="276"/>
      <c r="UBA33" s="276"/>
      <c r="UBB33" s="276"/>
      <c r="UBC33" s="276"/>
      <c r="UBD33" s="276"/>
      <c r="UBE33" s="276"/>
      <c r="UBF33" s="276"/>
      <c r="UBG33" s="276"/>
      <c r="UBH33" s="276"/>
      <c r="UBI33" s="276"/>
      <c r="UBJ33" s="276"/>
      <c r="UBK33" s="276"/>
      <c r="UBL33" s="276"/>
      <c r="UBM33" s="276"/>
      <c r="UBN33" s="276"/>
      <c r="UBO33" s="276"/>
      <c r="UBP33" s="276"/>
      <c r="UBQ33" s="276"/>
      <c r="UBR33" s="276"/>
      <c r="UBS33" s="276"/>
      <c r="UBT33" s="276"/>
      <c r="UBU33" s="276"/>
      <c r="UBV33" s="276"/>
      <c r="UBW33" s="276"/>
      <c r="UBX33" s="276"/>
      <c r="UBY33" s="276"/>
      <c r="UBZ33" s="276"/>
      <c r="UCA33" s="276"/>
      <c r="UCB33" s="276"/>
      <c r="UCC33" s="276"/>
      <c r="UCD33" s="276"/>
      <c r="UCE33" s="276"/>
      <c r="UCF33" s="276"/>
      <c r="UCG33" s="276"/>
      <c r="UCH33" s="276"/>
      <c r="UCI33" s="276"/>
      <c r="UCJ33" s="276"/>
      <c r="UCK33" s="276"/>
      <c r="UCL33" s="276"/>
      <c r="UCM33" s="276"/>
      <c r="UCN33" s="276"/>
      <c r="UCO33" s="276"/>
      <c r="UCP33" s="276"/>
      <c r="UCQ33" s="276"/>
      <c r="UCR33" s="276"/>
      <c r="UCS33" s="276"/>
      <c r="UCT33" s="276"/>
      <c r="UCU33" s="276"/>
      <c r="UCV33" s="276"/>
      <c r="UCW33" s="276"/>
      <c r="UCX33" s="276"/>
      <c r="UCY33" s="276"/>
      <c r="UCZ33" s="276"/>
      <c r="UDA33" s="276"/>
      <c r="UDB33" s="276"/>
      <c r="UDC33" s="276"/>
      <c r="UDD33" s="276"/>
      <c r="UDE33" s="276"/>
      <c r="UDF33" s="276"/>
      <c r="UDG33" s="276"/>
      <c r="UDH33" s="276"/>
      <c r="UDI33" s="276"/>
      <c r="UDJ33" s="276"/>
      <c r="UDK33" s="276"/>
      <c r="UDL33" s="276"/>
      <c r="UDM33" s="276"/>
      <c r="UDN33" s="276"/>
      <c r="UDO33" s="276"/>
      <c r="UDP33" s="276"/>
      <c r="UDQ33" s="276"/>
      <c r="UDR33" s="276"/>
      <c r="UDS33" s="276"/>
      <c r="UDT33" s="276"/>
      <c r="UDU33" s="276"/>
      <c r="UDV33" s="276"/>
      <c r="UDW33" s="276"/>
      <c r="UDX33" s="276"/>
      <c r="UDY33" s="276"/>
      <c r="UDZ33" s="276"/>
      <c r="UEA33" s="276"/>
      <c r="UEB33" s="276"/>
      <c r="UEC33" s="276"/>
      <c r="UED33" s="276"/>
      <c r="UEE33" s="276"/>
      <c r="UEF33" s="276"/>
      <c r="UEG33" s="276"/>
      <c r="UEH33" s="276"/>
      <c r="UEI33" s="276"/>
      <c r="UEJ33" s="276"/>
      <c r="UEK33" s="276"/>
      <c r="UEL33" s="276"/>
      <c r="UEM33" s="276"/>
      <c r="UEN33" s="276"/>
      <c r="UEO33" s="276"/>
      <c r="UEP33" s="276"/>
      <c r="UEQ33" s="276"/>
      <c r="UER33" s="276"/>
      <c r="UES33" s="276"/>
      <c r="UET33" s="276"/>
      <c r="UEU33" s="276"/>
      <c r="UEV33" s="276"/>
      <c r="UEW33" s="276"/>
      <c r="UEX33" s="276"/>
      <c r="UEY33" s="276"/>
      <c r="UEZ33" s="276"/>
      <c r="UFA33" s="276"/>
      <c r="UFB33" s="276"/>
      <c r="UFC33" s="276"/>
      <c r="UFD33" s="276"/>
      <c r="UFE33" s="276"/>
      <c r="UFF33" s="276"/>
      <c r="UFG33" s="276"/>
      <c r="UFH33" s="276"/>
      <c r="UFI33" s="276"/>
      <c r="UFJ33" s="276"/>
      <c r="UFK33" s="276"/>
      <c r="UFL33" s="276"/>
      <c r="UFM33" s="276"/>
      <c r="UFN33" s="276"/>
      <c r="UFO33" s="276"/>
      <c r="UFP33" s="276"/>
      <c r="UFQ33" s="276"/>
      <c r="UFR33" s="276"/>
      <c r="UFS33" s="276"/>
      <c r="UFT33" s="276"/>
      <c r="UFU33" s="276"/>
      <c r="UFV33" s="276"/>
      <c r="UFW33" s="276"/>
      <c r="UFX33" s="276"/>
      <c r="UFY33" s="276"/>
      <c r="UFZ33" s="276"/>
      <c r="UGA33" s="276"/>
      <c r="UGB33" s="276"/>
      <c r="UGC33" s="276"/>
      <c r="UGD33" s="276"/>
      <c r="UGE33" s="276"/>
      <c r="UGF33" s="276"/>
      <c r="UGG33" s="276"/>
      <c r="UGH33" s="276"/>
      <c r="UGI33" s="276"/>
      <c r="UGJ33" s="276"/>
      <c r="UGK33" s="276"/>
      <c r="UGL33" s="276"/>
      <c r="UGM33" s="276"/>
      <c r="UGN33" s="276"/>
      <c r="UGO33" s="276"/>
      <c r="UGP33" s="276"/>
      <c r="UGQ33" s="276"/>
      <c r="UGR33" s="276"/>
      <c r="UGS33" s="276"/>
      <c r="UGT33" s="276"/>
      <c r="UGU33" s="276"/>
      <c r="UGV33" s="276"/>
      <c r="UGW33" s="276"/>
      <c r="UGX33" s="276"/>
      <c r="UGY33" s="276"/>
      <c r="UGZ33" s="276"/>
      <c r="UHA33" s="276"/>
      <c r="UHB33" s="276"/>
      <c r="UHC33" s="276"/>
      <c r="UHD33" s="276"/>
      <c r="UHE33" s="276"/>
      <c r="UHF33" s="276"/>
      <c r="UHG33" s="276"/>
      <c r="UHH33" s="276"/>
      <c r="UHI33" s="276"/>
      <c r="UHJ33" s="276"/>
      <c r="UHK33" s="276"/>
      <c r="UHL33" s="276"/>
      <c r="UHM33" s="276"/>
      <c r="UHN33" s="276"/>
      <c r="UHO33" s="276"/>
      <c r="UHP33" s="276"/>
      <c r="UHQ33" s="276"/>
      <c r="UHR33" s="276"/>
      <c r="UHS33" s="276"/>
      <c r="UHT33" s="276"/>
      <c r="UHU33" s="276"/>
      <c r="UHV33" s="276"/>
      <c r="UHW33" s="276"/>
      <c r="UHX33" s="276"/>
      <c r="UHY33" s="276"/>
      <c r="UHZ33" s="276"/>
      <c r="UIA33" s="276"/>
      <c r="UIB33" s="276"/>
      <c r="UIC33" s="276"/>
      <c r="UID33" s="276"/>
      <c r="UIE33" s="276"/>
      <c r="UIF33" s="276"/>
      <c r="UIG33" s="276"/>
      <c r="UIH33" s="276"/>
      <c r="UII33" s="276"/>
      <c r="UIJ33" s="276"/>
      <c r="UIK33" s="276"/>
      <c r="UIL33" s="276"/>
      <c r="UIM33" s="276"/>
      <c r="UIN33" s="276"/>
      <c r="UIO33" s="276"/>
      <c r="UIP33" s="276"/>
      <c r="UIQ33" s="276"/>
      <c r="UIR33" s="276"/>
      <c r="UIS33" s="276"/>
      <c r="UIT33" s="276"/>
      <c r="UIU33" s="276"/>
      <c r="UIV33" s="276"/>
      <c r="UIW33" s="276"/>
      <c r="UIX33" s="276"/>
      <c r="UIY33" s="276"/>
      <c r="UIZ33" s="276"/>
      <c r="UJA33" s="276"/>
      <c r="UJB33" s="276"/>
      <c r="UJC33" s="276"/>
      <c r="UJD33" s="276"/>
      <c r="UJE33" s="276"/>
      <c r="UJF33" s="276"/>
      <c r="UJG33" s="276"/>
      <c r="UJH33" s="276"/>
      <c r="UJI33" s="276"/>
      <c r="UJJ33" s="276"/>
      <c r="UJK33" s="276"/>
      <c r="UJL33" s="276"/>
      <c r="UJM33" s="276"/>
      <c r="UJN33" s="276"/>
      <c r="UJO33" s="276"/>
      <c r="UJP33" s="276"/>
      <c r="UJQ33" s="276"/>
      <c r="UJR33" s="276"/>
      <c r="UJS33" s="276"/>
      <c r="UJT33" s="276"/>
      <c r="UJU33" s="276"/>
      <c r="UJV33" s="276"/>
      <c r="UJW33" s="276"/>
      <c r="UJX33" s="276"/>
      <c r="UJY33" s="276"/>
      <c r="UJZ33" s="276"/>
      <c r="UKA33" s="276"/>
      <c r="UKB33" s="276"/>
      <c r="UKC33" s="276"/>
      <c r="UKD33" s="276"/>
      <c r="UKE33" s="276"/>
      <c r="UKF33" s="276"/>
      <c r="UKG33" s="276"/>
      <c r="UKH33" s="276"/>
      <c r="UKI33" s="276"/>
      <c r="UKJ33" s="276"/>
      <c r="UKK33" s="276"/>
      <c r="UKL33" s="276"/>
      <c r="UKM33" s="276"/>
      <c r="UKN33" s="276"/>
      <c r="UKO33" s="276"/>
      <c r="UKP33" s="276"/>
      <c r="UKQ33" s="276"/>
      <c r="UKR33" s="276"/>
      <c r="UKS33" s="276"/>
      <c r="UKT33" s="276"/>
      <c r="UKU33" s="276"/>
      <c r="UKV33" s="276"/>
      <c r="UKW33" s="276"/>
      <c r="UKX33" s="276"/>
      <c r="UKY33" s="276"/>
      <c r="UKZ33" s="276"/>
      <c r="ULA33" s="276"/>
      <c r="ULB33" s="276"/>
      <c r="ULC33" s="276"/>
      <c r="ULD33" s="276"/>
      <c r="ULE33" s="276"/>
      <c r="ULF33" s="276"/>
      <c r="ULG33" s="276"/>
      <c r="ULH33" s="276"/>
      <c r="ULI33" s="276"/>
      <c r="ULJ33" s="276"/>
      <c r="ULK33" s="276"/>
      <c r="ULL33" s="276"/>
      <c r="ULM33" s="276"/>
      <c r="ULN33" s="276"/>
      <c r="ULO33" s="276"/>
      <c r="ULP33" s="276"/>
      <c r="ULQ33" s="276"/>
      <c r="ULR33" s="276"/>
      <c r="ULS33" s="276"/>
      <c r="ULT33" s="276"/>
      <c r="ULU33" s="276"/>
      <c r="ULV33" s="276"/>
      <c r="ULW33" s="276"/>
      <c r="ULX33" s="276"/>
      <c r="ULY33" s="276"/>
      <c r="ULZ33" s="276"/>
      <c r="UMA33" s="276"/>
      <c r="UMB33" s="276"/>
      <c r="UMC33" s="276"/>
      <c r="UMD33" s="276"/>
      <c r="UME33" s="276"/>
      <c r="UMF33" s="276"/>
      <c r="UMG33" s="276"/>
      <c r="UMH33" s="276"/>
      <c r="UMI33" s="276"/>
      <c r="UMJ33" s="276"/>
      <c r="UMK33" s="276"/>
      <c r="UML33" s="276"/>
      <c r="UMM33" s="276"/>
      <c r="UMN33" s="276"/>
      <c r="UMO33" s="276"/>
      <c r="UMP33" s="276"/>
      <c r="UMQ33" s="276"/>
      <c r="UMR33" s="276"/>
      <c r="UMS33" s="276"/>
      <c r="UMT33" s="276"/>
      <c r="UMU33" s="276"/>
      <c r="UMV33" s="276"/>
      <c r="UMW33" s="276"/>
      <c r="UMX33" s="276"/>
      <c r="UMY33" s="276"/>
      <c r="UMZ33" s="276"/>
      <c r="UNA33" s="276"/>
      <c r="UNB33" s="276"/>
      <c r="UNC33" s="276"/>
      <c r="UND33" s="276"/>
      <c r="UNE33" s="276"/>
      <c r="UNF33" s="276"/>
      <c r="UNG33" s="276"/>
      <c r="UNH33" s="276"/>
      <c r="UNI33" s="276"/>
      <c r="UNJ33" s="276"/>
      <c r="UNK33" s="276"/>
      <c r="UNL33" s="276"/>
      <c r="UNM33" s="276"/>
      <c r="UNN33" s="276"/>
      <c r="UNO33" s="276"/>
      <c r="UNP33" s="276"/>
      <c r="UNQ33" s="276"/>
      <c r="UNR33" s="276"/>
      <c r="UNS33" s="276"/>
      <c r="UNT33" s="276"/>
      <c r="UNU33" s="276"/>
      <c r="UNV33" s="276"/>
      <c r="UNW33" s="276"/>
      <c r="UNX33" s="276"/>
      <c r="UNY33" s="276"/>
      <c r="UNZ33" s="276"/>
      <c r="UOA33" s="276"/>
      <c r="UOB33" s="276"/>
      <c r="UOC33" s="276"/>
      <c r="UOD33" s="276"/>
      <c r="UOE33" s="276"/>
      <c r="UOF33" s="276"/>
      <c r="UOG33" s="276"/>
      <c r="UOH33" s="276"/>
      <c r="UOI33" s="276"/>
      <c r="UOJ33" s="276"/>
      <c r="UOK33" s="276"/>
      <c r="UOL33" s="276"/>
      <c r="UOM33" s="276"/>
      <c r="UON33" s="276"/>
      <c r="UOO33" s="276"/>
      <c r="UOP33" s="276"/>
      <c r="UOQ33" s="276"/>
      <c r="UOR33" s="276"/>
      <c r="UOS33" s="276"/>
      <c r="UOT33" s="276"/>
      <c r="UOU33" s="276"/>
      <c r="UOV33" s="276"/>
      <c r="UOW33" s="276"/>
      <c r="UOX33" s="276"/>
      <c r="UOY33" s="276"/>
      <c r="UOZ33" s="276"/>
      <c r="UPA33" s="276"/>
      <c r="UPB33" s="276"/>
      <c r="UPC33" s="276"/>
      <c r="UPD33" s="276"/>
      <c r="UPE33" s="276"/>
      <c r="UPF33" s="276"/>
      <c r="UPG33" s="276"/>
      <c r="UPH33" s="276"/>
      <c r="UPI33" s="276"/>
      <c r="UPJ33" s="276"/>
      <c r="UPK33" s="276"/>
      <c r="UPL33" s="276"/>
      <c r="UPM33" s="276"/>
      <c r="UPN33" s="276"/>
      <c r="UPO33" s="276"/>
      <c r="UPP33" s="276"/>
      <c r="UPQ33" s="276"/>
      <c r="UPR33" s="276"/>
      <c r="UPS33" s="276"/>
      <c r="UPT33" s="276"/>
      <c r="UPU33" s="276"/>
      <c r="UPV33" s="276"/>
      <c r="UPW33" s="276"/>
      <c r="UPX33" s="276"/>
      <c r="UPY33" s="276"/>
      <c r="UPZ33" s="276"/>
      <c r="UQA33" s="276"/>
      <c r="UQB33" s="276"/>
      <c r="UQC33" s="276"/>
      <c r="UQD33" s="276"/>
      <c r="UQE33" s="276"/>
      <c r="UQF33" s="276"/>
      <c r="UQG33" s="276"/>
      <c r="UQH33" s="276"/>
      <c r="UQI33" s="276"/>
      <c r="UQJ33" s="276"/>
      <c r="UQK33" s="276"/>
      <c r="UQL33" s="276"/>
      <c r="UQM33" s="276"/>
      <c r="UQN33" s="276"/>
      <c r="UQO33" s="276"/>
      <c r="UQP33" s="276"/>
      <c r="UQQ33" s="276"/>
      <c r="UQR33" s="276"/>
      <c r="UQS33" s="276"/>
      <c r="UQT33" s="276"/>
      <c r="UQU33" s="276"/>
      <c r="UQV33" s="276"/>
      <c r="UQW33" s="276"/>
      <c r="UQX33" s="276"/>
      <c r="UQY33" s="276"/>
      <c r="UQZ33" s="276"/>
      <c r="URA33" s="276"/>
      <c r="URB33" s="276"/>
      <c r="URC33" s="276"/>
      <c r="URD33" s="276"/>
      <c r="URE33" s="276"/>
      <c r="URF33" s="276"/>
      <c r="URG33" s="276"/>
      <c r="URH33" s="276"/>
      <c r="URI33" s="276"/>
      <c r="URJ33" s="276"/>
      <c r="URK33" s="276"/>
      <c r="URL33" s="276"/>
      <c r="URM33" s="276"/>
      <c r="URN33" s="276"/>
      <c r="URO33" s="276"/>
      <c r="URP33" s="276"/>
      <c r="URQ33" s="276"/>
      <c r="URR33" s="276"/>
      <c r="URS33" s="276"/>
      <c r="URT33" s="276"/>
      <c r="URU33" s="276"/>
      <c r="URV33" s="276"/>
      <c r="URW33" s="276"/>
      <c r="URX33" s="276"/>
      <c r="URY33" s="276"/>
      <c r="URZ33" s="276"/>
      <c r="USA33" s="276"/>
      <c r="USB33" s="276"/>
      <c r="USC33" s="276"/>
      <c r="USD33" s="276"/>
      <c r="USE33" s="276"/>
      <c r="USF33" s="276"/>
      <c r="USG33" s="276"/>
      <c r="USH33" s="276"/>
      <c r="USI33" s="276"/>
      <c r="USJ33" s="276"/>
      <c r="USK33" s="276"/>
      <c r="USL33" s="276"/>
      <c r="USM33" s="276"/>
      <c r="USN33" s="276"/>
      <c r="USO33" s="276"/>
      <c r="USP33" s="276"/>
      <c r="USQ33" s="276"/>
      <c r="USR33" s="276"/>
      <c r="USS33" s="276"/>
      <c r="UST33" s="276"/>
      <c r="USU33" s="276"/>
      <c r="USV33" s="276"/>
      <c r="USW33" s="276"/>
      <c r="USX33" s="276"/>
      <c r="USY33" s="276"/>
      <c r="USZ33" s="276"/>
      <c r="UTA33" s="276"/>
      <c r="UTB33" s="276"/>
      <c r="UTC33" s="276"/>
      <c r="UTD33" s="276"/>
      <c r="UTE33" s="276"/>
      <c r="UTF33" s="276"/>
      <c r="UTG33" s="276"/>
      <c r="UTH33" s="276"/>
      <c r="UTI33" s="276"/>
      <c r="UTJ33" s="276"/>
      <c r="UTK33" s="276"/>
      <c r="UTL33" s="276"/>
      <c r="UTM33" s="276"/>
      <c r="UTN33" s="276"/>
      <c r="UTO33" s="276"/>
      <c r="UTP33" s="276"/>
      <c r="UTQ33" s="276"/>
      <c r="UTR33" s="276"/>
      <c r="UTS33" s="276"/>
      <c r="UTT33" s="276"/>
      <c r="UTU33" s="276"/>
      <c r="UTV33" s="276"/>
      <c r="UTW33" s="276"/>
      <c r="UTX33" s="276"/>
      <c r="UTY33" s="276"/>
      <c r="UTZ33" s="276"/>
      <c r="UUA33" s="276"/>
      <c r="UUB33" s="276"/>
      <c r="UUC33" s="276"/>
      <c r="UUD33" s="276"/>
      <c r="UUE33" s="276"/>
      <c r="UUF33" s="276"/>
      <c r="UUG33" s="276"/>
      <c r="UUH33" s="276"/>
      <c r="UUI33" s="276"/>
      <c r="UUJ33" s="276"/>
      <c r="UUK33" s="276"/>
      <c r="UUL33" s="276"/>
      <c r="UUM33" s="276"/>
      <c r="UUN33" s="276"/>
      <c r="UUO33" s="276"/>
      <c r="UUP33" s="276"/>
      <c r="UUQ33" s="276"/>
      <c r="UUR33" s="276"/>
      <c r="UUS33" s="276"/>
      <c r="UUT33" s="276"/>
      <c r="UUU33" s="276"/>
      <c r="UUV33" s="276"/>
      <c r="UUW33" s="276"/>
      <c r="UUX33" s="276"/>
      <c r="UUY33" s="276"/>
      <c r="UUZ33" s="276"/>
      <c r="UVA33" s="276"/>
      <c r="UVB33" s="276"/>
      <c r="UVC33" s="276"/>
      <c r="UVD33" s="276"/>
      <c r="UVE33" s="276"/>
      <c r="UVF33" s="276"/>
      <c r="UVG33" s="276"/>
      <c r="UVH33" s="276"/>
      <c r="UVI33" s="276"/>
      <c r="UVJ33" s="276"/>
      <c r="UVK33" s="276"/>
      <c r="UVL33" s="276"/>
      <c r="UVM33" s="276"/>
      <c r="UVN33" s="276"/>
      <c r="UVO33" s="276"/>
      <c r="UVP33" s="276"/>
      <c r="UVQ33" s="276"/>
      <c r="UVR33" s="276"/>
      <c r="UVS33" s="276"/>
      <c r="UVT33" s="276"/>
      <c r="UVU33" s="276"/>
      <c r="UVV33" s="276"/>
      <c r="UVW33" s="276"/>
      <c r="UVX33" s="276"/>
      <c r="UVY33" s="276"/>
      <c r="UVZ33" s="276"/>
      <c r="UWA33" s="276"/>
      <c r="UWB33" s="276"/>
      <c r="UWC33" s="276"/>
      <c r="UWD33" s="276"/>
      <c r="UWE33" s="276"/>
      <c r="UWF33" s="276"/>
      <c r="UWG33" s="276"/>
      <c r="UWH33" s="276"/>
      <c r="UWI33" s="276"/>
      <c r="UWJ33" s="276"/>
      <c r="UWK33" s="276"/>
      <c r="UWL33" s="276"/>
      <c r="UWM33" s="276"/>
      <c r="UWN33" s="276"/>
      <c r="UWO33" s="276"/>
      <c r="UWP33" s="276"/>
      <c r="UWQ33" s="276"/>
      <c r="UWR33" s="276"/>
      <c r="UWS33" s="276"/>
      <c r="UWT33" s="276"/>
      <c r="UWU33" s="276"/>
      <c r="UWV33" s="276"/>
      <c r="UWW33" s="276"/>
      <c r="UWX33" s="276"/>
      <c r="UWY33" s="276"/>
      <c r="UWZ33" s="276"/>
      <c r="UXA33" s="276"/>
      <c r="UXB33" s="276"/>
      <c r="UXC33" s="276"/>
      <c r="UXD33" s="276"/>
      <c r="UXE33" s="276"/>
      <c r="UXF33" s="276"/>
      <c r="UXG33" s="276"/>
      <c r="UXH33" s="276"/>
      <c r="UXI33" s="276"/>
      <c r="UXJ33" s="276"/>
      <c r="UXK33" s="276"/>
      <c r="UXL33" s="276"/>
      <c r="UXM33" s="276"/>
      <c r="UXN33" s="276"/>
      <c r="UXO33" s="276"/>
      <c r="UXP33" s="276"/>
      <c r="UXQ33" s="276"/>
      <c r="UXR33" s="276"/>
      <c r="UXS33" s="276"/>
      <c r="UXT33" s="276"/>
      <c r="UXU33" s="276"/>
      <c r="UXV33" s="276"/>
      <c r="UXW33" s="276"/>
      <c r="UXX33" s="276"/>
      <c r="UXY33" s="276"/>
      <c r="UXZ33" s="276"/>
      <c r="UYA33" s="276"/>
      <c r="UYB33" s="276"/>
      <c r="UYC33" s="276"/>
      <c r="UYD33" s="276"/>
      <c r="UYE33" s="276"/>
      <c r="UYF33" s="276"/>
      <c r="UYG33" s="276"/>
      <c r="UYH33" s="276"/>
      <c r="UYI33" s="276"/>
      <c r="UYJ33" s="276"/>
      <c r="UYK33" s="276"/>
      <c r="UYL33" s="276"/>
      <c r="UYM33" s="276"/>
      <c r="UYN33" s="276"/>
      <c r="UYO33" s="276"/>
      <c r="UYP33" s="276"/>
      <c r="UYQ33" s="276"/>
      <c r="UYR33" s="276"/>
      <c r="UYS33" s="276"/>
      <c r="UYT33" s="276"/>
      <c r="UYU33" s="276"/>
      <c r="UYV33" s="276"/>
      <c r="UYW33" s="276"/>
      <c r="UYX33" s="276"/>
      <c r="UYY33" s="276"/>
      <c r="UYZ33" s="276"/>
      <c r="UZA33" s="276"/>
      <c r="UZB33" s="276"/>
      <c r="UZC33" s="276"/>
      <c r="UZD33" s="276"/>
      <c r="UZE33" s="276"/>
      <c r="UZF33" s="276"/>
      <c r="UZG33" s="276"/>
      <c r="UZH33" s="276"/>
      <c r="UZI33" s="276"/>
      <c r="UZJ33" s="276"/>
      <c r="UZK33" s="276"/>
      <c r="UZL33" s="276"/>
      <c r="UZM33" s="276"/>
      <c r="UZN33" s="276"/>
      <c r="UZO33" s="276"/>
      <c r="UZP33" s="276"/>
      <c r="UZQ33" s="276"/>
      <c r="UZR33" s="276"/>
      <c r="UZS33" s="276"/>
      <c r="UZT33" s="276"/>
      <c r="UZU33" s="276"/>
      <c r="UZV33" s="276"/>
      <c r="UZW33" s="276"/>
      <c r="UZX33" s="276"/>
      <c r="UZY33" s="276"/>
      <c r="UZZ33" s="276"/>
      <c r="VAA33" s="276"/>
      <c r="VAB33" s="276"/>
      <c r="VAC33" s="276"/>
      <c r="VAD33" s="276"/>
      <c r="VAE33" s="276"/>
      <c r="VAF33" s="276"/>
      <c r="VAG33" s="276"/>
      <c r="VAH33" s="276"/>
      <c r="VAI33" s="276"/>
      <c r="VAJ33" s="276"/>
      <c r="VAK33" s="276"/>
      <c r="VAL33" s="276"/>
      <c r="VAM33" s="276"/>
      <c r="VAN33" s="276"/>
      <c r="VAO33" s="276"/>
      <c r="VAP33" s="276"/>
      <c r="VAQ33" s="276"/>
      <c r="VAR33" s="276"/>
      <c r="VAS33" s="276"/>
      <c r="VAT33" s="276"/>
      <c r="VAU33" s="276"/>
      <c r="VAV33" s="276"/>
      <c r="VAW33" s="276"/>
      <c r="VAX33" s="276"/>
      <c r="VAY33" s="276"/>
      <c r="VAZ33" s="276"/>
      <c r="VBA33" s="276"/>
      <c r="VBB33" s="276"/>
      <c r="VBC33" s="276"/>
      <c r="VBD33" s="276"/>
      <c r="VBE33" s="276"/>
      <c r="VBF33" s="276"/>
      <c r="VBG33" s="276"/>
      <c r="VBH33" s="276"/>
      <c r="VBI33" s="276"/>
      <c r="VBJ33" s="276"/>
      <c r="VBK33" s="276"/>
      <c r="VBL33" s="276"/>
      <c r="VBM33" s="276"/>
      <c r="VBN33" s="276"/>
      <c r="VBO33" s="276"/>
      <c r="VBP33" s="276"/>
      <c r="VBQ33" s="276"/>
      <c r="VBR33" s="276"/>
      <c r="VBS33" s="276"/>
      <c r="VBT33" s="276"/>
      <c r="VBU33" s="276"/>
      <c r="VBV33" s="276"/>
      <c r="VBW33" s="276"/>
      <c r="VBX33" s="276"/>
      <c r="VBY33" s="276"/>
      <c r="VBZ33" s="276"/>
      <c r="VCA33" s="276"/>
      <c r="VCB33" s="276"/>
      <c r="VCC33" s="276"/>
      <c r="VCD33" s="276"/>
      <c r="VCE33" s="276"/>
      <c r="VCF33" s="276"/>
      <c r="VCG33" s="276"/>
      <c r="VCH33" s="276"/>
      <c r="VCI33" s="276"/>
      <c r="VCJ33" s="276"/>
      <c r="VCK33" s="276"/>
      <c r="VCL33" s="276"/>
      <c r="VCM33" s="276"/>
      <c r="VCN33" s="276"/>
      <c r="VCO33" s="276"/>
      <c r="VCP33" s="276"/>
      <c r="VCQ33" s="276"/>
      <c r="VCR33" s="276"/>
      <c r="VCS33" s="276"/>
      <c r="VCT33" s="276"/>
      <c r="VCU33" s="276"/>
      <c r="VCV33" s="276"/>
      <c r="VCW33" s="276"/>
      <c r="VCX33" s="276"/>
      <c r="VCY33" s="276"/>
      <c r="VCZ33" s="276"/>
      <c r="VDA33" s="276"/>
      <c r="VDB33" s="276"/>
      <c r="VDC33" s="276"/>
      <c r="VDD33" s="276"/>
      <c r="VDE33" s="276"/>
      <c r="VDF33" s="276"/>
      <c r="VDG33" s="276"/>
      <c r="VDH33" s="276"/>
      <c r="VDI33" s="276"/>
      <c r="VDJ33" s="276"/>
      <c r="VDK33" s="276"/>
      <c r="VDL33" s="276"/>
      <c r="VDM33" s="276"/>
      <c r="VDN33" s="276"/>
      <c r="VDO33" s="276"/>
      <c r="VDP33" s="276"/>
      <c r="VDQ33" s="276"/>
      <c r="VDR33" s="276"/>
      <c r="VDS33" s="276"/>
      <c r="VDT33" s="276"/>
      <c r="VDU33" s="276"/>
      <c r="VDV33" s="276"/>
      <c r="VDW33" s="276"/>
      <c r="VDX33" s="276"/>
      <c r="VDY33" s="276"/>
      <c r="VDZ33" s="276"/>
      <c r="VEA33" s="276"/>
      <c r="VEB33" s="276"/>
      <c r="VEC33" s="276"/>
      <c r="VED33" s="276"/>
      <c r="VEE33" s="276"/>
      <c r="VEF33" s="276"/>
      <c r="VEG33" s="276"/>
      <c r="VEH33" s="276"/>
      <c r="VEI33" s="276"/>
      <c r="VEJ33" s="276"/>
      <c r="VEK33" s="276"/>
      <c r="VEL33" s="276"/>
      <c r="VEM33" s="276"/>
      <c r="VEN33" s="276"/>
      <c r="VEO33" s="276"/>
      <c r="VEP33" s="276"/>
      <c r="VEQ33" s="276"/>
      <c r="VER33" s="276"/>
      <c r="VES33" s="276"/>
      <c r="VET33" s="276"/>
      <c r="VEU33" s="276"/>
      <c r="VEV33" s="276"/>
      <c r="VEW33" s="276"/>
      <c r="VEX33" s="276"/>
      <c r="VEY33" s="276"/>
      <c r="VEZ33" s="276"/>
      <c r="VFA33" s="276"/>
      <c r="VFB33" s="276"/>
      <c r="VFC33" s="276"/>
      <c r="VFD33" s="276"/>
      <c r="VFE33" s="276"/>
      <c r="VFF33" s="276"/>
      <c r="VFG33" s="276"/>
      <c r="VFH33" s="276"/>
      <c r="VFI33" s="276"/>
      <c r="VFJ33" s="276"/>
      <c r="VFK33" s="276"/>
      <c r="VFL33" s="276"/>
      <c r="VFM33" s="276"/>
      <c r="VFN33" s="276"/>
      <c r="VFO33" s="276"/>
      <c r="VFP33" s="276"/>
      <c r="VFQ33" s="276"/>
      <c r="VFR33" s="276"/>
      <c r="VFS33" s="276"/>
      <c r="VFT33" s="276"/>
      <c r="VFU33" s="276"/>
      <c r="VFV33" s="276"/>
      <c r="VFW33" s="276"/>
      <c r="VFX33" s="276"/>
      <c r="VFY33" s="276"/>
      <c r="VFZ33" s="276"/>
      <c r="VGA33" s="276"/>
      <c r="VGB33" s="276"/>
      <c r="VGC33" s="276"/>
      <c r="VGD33" s="276"/>
      <c r="VGE33" s="276"/>
      <c r="VGF33" s="276"/>
      <c r="VGG33" s="276"/>
      <c r="VGH33" s="276"/>
      <c r="VGI33" s="276"/>
      <c r="VGJ33" s="276"/>
      <c r="VGK33" s="276"/>
      <c r="VGL33" s="276"/>
      <c r="VGM33" s="276"/>
      <c r="VGN33" s="276"/>
      <c r="VGO33" s="276"/>
      <c r="VGP33" s="276"/>
      <c r="VGQ33" s="276"/>
      <c r="VGR33" s="276"/>
      <c r="VGS33" s="276"/>
      <c r="VGT33" s="276"/>
      <c r="VGU33" s="276"/>
      <c r="VGV33" s="276"/>
      <c r="VGW33" s="276"/>
      <c r="VGX33" s="276"/>
      <c r="VGY33" s="276"/>
      <c r="VGZ33" s="276"/>
      <c r="VHA33" s="276"/>
      <c r="VHB33" s="276"/>
      <c r="VHC33" s="276"/>
      <c r="VHD33" s="276"/>
      <c r="VHE33" s="276"/>
      <c r="VHF33" s="276"/>
      <c r="VHG33" s="276"/>
      <c r="VHH33" s="276"/>
      <c r="VHI33" s="276"/>
      <c r="VHJ33" s="276"/>
      <c r="VHK33" s="276"/>
      <c r="VHL33" s="276"/>
      <c r="VHM33" s="276"/>
      <c r="VHN33" s="276"/>
      <c r="VHO33" s="276"/>
      <c r="VHP33" s="276"/>
      <c r="VHQ33" s="276"/>
      <c r="VHR33" s="276"/>
      <c r="VHS33" s="276"/>
      <c r="VHT33" s="276"/>
      <c r="VHU33" s="276"/>
      <c r="VHV33" s="276"/>
      <c r="VHW33" s="276"/>
      <c r="VHX33" s="276"/>
      <c r="VHY33" s="276"/>
      <c r="VHZ33" s="276"/>
      <c r="VIA33" s="276"/>
      <c r="VIB33" s="276"/>
      <c r="VIC33" s="276"/>
      <c r="VID33" s="276"/>
      <c r="VIE33" s="276"/>
      <c r="VIF33" s="276"/>
      <c r="VIG33" s="276"/>
      <c r="VIH33" s="276"/>
      <c r="VII33" s="276"/>
      <c r="VIJ33" s="276"/>
      <c r="VIK33" s="276"/>
      <c r="VIL33" s="276"/>
      <c r="VIM33" s="276"/>
      <c r="VIN33" s="276"/>
      <c r="VIO33" s="276"/>
      <c r="VIP33" s="276"/>
      <c r="VIQ33" s="276"/>
      <c r="VIR33" s="276"/>
      <c r="VIS33" s="276"/>
      <c r="VIT33" s="276"/>
      <c r="VIU33" s="276"/>
      <c r="VIV33" s="276"/>
      <c r="VIW33" s="276"/>
      <c r="VIX33" s="276"/>
      <c r="VIY33" s="276"/>
      <c r="VIZ33" s="276"/>
      <c r="VJA33" s="276"/>
      <c r="VJB33" s="276"/>
      <c r="VJC33" s="276"/>
      <c r="VJD33" s="276"/>
      <c r="VJE33" s="276"/>
      <c r="VJF33" s="276"/>
      <c r="VJG33" s="276"/>
      <c r="VJH33" s="276"/>
      <c r="VJI33" s="276"/>
      <c r="VJJ33" s="276"/>
      <c r="VJK33" s="276"/>
      <c r="VJL33" s="276"/>
      <c r="VJM33" s="276"/>
      <c r="VJN33" s="276"/>
      <c r="VJO33" s="276"/>
      <c r="VJP33" s="276"/>
      <c r="VJQ33" s="276"/>
      <c r="VJR33" s="276"/>
      <c r="VJS33" s="276"/>
      <c r="VJT33" s="276"/>
      <c r="VJU33" s="276"/>
      <c r="VJV33" s="276"/>
      <c r="VJW33" s="276"/>
      <c r="VJX33" s="276"/>
      <c r="VJY33" s="276"/>
      <c r="VJZ33" s="276"/>
      <c r="VKA33" s="276"/>
      <c r="VKB33" s="276"/>
      <c r="VKC33" s="276"/>
      <c r="VKD33" s="276"/>
      <c r="VKE33" s="276"/>
      <c r="VKF33" s="276"/>
      <c r="VKG33" s="276"/>
      <c r="VKH33" s="276"/>
      <c r="VKI33" s="276"/>
      <c r="VKJ33" s="276"/>
      <c r="VKK33" s="276"/>
      <c r="VKL33" s="276"/>
      <c r="VKM33" s="276"/>
      <c r="VKN33" s="276"/>
      <c r="VKO33" s="276"/>
      <c r="VKP33" s="276"/>
      <c r="VKQ33" s="276"/>
      <c r="VKR33" s="276"/>
      <c r="VKS33" s="276"/>
      <c r="VKT33" s="276"/>
      <c r="VKU33" s="276"/>
      <c r="VKV33" s="276"/>
      <c r="VKW33" s="276"/>
      <c r="VKX33" s="276"/>
      <c r="VKY33" s="276"/>
      <c r="VKZ33" s="276"/>
      <c r="VLA33" s="276"/>
      <c r="VLB33" s="276"/>
      <c r="VLC33" s="276"/>
      <c r="VLD33" s="276"/>
      <c r="VLE33" s="276"/>
      <c r="VLF33" s="276"/>
      <c r="VLG33" s="276"/>
      <c r="VLH33" s="276"/>
      <c r="VLI33" s="276"/>
      <c r="VLJ33" s="276"/>
      <c r="VLK33" s="276"/>
      <c r="VLL33" s="276"/>
      <c r="VLM33" s="276"/>
      <c r="VLN33" s="276"/>
      <c r="VLO33" s="276"/>
      <c r="VLP33" s="276"/>
      <c r="VLQ33" s="276"/>
      <c r="VLR33" s="276"/>
      <c r="VLS33" s="276"/>
      <c r="VLT33" s="276"/>
      <c r="VLU33" s="276"/>
      <c r="VLV33" s="276"/>
      <c r="VLW33" s="276"/>
      <c r="VLX33" s="276"/>
      <c r="VLY33" s="276"/>
      <c r="VLZ33" s="276"/>
      <c r="VMA33" s="276"/>
      <c r="VMB33" s="276"/>
      <c r="VMC33" s="276"/>
      <c r="VMD33" s="276"/>
      <c r="VME33" s="276"/>
      <c r="VMF33" s="276"/>
      <c r="VMG33" s="276"/>
      <c r="VMH33" s="276"/>
      <c r="VMI33" s="276"/>
      <c r="VMJ33" s="276"/>
      <c r="VMK33" s="276"/>
      <c r="VML33" s="276"/>
      <c r="VMM33" s="276"/>
      <c r="VMN33" s="276"/>
      <c r="VMO33" s="276"/>
      <c r="VMP33" s="276"/>
      <c r="VMQ33" s="276"/>
      <c r="VMR33" s="276"/>
      <c r="VMS33" s="276"/>
      <c r="VMT33" s="276"/>
      <c r="VMU33" s="276"/>
      <c r="VMV33" s="276"/>
      <c r="VMW33" s="276"/>
      <c r="VMX33" s="276"/>
      <c r="VMY33" s="276"/>
      <c r="VMZ33" s="276"/>
      <c r="VNA33" s="276"/>
      <c r="VNB33" s="276"/>
      <c r="VNC33" s="276"/>
      <c r="VND33" s="276"/>
      <c r="VNE33" s="276"/>
      <c r="VNF33" s="276"/>
      <c r="VNG33" s="276"/>
      <c r="VNH33" s="276"/>
      <c r="VNI33" s="276"/>
      <c r="VNJ33" s="276"/>
      <c r="VNK33" s="276"/>
      <c r="VNL33" s="276"/>
      <c r="VNM33" s="276"/>
      <c r="VNN33" s="276"/>
      <c r="VNO33" s="276"/>
      <c r="VNP33" s="276"/>
      <c r="VNQ33" s="276"/>
      <c r="VNR33" s="276"/>
      <c r="VNS33" s="276"/>
      <c r="VNT33" s="276"/>
      <c r="VNU33" s="276"/>
      <c r="VNV33" s="276"/>
      <c r="VNW33" s="276"/>
      <c r="VNX33" s="276"/>
      <c r="VNY33" s="276"/>
      <c r="VNZ33" s="276"/>
      <c r="VOA33" s="276"/>
      <c r="VOB33" s="276"/>
      <c r="VOC33" s="276"/>
      <c r="VOD33" s="276"/>
      <c r="VOE33" s="276"/>
      <c r="VOF33" s="276"/>
      <c r="VOG33" s="276"/>
      <c r="VOH33" s="276"/>
      <c r="VOI33" s="276"/>
      <c r="VOJ33" s="276"/>
      <c r="VOK33" s="276"/>
      <c r="VOL33" s="276"/>
      <c r="VOM33" s="276"/>
      <c r="VON33" s="276"/>
      <c r="VOO33" s="276"/>
      <c r="VOP33" s="276"/>
      <c r="VOQ33" s="276"/>
      <c r="VOR33" s="276"/>
      <c r="VOS33" s="276"/>
      <c r="VOT33" s="276"/>
      <c r="VOU33" s="276"/>
      <c r="VOV33" s="276"/>
      <c r="VOW33" s="276"/>
      <c r="VOX33" s="276"/>
      <c r="VOY33" s="276"/>
      <c r="VOZ33" s="276"/>
      <c r="VPA33" s="276"/>
      <c r="VPB33" s="276"/>
      <c r="VPC33" s="276"/>
      <c r="VPD33" s="276"/>
      <c r="VPE33" s="276"/>
      <c r="VPF33" s="276"/>
      <c r="VPG33" s="276"/>
      <c r="VPH33" s="276"/>
      <c r="VPI33" s="276"/>
      <c r="VPJ33" s="276"/>
      <c r="VPK33" s="276"/>
      <c r="VPL33" s="276"/>
      <c r="VPM33" s="276"/>
      <c r="VPN33" s="276"/>
      <c r="VPO33" s="276"/>
      <c r="VPP33" s="276"/>
      <c r="VPQ33" s="276"/>
      <c r="VPR33" s="276"/>
      <c r="VPS33" s="276"/>
      <c r="VPT33" s="276"/>
      <c r="VPU33" s="276"/>
      <c r="VPV33" s="276"/>
      <c r="VPW33" s="276"/>
      <c r="VPX33" s="276"/>
      <c r="VPY33" s="276"/>
      <c r="VPZ33" s="276"/>
      <c r="VQA33" s="276"/>
      <c r="VQB33" s="276"/>
      <c r="VQC33" s="276"/>
      <c r="VQD33" s="276"/>
      <c r="VQE33" s="276"/>
      <c r="VQF33" s="276"/>
      <c r="VQG33" s="276"/>
      <c r="VQH33" s="276"/>
      <c r="VQI33" s="276"/>
      <c r="VQJ33" s="276"/>
      <c r="VQK33" s="276"/>
      <c r="VQL33" s="276"/>
      <c r="VQM33" s="276"/>
      <c r="VQN33" s="276"/>
      <c r="VQO33" s="276"/>
      <c r="VQP33" s="276"/>
      <c r="VQQ33" s="276"/>
      <c r="VQR33" s="276"/>
      <c r="VQS33" s="276"/>
      <c r="VQT33" s="276"/>
      <c r="VQU33" s="276"/>
      <c r="VQV33" s="276"/>
      <c r="VQW33" s="276"/>
      <c r="VQX33" s="276"/>
      <c r="VQY33" s="276"/>
      <c r="VQZ33" s="276"/>
      <c r="VRA33" s="276"/>
      <c r="VRB33" s="276"/>
      <c r="VRC33" s="276"/>
      <c r="VRD33" s="276"/>
      <c r="VRE33" s="276"/>
      <c r="VRF33" s="276"/>
      <c r="VRG33" s="276"/>
      <c r="VRH33" s="276"/>
      <c r="VRI33" s="276"/>
      <c r="VRJ33" s="276"/>
      <c r="VRK33" s="276"/>
      <c r="VRL33" s="276"/>
      <c r="VRM33" s="276"/>
      <c r="VRN33" s="276"/>
      <c r="VRO33" s="276"/>
      <c r="VRP33" s="276"/>
      <c r="VRQ33" s="276"/>
      <c r="VRR33" s="276"/>
      <c r="VRS33" s="276"/>
      <c r="VRT33" s="276"/>
      <c r="VRU33" s="276"/>
      <c r="VRV33" s="276"/>
      <c r="VRW33" s="276"/>
      <c r="VRX33" s="276"/>
      <c r="VRY33" s="276"/>
      <c r="VRZ33" s="276"/>
      <c r="VSA33" s="276"/>
      <c r="VSB33" s="276"/>
      <c r="VSC33" s="276"/>
      <c r="VSD33" s="276"/>
      <c r="VSE33" s="276"/>
      <c r="VSF33" s="276"/>
      <c r="VSG33" s="276"/>
      <c r="VSH33" s="276"/>
      <c r="VSI33" s="276"/>
      <c r="VSJ33" s="276"/>
      <c r="VSK33" s="276"/>
      <c r="VSL33" s="276"/>
      <c r="VSM33" s="276"/>
      <c r="VSN33" s="276"/>
      <c r="VSO33" s="276"/>
      <c r="VSP33" s="276"/>
      <c r="VSQ33" s="276"/>
      <c r="VSR33" s="276"/>
      <c r="VSS33" s="276"/>
      <c r="VST33" s="276"/>
      <c r="VSU33" s="276"/>
      <c r="VSV33" s="276"/>
      <c r="VSW33" s="276"/>
      <c r="VSX33" s="276"/>
      <c r="VSY33" s="276"/>
      <c r="VSZ33" s="276"/>
      <c r="VTA33" s="276"/>
      <c r="VTB33" s="276"/>
      <c r="VTC33" s="276"/>
      <c r="VTD33" s="276"/>
      <c r="VTE33" s="276"/>
      <c r="VTF33" s="276"/>
      <c r="VTG33" s="276"/>
      <c r="VTH33" s="276"/>
      <c r="VTI33" s="276"/>
      <c r="VTJ33" s="276"/>
      <c r="VTK33" s="276"/>
      <c r="VTL33" s="276"/>
      <c r="VTM33" s="276"/>
      <c r="VTN33" s="276"/>
      <c r="VTO33" s="276"/>
      <c r="VTP33" s="276"/>
      <c r="VTQ33" s="276"/>
      <c r="VTR33" s="276"/>
      <c r="VTS33" s="276"/>
      <c r="VTT33" s="276"/>
      <c r="VTU33" s="276"/>
      <c r="VTV33" s="276"/>
      <c r="VTW33" s="276"/>
      <c r="VTX33" s="276"/>
      <c r="VTY33" s="276"/>
      <c r="VTZ33" s="276"/>
      <c r="VUA33" s="276"/>
      <c r="VUB33" s="276"/>
      <c r="VUC33" s="276"/>
      <c r="VUD33" s="276"/>
      <c r="VUE33" s="276"/>
      <c r="VUF33" s="276"/>
      <c r="VUG33" s="276"/>
      <c r="VUH33" s="276"/>
      <c r="VUI33" s="276"/>
      <c r="VUJ33" s="276"/>
      <c r="VUK33" s="276"/>
      <c r="VUL33" s="276"/>
      <c r="VUM33" s="276"/>
      <c r="VUN33" s="276"/>
      <c r="VUO33" s="276"/>
      <c r="VUP33" s="276"/>
      <c r="VUQ33" s="276"/>
      <c r="VUR33" s="276"/>
      <c r="VUS33" s="276"/>
      <c r="VUT33" s="276"/>
      <c r="VUU33" s="276"/>
      <c r="VUV33" s="276"/>
      <c r="VUW33" s="276"/>
      <c r="VUX33" s="276"/>
      <c r="VUY33" s="276"/>
      <c r="VUZ33" s="276"/>
      <c r="VVA33" s="276"/>
      <c r="VVB33" s="276"/>
      <c r="VVC33" s="276"/>
      <c r="VVD33" s="276"/>
      <c r="VVE33" s="276"/>
      <c r="VVF33" s="276"/>
      <c r="VVG33" s="276"/>
      <c r="VVH33" s="276"/>
      <c r="VVI33" s="276"/>
      <c r="VVJ33" s="276"/>
      <c r="VVK33" s="276"/>
      <c r="VVL33" s="276"/>
      <c r="VVM33" s="276"/>
      <c r="VVN33" s="276"/>
      <c r="VVO33" s="276"/>
      <c r="VVP33" s="276"/>
      <c r="VVQ33" s="276"/>
      <c r="VVR33" s="276"/>
      <c r="VVS33" s="276"/>
      <c r="VVT33" s="276"/>
      <c r="VVU33" s="276"/>
      <c r="VVV33" s="276"/>
      <c r="VVW33" s="276"/>
      <c r="VVX33" s="276"/>
      <c r="VVY33" s="276"/>
      <c r="VVZ33" s="276"/>
      <c r="VWA33" s="276"/>
      <c r="VWB33" s="276"/>
      <c r="VWC33" s="276"/>
      <c r="VWD33" s="276"/>
      <c r="VWE33" s="276"/>
      <c r="VWF33" s="276"/>
      <c r="VWG33" s="276"/>
      <c r="VWH33" s="276"/>
      <c r="VWI33" s="276"/>
      <c r="VWJ33" s="276"/>
      <c r="VWK33" s="276"/>
      <c r="VWL33" s="276"/>
      <c r="VWM33" s="276"/>
      <c r="VWN33" s="276"/>
      <c r="VWO33" s="276"/>
      <c r="VWP33" s="276"/>
      <c r="VWQ33" s="276"/>
      <c r="VWR33" s="276"/>
      <c r="VWS33" s="276"/>
      <c r="VWT33" s="276"/>
      <c r="VWU33" s="276"/>
      <c r="VWV33" s="276"/>
      <c r="VWW33" s="276"/>
      <c r="VWX33" s="276"/>
      <c r="VWY33" s="276"/>
      <c r="VWZ33" s="276"/>
      <c r="VXA33" s="276"/>
      <c r="VXB33" s="276"/>
      <c r="VXC33" s="276"/>
      <c r="VXD33" s="276"/>
      <c r="VXE33" s="276"/>
      <c r="VXF33" s="276"/>
      <c r="VXG33" s="276"/>
      <c r="VXH33" s="276"/>
      <c r="VXI33" s="276"/>
      <c r="VXJ33" s="276"/>
      <c r="VXK33" s="276"/>
      <c r="VXL33" s="276"/>
      <c r="VXM33" s="276"/>
      <c r="VXN33" s="276"/>
      <c r="VXO33" s="276"/>
      <c r="VXP33" s="276"/>
      <c r="VXQ33" s="276"/>
      <c r="VXR33" s="276"/>
      <c r="VXS33" s="276"/>
      <c r="VXT33" s="276"/>
      <c r="VXU33" s="276"/>
      <c r="VXV33" s="276"/>
      <c r="VXW33" s="276"/>
      <c r="VXX33" s="276"/>
      <c r="VXY33" s="276"/>
      <c r="VXZ33" s="276"/>
      <c r="VYA33" s="276"/>
      <c r="VYB33" s="276"/>
      <c r="VYC33" s="276"/>
      <c r="VYD33" s="276"/>
      <c r="VYE33" s="276"/>
      <c r="VYF33" s="276"/>
      <c r="VYG33" s="276"/>
      <c r="VYH33" s="276"/>
      <c r="VYI33" s="276"/>
      <c r="VYJ33" s="276"/>
      <c r="VYK33" s="276"/>
      <c r="VYL33" s="276"/>
      <c r="VYM33" s="276"/>
      <c r="VYN33" s="276"/>
      <c r="VYO33" s="276"/>
      <c r="VYP33" s="276"/>
      <c r="VYQ33" s="276"/>
      <c r="VYR33" s="276"/>
      <c r="VYS33" s="276"/>
      <c r="VYT33" s="276"/>
      <c r="VYU33" s="276"/>
      <c r="VYV33" s="276"/>
      <c r="VYW33" s="276"/>
      <c r="VYX33" s="276"/>
      <c r="VYY33" s="276"/>
      <c r="VYZ33" s="276"/>
      <c r="VZA33" s="276"/>
      <c r="VZB33" s="276"/>
      <c r="VZC33" s="276"/>
      <c r="VZD33" s="276"/>
      <c r="VZE33" s="276"/>
      <c r="VZF33" s="276"/>
      <c r="VZG33" s="276"/>
      <c r="VZH33" s="276"/>
      <c r="VZI33" s="276"/>
      <c r="VZJ33" s="276"/>
      <c r="VZK33" s="276"/>
      <c r="VZL33" s="276"/>
      <c r="VZM33" s="276"/>
      <c r="VZN33" s="276"/>
      <c r="VZO33" s="276"/>
      <c r="VZP33" s="276"/>
      <c r="VZQ33" s="276"/>
      <c r="VZR33" s="276"/>
      <c r="VZS33" s="276"/>
      <c r="VZT33" s="276"/>
      <c r="VZU33" s="276"/>
      <c r="VZV33" s="276"/>
      <c r="VZW33" s="276"/>
      <c r="VZX33" s="276"/>
      <c r="VZY33" s="276"/>
      <c r="VZZ33" s="276"/>
      <c r="WAA33" s="276"/>
      <c r="WAB33" s="276"/>
      <c r="WAC33" s="276"/>
      <c r="WAD33" s="276"/>
      <c r="WAE33" s="276"/>
      <c r="WAF33" s="276"/>
      <c r="WAG33" s="276"/>
      <c r="WAH33" s="276"/>
      <c r="WAI33" s="276"/>
      <c r="WAJ33" s="276"/>
      <c r="WAK33" s="276"/>
      <c r="WAL33" s="276"/>
      <c r="WAM33" s="276"/>
      <c r="WAN33" s="276"/>
      <c r="WAO33" s="276"/>
      <c r="WAP33" s="276"/>
      <c r="WAQ33" s="276"/>
      <c r="WAR33" s="276"/>
      <c r="WAS33" s="276"/>
      <c r="WAT33" s="276"/>
      <c r="WAU33" s="276"/>
      <c r="WAV33" s="276"/>
      <c r="WAW33" s="276"/>
      <c r="WAX33" s="276"/>
      <c r="WAY33" s="276"/>
      <c r="WAZ33" s="276"/>
      <c r="WBA33" s="276"/>
      <c r="WBB33" s="276"/>
      <c r="WBC33" s="276"/>
      <c r="WBD33" s="276"/>
      <c r="WBE33" s="276"/>
      <c r="WBF33" s="276"/>
      <c r="WBG33" s="276"/>
      <c r="WBH33" s="276"/>
      <c r="WBI33" s="276"/>
      <c r="WBJ33" s="276"/>
      <c r="WBK33" s="276"/>
      <c r="WBL33" s="276"/>
      <c r="WBM33" s="276"/>
      <c r="WBN33" s="276"/>
      <c r="WBO33" s="276"/>
      <c r="WBP33" s="276"/>
      <c r="WBQ33" s="276"/>
      <c r="WBR33" s="276"/>
      <c r="WBS33" s="276"/>
      <c r="WBT33" s="276"/>
      <c r="WBU33" s="276"/>
      <c r="WBV33" s="276"/>
      <c r="WBW33" s="276"/>
      <c r="WBX33" s="276"/>
      <c r="WBY33" s="276"/>
      <c r="WBZ33" s="276"/>
      <c r="WCA33" s="276"/>
      <c r="WCB33" s="276"/>
      <c r="WCC33" s="276"/>
      <c r="WCD33" s="276"/>
      <c r="WCE33" s="276"/>
      <c r="WCF33" s="276"/>
      <c r="WCG33" s="276"/>
      <c r="WCH33" s="276"/>
      <c r="WCI33" s="276"/>
      <c r="WCJ33" s="276"/>
      <c r="WCK33" s="276"/>
      <c r="WCL33" s="276"/>
      <c r="WCM33" s="276"/>
      <c r="WCN33" s="276"/>
      <c r="WCO33" s="276"/>
      <c r="WCP33" s="276"/>
      <c r="WCQ33" s="276"/>
      <c r="WCR33" s="276"/>
      <c r="WCS33" s="276"/>
      <c r="WCT33" s="276"/>
      <c r="WCU33" s="276"/>
      <c r="WCV33" s="276"/>
      <c r="WCW33" s="276"/>
      <c r="WCX33" s="276"/>
      <c r="WCY33" s="276"/>
      <c r="WCZ33" s="276"/>
      <c r="WDA33" s="276"/>
      <c r="WDB33" s="276"/>
      <c r="WDC33" s="276"/>
      <c r="WDD33" s="276"/>
      <c r="WDE33" s="276"/>
      <c r="WDF33" s="276"/>
      <c r="WDG33" s="276"/>
      <c r="WDH33" s="276"/>
      <c r="WDI33" s="276"/>
      <c r="WDJ33" s="276"/>
      <c r="WDK33" s="276"/>
      <c r="WDL33" s="276"/>
      <c r="WDM33" s="276"/>
      <c r="WDN33" s="276"/>
      <c r="WDO33" s="276"/>
      <c r="WDP33" s="276"/>
      <c r="WDQ33" s="276"/>
      <c r="WDR33" s="276"/>
      <c r="WDS33" s="276"/>
      <c r="WDT33" s="276"/>
      <c r="WDU33" s="276"/>
      <c r="WDV33" s="276"/>
      <c r="WDW33" s="276"/>
      <c r="WDX33" s="276"/>
      <c r="WDY33" s="276"/>
      <c r="WDZ33" s="276"/>
      <c r="WEA33" s="276"/>
      <c r="WEB33" s="276"/>
      <c r="WEC33" s="276"/>
      <c r="WED33" s="276"/>
      <c r="WEE33" s="276"/>
      <c r="WEF33" s="276"/>
      <c r="WEG33" s="276"/>
      <c r="WEH33" s="276"/>
      <c r="WEI33" s="276"/>
      <c r="WEJ33" s="276"/>
      <c r="WEK33" s="276"/>
      <c r="WEL33" s="276"/>
      <c r="WEM33" s="276"/>
      <c r="WEN33" s="276"/>
      <c r="WEO33" s="276"/>
      <c r="WEP33" s="276"/>
      <c r="WEQ33" s="276"/>
      <c r="WER33" s="276"/>
      <c r="WES33" s="276"/>
      <c r="WET33" s="276"/>
      <c r="WEU33" s="276"/>
      <c r="WEV33" s="276"/>
      <c r="WEW33" s="276"/>
      <c r="WEX33" s="276"/>
      <c r="WEY33" s="276"/>
      <c r="WEZ33" s="276"/>
      <c r="WFA33" s="276"/>
      <c r="WFB33" s="276"/>
      <c r="WFC33" s="276"/>
      <c r="WFD33" s="276"/>
      <c r="WFE33" s="276"/>
      <c r="WFF33" s="276"/>
      <c r="WFG33" s="276"/>
      <c r="WFH33" s="276"/>
      <c r="WFI33" s="276"/>
      <c r="WFJ33" s="276"/>
      <c r="WFK33" s="276"/>
      <c r="WFL33" s="276"/>
      <c r="WFM33" s="276"/>
      <c r="WFN33" s="276"/>
      <c r="WFO33" s="276"/>
      <c r="WFP33" s="276"/>
      <c r="WFQ33" s="276"/>
      <c r="WFR33" s="276"/>
      <c r="WFS33" s="276"/>
      <c r="WFT33" s="276"/>
      <c r="WFU33" s="276"/>
      <c r="WFV33" s="276"/>
      <c r="WFW33" s="276"/>
      <c r="WFX33" s="276"/>
      <c r="WFY33" s="276"/>
      <c r="WFZ33" s="276"/>
      <c r="WGA33" s="276"/>
      <c r="WGB33" s="276"/>
      <c r="WGC33" s="276"/>
      <c r="WGD33" s="276"/>
      <c r="WGE33" s="276"/>
      <c r="WGF33" s="276"/>
      <c r="WGG33" s="276"/>
      <c r="WGH33" s="276"/>
      <c r="WGI33" s="276"/>
      <c r="WGJ33" s="276"/>
      <c r="WGK33" s="276"/>
      <c r="WGL33" s="276"/>
      <c r="WGM33" s="276"/>
      <c r="WGN33" s="276"/>
      <c r="WGO33" s="276"/>
      <c r="WGP33" s="276"/>
      <c r="WGQ33" s="276"/>
      <c r="WGR33" s="276"/>
      <c r="WGS33" s="276"/>
      <c r="WGT33" s="276"/>
      <c r="WGU33" s="276"/>
      <c r="WGV33" s="276"/>
      <c r="WGW33" s="276"/>
      <c r="WGX33" s="276"/>
      <c r="WGY33" s="276"/>
      <c r="WGZ33" s="276"/>
      <c r="WHA33" s="276"/>
      <c r="WHB33" s="276"/>
      <c r="WHC33" s="276"/>
      <c r="WHD33" s="276"/>
      <c r="WHE33" s="276"/>
      <c r="WHF33" s="276"/>
      <c r="WHG33" s="276"/>
      <c r="WHH33" s="276"/>
      <c r="WHI33" s="276"/>
      <c r="WHJ33" s="276"/>
      <c r="WHK33" s="276"/>
      <c r="WHL33" s="276"/>
      <c r="WHM33" s="276"/>
      <c r="WHN33" s="276"/>
      <c r="WHO33" s="276"/>
      <c r="WHP33" s="276"/>
      <c r="WHQ33" s="276"/>
      <c r="WHR33" s="276"/>
      <c r="WHS33" s="276"/>
      <c r="WHT33" s="276"/>
      <c r="WHU33" s="276"/>
      <c r="WHV33" s="276"/>
      <c r="WHW33" s="276"/>
      <c r="WHX33" s="276"/>
      <c r="WHY33" s="276"/>
      <c r="WHZ33" s="276"/>
      <c r="WIA33" s="276"/>
      <c r="WIB33" s="276"/>
      <c r="WIC33" s="276"/>
      <c r="WID33" s="276"/>
      <c r="WIE33" s="276"/>
      <c r="WIF33" s="276"/>
      <c r="WIG33" s="276"/>
      <c r="WIH33" s="276"/>
      <c r="WII33" s="276"/>
      <c r="WIJ33" s="276"/>
      <c r="WIK33" s="276"/>
      <c r="WIL33" s="276"/>
      <c r="WIM33" s="276"/>
      <c r="WIN33" s="276"/>
      <c r="WIO33" s="276"/>
      <c r="WIP33" s="276"/>
      <c r="WIQ33" s="276"/>
      <c r="WIR33" s="276"/>
      <c r="WIS33" s="276"/>
      <c r="WIT33" s="276"/>
      <c r="WIU33" s="276"/>
      <c r="WIV33" s="276"/>
      <c r="WIW33" s="276"/>
      <c r="WIX33" s="276"/>
      <c r="WIY33" s="276"/>
      <c r="WIZ33" s="276"/>
      <c r="WJA33" s="276"/>
      <c r="WJB33" s="276"/>
      <c r="WJC33" s="276"/>
      <c r="WJD33" s="276"/>
      <c r="WJE33" s="276"/>
      <c r="WJF33" s="276"/>
      <c r="WJG33" s="276"/>
      <c r="WJH33" s="276"/>
      <c r="WJI33" s="276"/>
      <c r="WJJ33" s="276"/>
      <c r="WJK33" s="276"/>
      <c r="WJL33" s="276"/>
      <c r="WJM33" s="276"/>
      <c r="WJN33" s="276"/>
      <c r="WJO33" s="276"/>
      <c r="WJP33" s="276"/>
      <c r="WJQ33" s="276"/>
      <c r="WJR33" s="276"/>
      <c r="WJS33" s="276"/>
      <c r="WJT33" s="276"/>
      <c r="WJU33" s="276"/>
      <c r="WJV33" s="276"/>
      <c r="WJW33" s="276"/>
      <c r="WJX33" s="276"/>
      <c r="WJY33" s="276"/>
      <c r="WJZ33" s="276"/>
      <c r="WKA33" s="276"/>
      <c r="WKB33" s="276"/>
      <c r="WKC33" s="276"/>
      <c r="WKD33" s="276"/>
      <c r="WKE33" s="276"/>
      <c r="WKF33" s="276"/>
      <c r="WKG33" s="276"/>
      <c r="WKH33" s="276"/>
      <c r="WKI33" s="276"/>
      <c r="WKJ33" s="276"/>
      <c r="WKK33" s="276"/>
      <c r="WKL33" s="276"/>
      <c r="WKM33" s="276"/>
      <c r="WKN33" s="276"/>
      <c r="WKO33" s="276"/>
      <c r="WKP33" s="276"/>
      <c r="WKQ33" s="276"/>
      <c r="WKR33" s="276"/>
      <c r="WKS33" s="276"/>
      <c r="WKT33" s="276"/>
      <c r="WKU33" s="276"/>
      <c r="WKV33" s="276"/>
      <c r="WKW33" s="276"/>
      <c r="WKX33" s="276"/>
      <c r="WKY33" s="276"/>
      <c r="WKZ33" s="276"/>
      <c r="WLA33" s="276"/>
      <c r="WLB33" s="276"/>
      <c r="WLC33" s="276"/>
      <c r="WLD33" s="276"/>
      <c r="WLE33" s="276"/>
      <c r="WLF33" s="276"/>
      <c r="WLG33" s="276"/>
      <c r="WLH33" s="276"/>
      <c r="WLI33" s="276"/>
      <c r="WLJ33" s="276"/>
      <c r="WLK33" s="276"/>
      <c r="WLL33" s="276"/>
      <c r="WLM33" s="276"/>
      <c r="WLN33" s="276"/>
      <c r="WLO33" s="276"/>
      <c r="WLP33" s="276"/>
      <c r="WLQ33" s="276"/>
      <c r="WLR33" s="276"/>
      <c r="WLS33" s="276"/>
      <c r="WLT33" s="276"/>
      <c r="WLU33" s="276"/>
      <c r="WLV33" s="276"/>
      <c r="WLW33" s="276"/>
      <c r="WLX33" s="276"/>
      <c r="WLY33" s="276"/>
      <c r="WLZ33" s="276"/>
      <c r="WMA33" s="276"/>
      <c r="WMB33" s="276"/>
      <c r="WMC33" s="276"/>
      <c r="WMD33" s="276"/>
      <c r="WME33" s="276"/>
      <c r="WMF33" s="276"/>
      <c r="WMG33" s="276"/>
      <c r="WMH33" s="276"/>
      <c r="WMI33" s="276"/>
      <c r="WMJ33" s="276"/>
      <c r="WMK33" s="276"/>
      <c r="WML33" s="276"/>
      <c r="WMM33" s="276"/>
      <c r="WMN33" s="276"/>
      <c r="WMO33" s="276"/>
      <c r="WMP33" s="276"/>
      <c r="WMQ33" s="276"/>
      <c r="WMR33" s="276"/>
      <c r="WMS33" s="276"/>
      <c r="WMT33" s="276"/>
      <c r="WMU33" s="276"/>
      <c r="WMV33" s="276"/>
      <c r="WMW33" s="276"/>
      <c r="WMX33" s="276"/>
      <c r="WMY33" s="276"/>
      <c r="WMZ33" s="276"/>
      <c r="WNA33" s="276"/>
      <c r="WNB33" s="276"/>
      <c r="WNC33" s="276"/>
      <c r="WND33" s="276"/>
      <c r="WNE33" s="276"/>
      <c r="WNF33" s="276"/>
      <c r="WNG33" s="276"/>
      <c r="WNH33" s="276"/>
      <c r="WNI33" s="276"/>
      <c r="WNJ33" s="276"/>
      <c r="WNK33" s="276"/>
      <c r="WNL33" s="276"/>
      <c r="WNM33" s="276"/>
      <c r="WNN33" s="276"/>
      <c r="WNO33" s="276"/>
      <c r="WNP33" s="276"/>
      <c r="WNQ33" s="276"/>
      <c r="WNR33" s="276"/>
      <c r="WNS33" s="276"/>
      <c r="WNT33" s="276"/>
      <c r="WNU33" s="276"/>
      <c r="WNV33" s="276"/>
      <c r="WNW33" s="276"/>
      <c r="WNX33" s="276"/>
      <c r="WNY33" s="276"/>
      <c r="WNZ33" s="276"/>
      <c r="WOA33" s="276"/>
      <c r="WOB33" s="276"/>
      <c r="WOC33" s="276"/>
      <c r="WOD33" s="276"/>
      <c r="WOE33" s="276"/>
      <c r="WOF33" s="276"/>
      <c r="WOG33" s="276"/>
      <c r="WOH33" s="276"/>
      <c r="WOI33" s="276"/>
      <c r="WOJ33" s="276"/>
      <c r="WOK33" s="276"/>
      <c r="WOL33" s="276"/>
      <c r="WOM33" s="276"/>
      <c r="WON33" s="276"/>
      <c r="WOO33" s="276"/>
      <c r="WOP33" s="276"/>
      <c r="WOQ33" s="276"/>
      <c r="WOR33" s="276"/>
      <c r="WOS33" s="276"/>
      <c r="WOT33" s="276"/>
      <c r="WOU33" s="276"/>
      <c r="WOV33" s="276"/>
      <c r="WOW33" s="276"/>
      <c r="WOX33" s="276"/>
      <c r="WOY33" s="276"/>
      <c r="WOZ33" s="276"/>
      <c r="WPA33" s="276"/>
      <c r="WPB33" s="276"/>
      <c r="WPC33" s="276"/>
      <c r="WPD33" s="276"/>
      <c r="WPE33" s="276"/>
      <c r="WPF33" s="276"/>
      <c r="WPG33" s="276"/>
      <c r="WPH33" s="276"/>
      <c r="WPI33" s="276"/>
      <c r="WPJ33" s="276"/>
      <c r="WPK33" s="276"/>
      <c r="WPL33" s="276"/>
      <c r="WPM33" s="276"/>
      <c r="WPN33" s="276"/>
      <c r="WPO33" s="276"/>
      <c r="WPP33" s="276"/>
      <c r="WPQ33" s="276"/>
      <c r="WPR33" s="276"/>
      <c r="WPS33" s="276"/>
      <c r="WPT33" s="276"/>
      <c r="WPU33" s="276"/>
      <c r="WPV33" s="276"/>
      <c r="WPW33" s="276"/>
      <c r="WPX33" s="276"/>
      <c r="WPY33" s="276"/>
      <c r="WPZ33" s="276"/>
      <c r="WQA33" s="276"/>
      <c r="WQB33" s="276"/>
      <c r="WQC33" s="276"/>
      <c r="WQD33" s="276"/>
      <c r="WQE33" s="276"/>
      <c r="WQF33" s="276"/>
      <c r="WQG33" s="276"/>
      <c r="WQH33" s="276"/>
      <c r="WQI33" s="276"/>
      <c r="WQJ33" s="276"/>
      <c r="WQK33" s="276"/>
      <c r="WQL33" s="276"/>
      <c r="WQM33" s="276"/>
      <c r="WQN33" s="276"/>
      <c r="WQO33" s="276"/>
      <c r="WQP33" s="276"/>
      <c r="WQQ33" s="276"/>
      <c r="WQR33" s="276"/>
      <c r="WQS33" s="276"/>
      <c r="WQT33" s="276"/>
      <c r="WQU33" s="276"/>
      <c r="WQV33" s="276"/>
      <c r="WQW33" s="276"/>
      <c r="WQX33" s="276"/>
      <c r="WQY33" s="276"/>
      <c r="WQZ33" s="276"/>
      <c r="WRA33" s="276"/>
      <c r="WRB33" s="276"/>
      <c r="WRC33" s="276"/>
      <c r="WRD33" s="276"/>
      <c r="WRE33" s="276"/>
      <c r="WRF33" s="276"/>
      <c r="WRG33" s="276"/>
      <c r="WRH33" s="276"/>
      <c r="WRI33" s="276"/>
      <c r="WRJ33" s="276"/>
      <c r="WRK33" s="276"/>
      <c r="WRL33" s="276"/>
      <c r="WRM33" s="276"/>
      <c r="WRN33" s="276"/>
      <c r="WRO33" s="276"/>
      <c r="WRP33" s="276"/>
      <c r="WRQ33" s="276"/>
      <c r="WRR33" s="276"/>
      <c r="WRS33" s="276"/>
      <c r="WRT33" s="276"/>
      <c r="WRU33" s="276"/>
      <c r="WRV33" s="276"/>
      <c r="WRW33" s="276"/>
      <c r="WRX33" s="276"/>
      <c r="WRY33" s="276"/>
      <c r="WRZ33" s="276"/>
      <c r="WSA33" s="276"/>
      <c r="WSB33" s="276"/>
      <c r="WSC33" s="276"/>
      <c r="WSD33" s="276"/>
      <c r="WSE33" s="276"/>
      <c r="WSF33" s="276"/>
      <c r="WSG33" s="276"/>
      <c r="WSH33" s="276"/>
      <c r="WSI33" s="276"/>
      <c r="WSJ33" s="276"/>
      <c r="WSK33" s="276"/>
      <c r="WSL33" s="276"/>
      <c r="WSM33" s="276"/>
      <c r="WSN33" s="276"/>
      <c r="WSO33" s="276"/>
      <c r="WSP33" s="276"/>
      <c r="WSQ33" s="276"/>
      <c r="WSR33" s="276"/>
      <c r="WSS33" s="276"/>
      <c r="WST33" s="276"/>
      <c r="WSU33" s="276"/>
      <c r="WSV33" s="276"/>
      <c r="WSW33" s="276"/>
      <c r="WSX33" s="276"/>
      <c r="WSY33" s="276"/>
      <c r="WSZ33" s="276"/>
      <c r="WTA33" s="276"/>
      <c r="WTB33" s="276"/>
      <c r="WTC33" s="276"/>
      <c r="WTD33" s="276"/>
      <c r="WTE33" s="276"/>
      <c r="WTF33" s="276"/>
      <c r="WTG33" s="276"/>
      <c r="WTH33" s="276"/>
      <c r="WTI33" s="276"/>
      <c r="WTJ33" s="276"/>
      <c r="WTK33" s="276"/>
      <c r="WTL33" s="276"/>
      <c r="WTM33" s="276"/>
      <c r="WTN33" s="276"/>
      <c r="WTO33" s="276"/>
      <c r="WTP33" s="276"/>
      <c r="WTQ33" s="276"/>
      <c r="WTR33" s="276"/>
      <c r="WTS33" s="276"/>
      <c r="WTT33" s="276"/>
      <c r="WTU33" s="276"/>
      <c r="WTV33" s="276"/>
      <c r="WTW33" s="276"/>
      <c r="WTX33" s="276"/>
      <c r="WTY33" s="276"/>
      <c r="WTZ33" s="276"/>
      <c r="WUA33" s="276"/>
      <c r="WUB33" s="276"/>
      <c r="WUC33" s="276"/>
      <c r="WUD33" s="276"/>
      <c r="WUE33" s="276"/>
      <c r="WUF33" s="276"/>
      <c r="WUG33" s="276"/>
      <c r="WUH33" s="276"/>
      <c r="WUI33" s="276"/>
      <c r="WUJ33" s="276"/>
      <c r="WUK33" s="276"/>
      <c r="WUL33" s="276"/>
      <c r="WUM33" s="276"/>
      <c r="WUN33" s="276"/>
      <c r="WUO33" s="276"/>
      <c r="WUP33" s="276"/>
      <c r="WUQ33" s="276"/>
      <c r="WUR33" s="276"/>
      <c r="WUS33" s="276"/>
      <c r="WUT33" s="276"/>
      <c r="WUU33" s="276"/>
      <c r="WUV33" s="276"/>
      <c r="WUW33" s="276"/>
      <c r="WUX33" s="276"/>
      <c r="WUY33" s="276"/>
      <c r="WUZ33" s="276"/>
      <c r="WVA33" s="276"/>
      <c r="WVB33" s="276"/>
      <c r="WVC33" s="276"/>
      <c r="WVD33" s="276"/>
      <c r="WVE33" s="276"/>
      <c r="WVF33" s="276"/>
      <c r="WVG33" s="276"/>
      <c r="WVH33" s="276"/>
      <c r="WVI33" s="276"/>
      <c r="WVJ33" s="276"/>
      <c r="WVK33" s="276"/>
      <c r="WVL33" s="276"/>
      <c r="WVM33" s="276"/>
      <c r="WVN33" s="276"/>
      <c r="WVO33" s="276"/>
      <c r="WVP33" s="276"/>
      <c r="WVQ33" s="276"/>
      <c r="WVR33" s="276"/>
      <c r="WVS33" s="276"/>
      <c r="WVT33" s="276"/>
      <c r="WVU33" s="276"/>
      <c r="WVV33" s="276"/>
      <c r="WVW33" s="276"/>
      <c r="WVX33" s="276"/>
      <c r="WVY33" s="276"/>
      <c r="WVZ33" s="276"/>
      <c r="WWA33" s="276"/>
      <c r="WWB33" s="276"/>
      <c r="WWC33" s="276"/>
      <c r="WWD33" s="276"/>
      <c r="WWE33" s="276"/>
      <c r="WWF33" s="276"/>
      <c r="WWG33" s="276"/>
      <c r="WWH33" s="276"/>
      <c r="WWI33" s="276"/>
      <c r="WWJ33" s="276"/>
      <c r="WWK33" s="276"/>
      <c r="WWL33" s="276"/>
      <c r="WWM33" s="276"/>
      <c r="WWN33" s="276"/>
      <c r="WWO33" s="276"/>
      <c r="WWP33" s="276"/>
      <c r="WWQ33" s="276"/>
      <c r="WWR33" s="276"/>
      <c r="WWS33" s="276"/>
      <c r="WWT33" s="276"/>
      <c r="WWU33" s="276"/>
      <c r="WWV33" s="276"/>
      <c r="WWW33" s="276"/>
      <c r="WWX33" s="276"/>
      <c r="WWY33" s="276"/>
      <c r="WWZ33" s="276"/>
      <c r="WXA33" s="276"/>
      <c r="WXB33" s="276"/>
      <c r="WXC33" s="276"/>
      <c r="WXD33" s="276"/>
      <c r="WXE33" s="276"/>
      <c r="WXF33" s="276"/>
      <c r="WXG33" s="276"/>
      <c r="WXH33" s="276"/>
      <c r="WXI33" s="276"/>
      <c r="WXJ33" s="276"/>
      <c r="WXK33" s="276"/>
      <c r="WXL33" s="276"/>
      <c r="WXM33" s="276"/>
      <c r="WXN33" s="276"/>
      <c r="WXO33" s="276"/>
      <c r="WXP33" s="276"/>
      <c r="WXQ33" s="276"/>
      <c r="WXR33" s="276"/>
      <c r="WXS33" s="276"/>
      <c r="WXT33" s="276"/>
      <c r="WXU33" s="276"/>
      <c r="WXV33" s="276"/>
      <c r="WXW33" s="276"/>
      <c r="WXX33" s="276"/>
      <c r="WXY33" s="276"/>
      <c r="WXZ33" s="276"/>
      <c r="WYA33" s="276"/>
      <c r="WYB33" s="276"/>
      <c r="WYC33" s="276"/>
      <c r="WYD33" s="276"/>
      <c r="WYE33" s="276"/>
      <c r="WYF33" s="276"/>
      <c r="WYG33" s="276"/>
      <c r="WYH33" s="276"/>
      <c r="WYI33" s="276"/>
      <c r="WYJ33" s="276"/>
      <c r="WYK33" s="276"/>
      <c r="WYL33" s="276"/>
      <c r="WYM33" s="276"/>
      <c r="WYN33" s="276"/>
      <c r="WYO33" s="276"/>
      <c r="WYP33" s="276"/>
      <c r="WYQ33" s="276"/>
      <c r="WYR33" s="276"/>
      <c r="WYS33" s="276"/>
      <c r="WYT33" s="276"/>
      <c r="WYU33" s="276"/>
      <c r="WYV33" s="276"/>
      <c r="WYW33" s="276"/>
      <c r="WYX33" s="276"/>
      <c r="WYY33" s="276"/>
      <c r="WYZ33" s="276"/>
      <c r="WZA33" s="276"/>
      <c r="WZB33" s="276"/>
      <c r="WZC33" s="276"/>
      <c r="WZD33" s="276"/>
      <c r="WZE33" s="276"/>
      <c r="WZF33" s="276"/>
      <c r="WZG33" s="276"/>
      <c r="WZH33" s="276"/>
      <c r="WZI33" s="276"/>
      <c r="WZJ33" s="276"/>
      <c r="WZK33" s="276"/>
      <c r="WZL33" s="276"/>
      <c r="WZM33" s="276"/>
      <c r="WZN33" s="276"/>
      <c r="WZO33" s="276"/>
      <c r="WZP33" s="276"/>
      <c r="WZQ33" s="276"/>
      <c r="WZR33" s="276"/>
      <c r="WZS33" s="276"/>
      <c r="WZT33" s="276"/>
      <c r="WZU33" s="276"/>
      <c r="WZV33" s="276"/>
      <c r="WZW33" s="276"/>
      <c r="WZX33" s="276"/>
      <c r="WZY33" s="276"/>
      <c r="WZZ33" s="276"/>
      <c r="XAA33" s="276"/>
      <c r="XAB33" s="276"/>
      <c r="XAC33" s="276"/>
      <c r="XAD33" s="276"/>
      <c r="XAE33" s="276"/>
      <c r="XAF33" s="276"/>
      <c r="XAG33" s="276"/>
      <c r="XAH33" s="276"/>
      <c r="XAI33" s="276"/>
      <c r="XAJ33" s="276"/>
      <c r="XAK33" s="276"/>
      <c r="XAL33" s="276"/>
      <c r="XAM33" s="276"/>
      <c r="XAN33" s="276"/>
      <c r="XAO33" s="276"/>
      <c r="XAP33" s="276"/>
      <c r="XAQ33" s="276"/>
      <c r="XAR33" s="276"/>
      <c r="XAS33" s="276"/>
      <c r="XAT33" s="276"/>
      <c r="XAU33" s="276"/>
      <c r="XAV33" s="276"/>
      <c r="XAW33" s="276"/>
      <c r="XAX33" s="276"/>
      <c r="XAY33" s="276"/>
      <c r="XAZ33" s="276"/>
      <c r="XBA33" s="276"/>
      <c r="XBB33" s="276"/>
      <c r="XBC33" s="276"/>
      <c r="XBD33" s="276"/>
      <c r="XBE33" s="276"/>
      <c r="XBF33" s="276"/>
      <c r="XBG33" s="276"/>
      <c r="XBH33" s="276"/>
      <c r="XBI33" s="276"/>
      <c r="XBJ33" s="276"/>
      <c r="XBK33" s="276"/>
      <c r="XBL33" s="276"/>
      <c r="XBM33" s="276"/>
      <c r="XBN33" s="276"/>
      <c r="XBO33" s="276"/>
      <c r="XBP33" s="276"/>
      <c r="XBQ33" s="276"/>
      <c r="XBR33" s="276"/>
      <c r="XBS33" s="276"/>
      <c r="XBT33" s="276"/>
      <c r="XBU33" s="276"/>
      <c r="XBV33" s="276"/>
      <c r="XBW33" s="276"/>
      <c r="XBX33" s="276"/>
      <c r="XBY33" s="276"/>
      <c r="XBZ33" s="276"/>
      <c r="XCA33" s="276"/>
      <c r="XCB33" s="276"/>
      <c r="XCC33" s="276"/>
      <c r="XCD33" s="276"/>
      <c r="XCE33" s="276"/>
      <c r="XCF33" s="276"/>
      <c r="XCG33" s="276"/>
      <c r="XCH33" s="276"/>
      <c r="XCI33" s="276"/>
      <c r="XCJ33" s="276"/>
      <c r="XCK33" s="276"/>
      <c r="XCL33" s="276"/>
      <c r="XCM33" s="276"/>
      <c r="XCN33" s="276"/>
      <c r="XCO33" s="276"/>
      <c r="XCP33" s="276"/>
      <c r="XCQ33" s="276"/>
      <c r="XCR33" s="276"/>
      <c r="XCS33" s="276"/>
      <c r="XCT33" s="276"/>
      <c r="XCU33" s="276"/>
      <c r="XCV33" s="276"/>
      <c r="XCW33" s="276"/>
      <c r="XCX33" s="276"/>
      <c r="XCY33" s="276"/>
      <c r="XCZ33" s="276"/>
      <c r="XDA33" s="276"/>
      <c r="XDB33" s="276"/>
      <c r="XDC33" s="276"/>
      <c r="XDD33" s="276"/>
      <c r="XDE33" s="276"/>
      <c r="XDF33" s="276"/>
      <c r="XDG33" s="276"/>
      <c r="XDH33" s="276"/>
      <c r="XDI33" s="276"/>
      <c r="XDJ33" s="276"/>
      <c r="XDK33" s="276"/>
      <c r="XDL33" s="276"/>
      <c r="XDM33" s="276"/>
      <c r="XDN33" s="276"/>
      <c r="XDO33" s="276"/>
      <c r="XDP33" s="276"/>
      <c r="XDQ33" s="276"/>
      <c r="XDR33" s="276"/>
      <c r="XDS33" s="276"/>
      <c r="XDT33" s="276"/>
      <c r="XDU33" s="276"/>
      <c r="XDV33" s="276"/>
      <c r="XDW33" s="276"/>
      <c r="XDX33" s="276"/>
      <c r="XDY33" s="276"/>
      <c r="XDZ33" s="276"/>
      <c r="XEA33" s="276"/>
      <c r="XEB33" s="276"/>
      <c r="XEC33" s="276"/>
      <c r="XED33" s="276"/>
      <c r="XEE33" s="276"/>
      <c r="XEF33" s="276"/>
      <c r="XEG33" s="276"/>
      <c r="XEH33" s="276"/>
      <c r="XEI33" s="276"/>
      <c r="XEJ33" s="276"/>
      <c r="XEK33" s="276"/>
      <c r="XEL33" s="276"/>
      <c r="XEM33" s="276"/>
      <c r="XEN33" s="276"/>
      <c r="XEO33" s="276"/>
      <c r="XEP33" s="276"/>
      <c r="XEQ33" s="276"/>
      <c r="XER33" s="276"/>
      <c r="XES33" s="276"/>
      <c r="XET33" s="276"/>
      <c r="XEU33" s="276"/>
      <c r="XEV33" s="276"/>
      <c r="XEW33" s="276"/>
      <c r="XEX33" s="276"/>
      <c r="XEY33" s="276"/>
      <c r="XEZ33" s="276"/>
      <c r="XFA33" s="276"/>
      <c r="XFB33" s="276"/>
      <c r="XFC33" s="276"/>
      <c r="XFD33" s="276"/>
    </row>
    <row r="34" spans="1:16384" ht="12" customHeight="1" x14ac:dyDescent="0.2">
      <c r="B34" s="22"/>
      <c r="C34" s="22"/>
      <c r="D34" s="22"/>
      <c r="E34" s="22"/>
      <c r="F34" s="22"/>
      <c r="G34" s="22"/>
      <c r="H34" s="22"/>
      <c r="I34" s="22"/>
      <c r="J34" s="22"/>
      <c r="O34" s="268"/>
    </row>
    <row r="35" spans="1:16384" s="273" customFormat="1" ht="12" customHeight="1" x14ac:dyDescent="0.2">
      <c r="A35" s="559" t="s">
        <v>281</v>
      </c>
      <c r="B35" s="439"/>
      <c r="C35" s="439"/>
      <c r="D35" s="439"/>
      <c r="E35" s="439"/>
      <c r="F35" s="439"/>
      <c r="G35" s="439"/>
      <c r="H35" s="439"/>
      <c r="I35" s="439"/>
      <c r="J35" s="439"/>
      <c r="O35" s="268"/>
    </row>
    <row r="36" spans="1:16384" s="273" customFormat="1" ht="18" customHeight="1" x14ac:dyDescent="0.2">
      <c r="A36" s="645" t="s">
        <v>280</v>
      </c>
      <c r="B36" s="440"/>
      <c r="C36" s="440"/>
      <c r="D36" s="440"/>
      <c r="E36" s="440"/>
      <c r="F36" s="440"/>
      <c r="G36" s="440"/>
      <c r="H36" s="440"/>
      <c r="I36" s="646"/>
      <c r="J36" s="646"/>
      <c r="O36" s="268"/>
    </row>
    <row r="37" spans="1:16384" s="273" customFormat="1" ht="12" customHeight="1" x14ac:dyDescent="0.2">
      <c r="A37" s="647"/>
      <c r="B37" s="631"/>
      <c r="C37" s="631" t="s">
        <v>250</v>
      </c>
      <c r="D37" s="631"/>
      <c r="E37" s="631" t="s">
        <v>141</v>
      </c>
      <c r="F37" s="631"/>
      <c r="G37" s="631"/>
      <c r="H37" s="631"/>
      <c r="I37" s="628"/>
      <c r="J37" s="969"/>
      <c r="O37" s="268"/>
    </row>
    <row r="38" spans="1:16384" s="273" customFormat="1" ht="12" customHeight="1" x14ac:dyDescent="0.2">
      <c r="A38" s="648"/>
      <c r="B38" s="969" t="s">
        <v>60</v>
      </c>
      <c r="C38" s="969" t="s">
        <v>251</v>
      </c>
      <c r="D38" s="969" t="s">
        <v>141</v>
      </c>
      <c r="E38" s="969" t="s">
        <v>252</v>
      </c>
      <c r="F38" s="969" t="s">
        <v>48</v>
      </c>
      <c r="G38" s="969" t="s">
        <v>141</v>
      </c>
      <c r="H38" s="969"/>
      <c r="I38" s="967" t="s">
        <v>47</v>
      </c>
      <c r="J38" s="969"/>
      <c r="O38" s="268"/>
    </row>
    <row r="39" spans="1:16384" ht="12" customHeight="1" x14ac:dyDescent="0.2">
      <c r="A39" s="649" t="s">
        <v>59</v>
      </c>
      <c r="B39" s="970" t="s">
        <v>253</v>
      </c>
      <c r="C39" s="970" t="s">
        <v>254</v>
      </c>
      <c r="D39" s="970" t="s">
        <v>145</v>
      </c>
      <c r="E39" s="970" t="s">
        <v>61</v>
      </c>
      <c r="F39" s="970" t="s">
        <v>54</v>
      </c>
      <c r="G39" s="970" t="s">
        <v>255</v>
      </c>
      <c r="H39" s="970" t="s">
        <v>46</v>
      </c>
      <c r="I39" s="970" t="s">
        <v>55</v>
      </c>
      <c r="J39" s="969" t="s">
        <v>607</v>
      </c>
      <c r="O39" s="268"/>
    </row>
    <row r="40" spans="1:16384" ht="15" customHeight="1" x14ac:dyDescent="0.2">
      <c r="A40" s="644"/>
      <c r="B40" s="1168" t="s">
        <v>135</v>
      </c>
      <c r="C40" s="1168"/>
      <c r="D40" s="1168"/>
      <c r="E40" s="1168"/>
      <c r="F40" s="1168"/>
      <c r="G40" s="1168"/>
      <c r="H40" s="1168"/>
      <c r="I40" s="1168"/>
      <c r="J40" s="1168"/>
      <c r="K40" s="262">
        <v>-90</v>
      </c>
      <c r="L40" s="262">
        <v>-1</v>
      </c>
      <c r="N40" s="24"/>
    </row>
    <row r="41" spans="1:16384" ht="10.7" customHeight="1" x14ac:dyDescent="0.2">
      <c r="A41" s="20" t="s">
        <v>112</v>
      </c>
      <c r="B41" s="1053">
        <v>14.591804714496869</v>
      </c>
      <c r="C41" s="1053">
        <v>3.8157049523497921</v>
      </c>
      <c r="D41" s="1053">
        <v>18.407509666846661</v>
      </c>
      <c r="E41" s="1053">
        <v>18.019514363102829</v>
      </c>
      <c r="F41" s="1053">
        <v>1.8925065471080527</v>
      </c>
      <c r="G41" s="1053">
        <v>19.912020910210881</v>
      </c>
      <c r="H41" s="1053">
        <v>0</v>
      </c>
      <c r="I41" s="1053">
        <v>-1.5045112433642216</v>
      </c>
      <c r="J41" s="1053">
        <v>15.778808071654099</v>
      </c>
      <c r="K41" s="262">
        <v>3029</v>
      </c>
      <c r="L41" s="262">
        <v>-1</v>
      </c>
      <c r="N41" s="24"/>
    </row>
    <row r="42" spans="1:16384" ht="10.7" customHeight="1" x14ac:dyDescent="0.2">
      <c r="A42" s="20" t="s">
        <v>113</v>
      </c>
      <c r="B42" s="1053">
        <v>14.348537485542746</v>
      </c>
      <c r="C42" s="1053">
        <v>3.7981190502839794</v>
      </c>
      <c r="D42" s="1053">
        <v>18.146717521761218</v>
      </c>
      <c r="E42" s="1053">
        <v>19.466331315775125</v>
      </c>
      <c r="F42" s="1053">
        <v>2.0043584136195221</v>
      </c>
      <c r="G42" s="1053">
        <v>21.47068972939465</v>
      </c>
      <c r="H42" s="1053">
        <v>0</v>
      </c>
      <c r="I42" s="1053">
        <v>-3.3239722076334299</v>
      </c>
      <c r="J42" s="1053">
        <v>19.075455529056569</v>
      </c>
      <c r="K42" s="262">
        <v>10930</v>
      </c>
      <c r="L42" s="262">
        <v>-1</v>
      </c>
      <c r="N42" s="24"/>
    </row>
    <row r="43" spans="1:16384" ht="10.7" customHeight="1" x14ac:dyDescent="0.2">
      <c r="A43" s="267" t="s">
        <v>114</v>
      </c>
      <c r="B43" s="1053">
        <v>14.223553648333411</v>
      </c>
      <c r="C43" s="1053">
        <v>4.1300321598402947</v>
      </c>
      <c r="D43" s="1053">
        <v>18.353725999282226</v>
      </c>
      <c r="E43" s="1053">
        <v>19.663376334619354</v>
      </c>
      <c r="F43" s="1053">
        <v>2.2090982627517834</v>
      </c>
      <c r="G43" s="1053">
        <v>21.872474597371134</v>
      </c>
      <c r="H43" s="1053">
        <v>0</v>
      </c>
      <c r="I43" s="1053">
        <v>-3.5187485980889148</v>
      </c>
      <c r="J43" s="1053">
        <v>23.113688400026916</v>
      </c>
      <c r="K43" s="262">
        <v>12428</v>
      </c>
      <c r="L43" s="262">
        <v>-1</v>
      </c>
      <c r="N43" s="24"/>
    </row>
    <row r="44" spans="1:16384" ht="10.7" customHeight="1" x14ac:dyDescent="0.2">
      <c r="A44" s="267" t="s">
        <v>115</v>
      </c>
      <c r="B44" s="1053">
        <v>15.707675638793788</v>
      </c>
      <c r="C44" s="1053">
        <v>3.8318488712811472</v>
      </c>
      <c r="D44" s="1053">
        <v>19.539524510074937</v>
      </c>
      <c r="E44" s="1053">
        <v>19.718178569646696</v>
      </c>
      <c r="F44" s="1053">
        <v>2.5457331716993017</v>
      </c>
      <c r="G44" s="1053">
        <v>22.263911741345993</v>
      </c>
      <c r="H44" s="1053">
        <v>0</v>
      </c>
      <c r="I44" s="1053">
        <v>-2.7243872312710615</v>
      </c>
      <c r="J44" s="1053">
        <v>26.421065597976245</v>
      </c>
      <c r="K44" s="262">
        <v>11300.000999999997</v>
      </c>
      <c r="L44" s="262">
        <v>-1</v>
      </c>
      <c r="N44" s="24"/>
    </row>
    <row r="45" spans="1:16384" ht="10.7" customHeight="1" x14ac:dyDescent="0.2">
      <c r="A45" s="19" t="s">
        <v>116</v>
      </c>
      <c r="B45" s="1053">
        <v>15.601839727225572</v>
      </c>
      <c r="C45" s="1053">
        <v>3.7808471822462697</v>
      </c>
      <c r="D45" s="1053">
        <v>19.382686909471843</v>
      </c>
      <c r="E45" s="1053">
        <v>18.739171277320668</v>
      </c>
      <c r="F45" s="1053">
        <v>2.6704732107441798</v>
      </c>
      <c r="G45" s="1053">
        <v>21.409644488064842</v>
      </c>
      <c r="H45" s="1053">
        <v>8.8992402591458759E-4</v>
      </c>
      <c r="I45" s="1053">
        <v>-2.0259913753648688</v>
      </c>
      <c r="J45" s="1053">
        <v>27.036121889079869</v>
      </c>
      <c r="N45" s="24"/>
    </row>
    <row r="46" spans="1:16384" s="264" customFormat="1" ht="15" customHeight="1" x14ac:dyDescent="0.2">
      <c r="A46" s="20" t="s">
        <v>117</v>
      </c>
      <c r="B46" s="1053">
        <v>15.587748815682136</v>
      </c>
      <c r="C46" s="1053">
        <v>3.613673818163333</v>
      </c>
      <c r="D46" s="1053">
        <v>19.201301599827644</v>
      </c>
      <c r="E46" s="1053">
        <v>18.004609701602732</v>
      </c>
      <c r="F46" s="1053">
        <v>2.5918720815672454</v>
      </c>
      <c r="G46" s="1053">
        <v>20.596481783169981</v>
      </c>
      <c r="H46" s="1053">
        <v>4.8413607128419515E-4</v>
      </c>
      <c r="I46" s="1053">
        <v>-1.3948170812888672</v>
      </c>
      <c r="J46" s="1053">
        <v>27.453704730251484</v>
      </c>
      <c r="K46" s="264">
        <v>10277</v>
      </c>
      <c r="L46" s="264">
        <v>-1</v>
      </c>
      <c r="N46" s="24"/>
    </row>
    <row r="47" spans="1:16384" ht="10.7" customHeight="1" x14ac:dyDescent="0.2">
      <c r="A47" s="19" t="s">
        <v>118</v>
      </c>
      <c r="B47" s="1054">
        <v>15.724744193990269</v>
      </c>
      <c r="C47" s="1054">
        <v>2.8951208812805094</v>
      </c>
      <c r="D47" s="1054">
        <v>18.619865075270777</v>
      </c>
      <c r="E47" s="1054">
        <v>17.016801122423079</v>
      </c>
      <c r="F47" s="1054">
        <v>2.4416174952944791</v>
      </c>
      <c r="G47" s="1054">
        <v>19.458418617717559</v>
      </c>
      <c r="H47" s="1054">
        <v>-1.3765387256433021E-2</v>
      </c>
      <c r="I47" s="1054">
        <v>-0.85231892970320988</v>
      </c>
      <c r="J47" s="1054">
        <v>27.326521169519225</v>
      </c>
      <c r="N47" s="24"/>
    </row>
    <row r="48" spans="1:16384" ht="10.7" customHeight="1" x14ac:dyDescent="0.2">
      <c r="A48" s="19" t="s">
        <v>119</v>
      </c>
      <c r="B48" s="1053">
        <v>16.25287277451363</v>
      </c>
      <c r="C48" s="1053">
        <v>2.7067990494532803</v>
      </c>
      <c r="D48" s="1053">
        <v>18.959671823966914</v>
      </c>
      <c r="E48" s="1053">
        <v>16.836805576585132</v>
      </c>
      <c r="F48" s="1053">
        <v>2.4777900299098268</v>
      </c>
      <c r="G48" s="1053">
        <v>19.314595606494958</v>
      </c>
      <c r="H48" s="1053">
        <v>-2.1563254402158477E-2</v>
      </c>
      <c r="I48" s="1053">
        <v>-0.37648703693020452</v>
      </c>
      <c r="J48" s="1053">
        <v>29.110853650418921</v>
      </c>
      <c r="N48" s="24"/>
    </row>
    <row r="49" spans="1:14" ht="10.7" customHeight="1" x14ac:dyDescent="0.2">
      <c r="A49" s="266" t="s">
        <v>120</v>
      </c>
      <c r="B49" s="1053">
        <v>16.539527718766344</v>
      </c>
      <c r="C49" s="1053">
        <v>2.8874464360061065</v>
      </c>
      <c r="D49" s="1053">
        <v>19.426974154772452</v>
      </c>
      <c r="E49" s="1053">
        <v>17.032406176593042</v>
      </c>
      <c r="F49" s="1053">
        <v>2.6677302857813885</v>
      </c>
      <c r="G49" s="1053">
        <v>19.700136462374431</v>
      </c>
      <c r="H49" s="1053">
        <v>3.1090068643045487E-2</v>
      </c>
      <c r="I49" s="1053">
        <v>-0.24207223895893171</v>
      </c>
      <c r="J49" s="1053">
        <v>29.26286277625357</v>
      </c>
      <c r="N49" s="24"/>
    </row>
    <row r="50" spans="1:14" ht="10.7" customHeight="1" x14ac:dyDescent="0.2">
      <c r="A50" s="266" t="s">
        <v>121</v>
      </c>
      <c r="B50" s="1053">
        <v>16.889195534239331</v>
      </c>
      <c r="C50" s="1053">
        <v>2.8161168643852093</v>
      </c>
      <c r="D50" s="1053">
        <v>19.705312398624535</v>
      </c>
      <c r="E50" s="1053">
        <v>16.768190203574409</v>
      </c>
      <c r="F50" s="1053">
        <v>2.6389215282803224</v>
      </c>
      <c r="G50" s="1053">
        <v>19.407111731854723</v>
      </c>
      <c r="H50" s="1053">
        <v>-2.6520968812540863E-2</v>
      </c>
      <c r="I50" s="1053">
        <v>0.27172681103364299</v>
      </c>
      <c r="J50" s="1053">
        <v>29.409591902939088</v>
      </c>
      <c r="N50" s="24"/>
    </row>
    <row r="51" spans="1:14" ht="15" customHeight="1" x14ac:dyDescent="0.2">
      <c r="A51" s="266" t="s">
        <v>122</v>
      </c>
      <c r="B51" s="1053">
        <v>16.524022779798322</v>
      </c>
      <c r="C51" s="1053">
        <v>2.7644527330112205</v>
      </c>
      <c r="D51" s="1053">
        <v>19.288475512809537</v>
      </c>
      <c r="E51" s="1053">
        <v>15.816882397469964</v>
      </c>
      <c r="F51" s="1053">
        <v>2.4327439158560726</v>
      </c>
      <c r="G51" s="1053">
        <v>18.249626313326036</v>
      </c>
      <c r="H51" s="1053">
        <v>3.4162230482458936E-2</v>
      </c>
      <c r="I51" s="1053">
        <v>1.0730114299659614</v>
      </c>
      <c r="J51" s="1053">
        <v>26.114316232700709</v>
      </c>
      <c r="N51" s="24"/>
    </row>
    <row r="52" spans="1:14" ht="10.7" customHeight="1" x14ac:dyDescent="0.2">
      <c r="A52" s="266" t="s">
        <v>123</v>
      </c>
      <c r="B52" s="1053">
        <v>15.253411518180668</v>
      </c>
      <c r="C52" s="1053">
        <v>3.0020495544714993</v>
      </c>
      <c r="D52" s="1053">
        <v>18.255461072652164</v>
      </c>
      <c r="E52" s="1053">
        <v>16.253034810438901</v>
      </c>
      <c r="F52" s="1053">
        <v>2.2300366926558293</v>
      </c>
      <c r="G52" s="1053">
        <v>18.483071503094735</v>
      </c>
      <c r="H52" s="1053">
        <v>0.13116575845587716</v>
      </c>
      <c r="I52" s="1053">
        <v>-9.6444671986690558E-2</v>
      </c>
      <c r="J52" s="1053">
        <v>25.808849591833855</v>
      </c>
      <c r="N52" s="24"/>
    </row>
    <row r="53" spans="1:14" ht="10.7" customHeight="1" x14ac:dyDescent="0.2">
      <c r="A53" s="266" t="s">
        <v>124</v>
      </c>
      <c r="B53" s="1053">
        <v>15.077144632955894</v>
      </c>
      <c r="C53" s="1053">
        <v>2.9830965461646071</v>
      </c>
      <c r="D53" s="1053">
        <v>18.060241179120503</v>
      </c>
      <c r="E53" s="1053">
        <v>16.264422480922107</v>
      </c>
      <c r="F53" s="1053">
        <v>2.0203941240427183</v>
      </c>
      <c r="G53" s="1053">
        <v>18.284816604964828</v>
      </c>
      <c r="H53" s="1053">
        <v>1.2089863397880346E-2</v>
      </c>
      <c r="I53" s="1053">
        <v>-0.2124855624464411</v>
      </c>
      <c r="J53" s="1053">
        <v>25.443344668859254</v>
      </c>
      <c r="N53" s="24"/>
    </row>
    <row r="54" spans="1:14" ht="10.7" customHeight="1" x14ac:dyDescent="0.2">
      <c r="A54" s="266" t="s">
        <v>125</v>
      </c>
      <c r="B54" s="1053">
        <v>14.756065037557411</v>
      </c>
      <c r="C54" s="1053">
        <v>3.088803936232392</v>
      </c>
      <c r="D54" s="1053">
        <v>17.844868973789804</v>
      </c>
      <c r="E54" s="1053">
        <v>16.327727231637144</v>
      </c>
      <c r="F54" s="1053">
        <v>1.9294247562968865</v>
      </c>
      <c r="G54" s="1053">
        <v>18.25715198793403</v>
      </c>
      <c r="H54" s="1053">
        <v>1.1985489966868438E-2</v>
      </c>
      <c r="I54" s="1053">
        <v>-0.40029744378045518</v>
      </c>
      <c r="J54" s="1053">
        <v>24.761043760838508</v>
      </c>
      <c r="N54" s="24"/>
    </row>
    <row r="55" spans="1:14" ht="10.7" customHeight="1" x14ac:dyDescent="0.2">
      <c r="A55" s="266" t="s">
        <v>126</v>
      </c>
      <c r="B55" s="1053">
        <v>15.297937038658354</v>
      </c>
      <c r="C55" s="1053">
        <v>3.3266324512808123</v>
      </c>
      <c r="D55" s="1053">
        <v>18.624569489939169</v>
      </c>
      <c r="E55" s="1053">
        <v>16.330930444774857</v>
      </c>
      <c r="F55" s="1053">
        <v>1.7966073305206276</v>
      </c>
      <c r="G55" s="1053">
        <v>18.127537775295483</v>
      </c>
      <c r="H55" s="1053">
        <v>2.8967575890228994E-2</v>
      </c>
      <c r="I55" s="1053">
        <v>0.52539548960707649</v>
      </c>
      <c r="J55" s="1053">
        <v>23.023107687895301</v>
      </c>
      <c r="N55" s="24"/>
    </row>
    <row r="56" spans="1:14" ht="15" customHeight="1" x14ac:dyDescent="0.2">
      <c r="A56" s="266" t="s">
        <v>127</v>
      </c>
      <c r="B56" s="1053">
        <v>15.675860311474363</v>
      </c>
      <c r="C56" s="1053">
        <v>3.373181305867258</v>
      </c>
      <c r="D56" s="1053">
        <v>19.049041617341626</v>
      </c>
      <c r="E56" s="1053">
        <v>16.393729987736673</v>
      </c>
      <c r="F56" s="1053">
        <v>1.6559298289513791</v>
      </c>
      <c r="G56" s="1053">
        <v>18.049659816688052</v>
      </c>
      <c r="H56" s="1053">
        <v>-2.0076982512351935E-2</v>
      </c>
      <c r="I56" s="1053">
        <v>0.97930481814121972</v>
      </c>
      <c r="J56" s="1053">
        <v>22.131857362604652</v>
      </c>
      <c r="N56" s="24"/>
    </row>
    <row r="57" spans="1:14" ht="10.7" customHeight="1" x14ac:dyDescent="0.2">
      <c r="A57" s="266" t="s">
        <v>128</v>
      </c>
      <c r="B57" s="1053">
        <v>16.03678111368616</v>
      </c>
      <c r="C57" s="1053">
        <v>3.3851718790141758</v>
      </c>
      <c r="D57" s="1053">
        <v>19.421952992700337</v>
      </c>
      <c r="E57" s="1053">
        <v>16.554115582365672</v>
      </c>
      <c r="F57" s="1053">
        <v>1.616370617949342</v>
      </c>
      <c r="G57" s="1053">
        <v>18.170486200315018</v>
      </c>
      <c r="H57" s="1053">
        <v>8.9964611363908421E-3</v>
      </c>
      <c r="I57" s="1053">
        <v>1.2604632535217144</v>
      </c>
      <c r="J57" s="1053">
        <v>21.643762265303131</v>
      </c>
      <c r="N57" s="24"/>
    </row>
    <row r="58" spans="1:14" ht="10.7" customHeight="1" x14ac:dyDescent="0.2">
      <c r="A58" s="266" t="s">
        <v>129</v>
      </c>
      <c r="B58" s="1053">
        <v>15.988456606424419</v>
      </c>
      <c r="C58" s="1053">
        <v>3.6000167315920559</v>
      </c>
      <c r="D58" s="1053">
        <v>19.588514017497925</v>
      </c>
      <c r="E58" s="1053">
        <v>17.132810652021199</v>
      </c>
      <c r="F58" s="1053">
        <v>1.5436918704898142</v>
      </c>
      <c r="G58" s="1053">
        <v>18.676502522511015</v>
      </c>
      <c r="H58" s="1053">
        <v>-4.4881537773804187E-3</v>
      </c>
      <c r="I58" s="1053">
        <v>0.90752123379526162</v>
      </c>
      <c r="J58" s="1053">
        <v>20.467157992208953</v>
      </c>
      <c r="N58" s="24"/>
    </row>
    <row r="59" spans="1:14" s="274" customFormat="1" ht="10.7" customHeight="1" x14ac:dyDescent="0.2">
      <c r="A59" s="266" t="s">
        <v>130</v>
      </c>
      <c r="B59" s="1053">
        <v>14.686266004201768</v>
      </c>
      <c r="C59" s="1053">
        <v>3.5949612812839082</v>
      </c>
      <c r="D59" s="1053">
        <v>18.281221210055563</v>
      </c>
      <c r="E59" s="1053">
        <v>17.084638639492486</v>
      </c>
      <c r="F59" s="1053">
        <v>1.3984879469542049</v>
      </c>
      <c r="G59" s="1053">
        <v>18.483126586446687</v>
      </c>
      <c r="H59" s="1053">
        <v>2.5809824456522398E-2</v>
      </c>
      <c r="I59" s="1053">
        <v>-0.17606177254318733</v>
      </c>
      <c r="J59" s="1053">
        <v>21.09196275275308</v>
      </c>
      <c r="N59" s="437"/>
    </row>
    <row r="60" spans="1:14" s="274" customFormat="1" ht="10.7" customHeight="1" x14ac:dyDescent="0.2">
      <c r="A60" s="266" t="s">
        <v>131</v>
      </c>
      <c r="B60" s="1055">
        <v>15.063160789964567</v>
      </c>
      <c r="C60" s="1055">
        <v>4.1309484258845046</v>
      </c>
      <c r="D60" s="1055">
        <v>19.194109215849064</v>
      </c>
      <c r="E60" s="1056">
        <v>19.451837802894303</v>
      </c>
      <c r="F60" s="1056">
        <v>1.4727775306683379</v>
      </c>
      <c r="G60" s="1057">
        <v>20.924615333562642</v>
      </c>
      <c r="H60" s="1055">
        <v>2.9132097048704949E-2</v>
      </c>
      <c r="I60" s="1055">
        <v>-1.7050687712307602</v>
      </c>
      <c r="J60" s="1055">
        <v>25.361419444839747</v>
      </c>
      <c r="N60" s="437"/>
    </row>
    <row r="61" spans="1:14" s="274" customFormat="1" ht="15" customHeight="1" x14ac:dyDescent="0.2">
      <c r="A61" s="266" t="s">
        <v>362</v>
      </c>
      <c r="B61" s="1053">
        <v>15.077628841736946</v>
      </c>
      <c r="C61" s="1053">
        <v>4.2822261460935076</v>
      </c>
      <c r="D61" s="1053">
        <v>19.359854987830452</v>
      </c>
      <c r="E61" s="1053">
        <v>19.069349099116707</v>
      </c>
      <c r="F61" s="1053">
        <v>1.5077445471587252</v>
      </c>
      <c r="G61" s="1053">
        <v>20.577093646275433</v>
      </c>
      <c r="H61" s="1053">
        <v>2.8552879344366015E-2</v>
      </c>
      <c r="I61" s="1053">
        <v>-1.1886662332499578</v>
      </c>
      <c r="J61" s="1053">
        <v>26.260471433889617</v>
      </c>
      <c r="N61" s="437"/>
    </row>
    <row r="62" spans="1:14" s="23" customFormat="1" ht="10.7" customHeight="1" x14ac:dyDescent="0.2">
      <c r="A62" s="266" t="s">
        <v>391</v>
      </c>
      <c r="B62" s="1053">
        <v>15.082595617887765</v>
      </c>
      <c r="C62" s="1053">
        <v>3.8776388209358785</v>
      </c>
      <c r="D62" s="1053">
        <v>18.960234438823647</v>
      </c>
      <c r="E62" s="1053">
        <v>18.376380356313565</v>
      </c>
      <c r="F62" s="1053">
        <v>1.4872355811874933</v>
      </c>
      <c r="G62" s="1053">
        <v>19.863631813081703</v>
      </c>
      <c r="H62" s="1053">
        <v>-7.01541343740784E-2</v>
      </c>
      <c r="I62" s="1053">
        <v>-0.97355150863213524</v>
      </c>
      <c r="J62" s="1053">
        <v>26.818855896055059</v>
      </c>
    </row>
    <row r="63" spans="1:14" s="23" customFormat="1" ht="10.7" customHeight="1" x14ac:dyDescent="0.2">
      <c r="A63" s="266" t="s">
        <v>419</v>
      </c>
      <c r="B63" s="1053">
        <v>14.839981859167729</v>
      </c>
      <c r="C63" s="1053">
        <v>3.7414491259417182</v>
      </c>
      <c r="D63" s="1053">
        <v>18.581430985109442</v>
      </c>
      <c r="E63" s="1053">
        <v>18.054992606054515</v>
      </c>
      <c r="F63" s="1053">
        <v>1.4756457961542748</v>
      </c>
      <c r="G63" s="1053">
        <v>19.530638402208794</v>
      </c>
      <c r="H63" s="1053">
        <v>0.12525900652458349</v>
      </c>
      <c r="I63" s="1053">
        <v>-0.92639332731915414</v>
      </c>
      <c r="J63" s="1053">
        <v>27.806881502467196</v>
      </c>
    </row>
    <row r="64" spans="1:14" s="23" customFormat="1" ht="10.7" customHeight="1" x14ac:dyDescent="0.2">
      <c r="A64" s="266" t="s">
        <v>542</v>
      </c>
      <c r="B64" s="1053">
        <v>15.033128766648764</v>
      </c>
      <c r="C64" s="1053">
        <v>3.8245675928140797</v>
      </c>
      <c r="D64" s="1053">
        <v>18.857696359462842</v>
      </c>
      <c r="E64" s="1053">
        <v>18.040564242863002</v>
      </c>
      <c r="F64" s="1053">
        <v>1.4859419281967767</v>
      </c>
      <c r="G64" s="1053">
        <v>19.526506171059779</v>
      </c>
      <c r="H64" s="1053">
        <v>1.8464334690950643E-2</v>
      </c>
      <c r="I64" s="1053">
        <v>-0.65037610382313704</v>
      </c>
      <c r="J64" s="1053">
        <v>28.308147393622942</v>
      </c>
    </row>
    <row r="65" spans="1:11" ht="9.9499999999999993" customHeight="1" x14ac:dyDescent="0.25">
      <c r="A65" s="266" t="s">
        <v>573</v>
      </c>
      <c r="B65" s="1053">
        <v>14.907749106882886</v>
      </c>
      <c r="C65" s="1053">
        <v>3.6196802298937878</v>
      </c>
      <c r="D65" s="1053">
        <v>18.527449085361994</v>
      </c>
      <c r="E65" s="1053">
        <v>17.652145739445267</v>
      </c>
      <c r="F65" s="1053">
        <v>1.4225645107794362</v>
      </c>
      <c r="G65" s="1053">
        <v>19.074710250224708</v>
      </c>
      <c r="H65" s="1053">
        <v>1.9362880255212486E-2</v>
      </c>
      <c r="I65" s="1053">
        <v>-0.52798074761054836</v>
      </c>
      <c r="J65" s="1053">
        <v>28.680976694137449</v>
      </c>
      <c r="K65" s="1058"/>
    </row>
    <row r="66" spans="1:11" ht="24.75" customHeight="1" x14ac:dyDescent="0.2">
      <c r="A66" s="1134" t="s">
        <v>608</v>
      </c>
      <c r="B66" s="1167"/>
      <c r="C66" s="1167"/>
      <c r="D66" s="1167"/>
      <c r="E66" s="1167"/>
      <c r="F66" s="1167"/>
      <c r="G66" s="1167"/>
      <c r="H66" s="1167"/>
      <c r="I66" s="1167"/>
      <c r="J66" s="1167"/>
    </row>
    <row r="67" spans="1:11" x14ac:dyDescent="0.2">
      <c r="A67" s="883" t="s">
        <v>615</v>
      </c>
    </row>
  </sheetData>
  <customSheetViews>
    <customSheetView guid="{5DA4A147-0C62-4854-A24F-ABFA741E4216}" scale="85" showPageBreaks="1" fitToPage="1" printArea="1" hiddenColumns="1">
      <selection activeCell="N6" sqref="N6"/>
      <pageMargins left="0.19685039370078741" right="0.19685039370078741" top="0.74803149606299213" bottom="0.35433070866141736" header="0.11811023622047245" footer="0.11811023622047245"/>
      <printOptions horizontalCentered="1"/>
      <pageSetup scale="97" orientation="portrait" r:id="rId1"/>
      <headerFooter alignWithMargins="0">
        <oddFooter>&amp;C34</oddFooter>
      </headerFooter>
    </customSheetView>
    <customSheetView guid="{A0B2857C-CA65-4357-9749-AF7ED85EB07D}" fitToPage="1" hiddenColumns="1" topLeftCell="A4">
      <selection activeCell="V44" sqref="V44"/>
      <pageMargins left="0.5" right="0.5" top="0.5" bottom="0.5" header="0.5" footer="0.5"/>
      <printOptions horizontalCentered="1"/>
      <pageSetup scale="94" orientation="portrait" horizontalDpi="300" verticalDpi="300" r:id="rId2"/>
      <headerFooter alignWithMargins="0">
        <oddFooter>&amp;C&amp;"Times New Roman,Regular"34</oddFooter>
      </headerFooter>
    </customSheetView>
    <customSheetView guid="{9DE21AFA-D044-4310-8250-E101E93E6FC6}" showPageBreaks="1" fitToPage="1" printArea="1" hiddenColumns="1" view="pageBreakPreview">
      <selection activeCell="F14" sqref="F14"/>
      <pageMargins left="0.19685039370078741" right="0.19685039370078741" top="0.74803149606299213" bottom="0.35433070866141736" header="0.11811023622047245" footer="0.11811023622047245"/>
      <printOptions horizontalCentered="1"/>
      <pageSetup scale="97" orientation="portrait" r:id="rId3"/>
      <headerFooter alignWithMargins="0">
        <oddFooter>&amp;C34</oddFooter>
      </headerFooter>
    </customSheetView>
  </customSheetViews>
  <mergeCells count="3">
    <mergeCell ref="B6:J6"/>
    <mergeCell ref="A66:J66"/>
    <mergeCell ref="B40:J40"/>
  </mergeCells>
  <phoneticPr fontId="0" type="noConversion"/>
  <printOptions horizontalCentered="1"/>
  <pageMargins left="0.19685039370078741" right="0.19685039370078741" top="0.74803149606299213" bottom="0.35433070866141736" header="0.11811023622047245" footer="0.11811023622047245"/>
  <pageSetup scale="91" orientation="portrait" r:id="rId4"/>
  <headerFooter alignWithMargins="0">
    <oddFooter>&amp;C34</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fitToPage="1"/>
  </sheetPr>
  <dimension ref="A1:K12"/>
  <sheetViews>
    <sheetView zoomScaleNormal="100" zoomScaleSheetLayoutView="100" workbookViewId="0">
      <selection activeCell="N27" sqref="N27"/>
    </sheetView>
  </sheetViews>
  <sheetFormatPr defaultColWidth="9.140625" defaultRowHeight="12.75" x14ac:dyDescent="0.2"/>
  <cols>
    <col min="1" max="1" width="3.7109375" style="380" customWidth="1"/>
    <col min="2" max="16384" width="9.140625" style="380"/>
  </cols>
  <sheetData>
    <row r="1" spans="1:11" x14ac:dyDescent="0.2">
      <c r="A1" s="378"/>
      <c r="B1" s="379"/>
      <c r="C1" s="379"/>
      <c r="D1" s="379"/>
      <c r="E1" s="379"/>
      <c r="F1" s="379"/>
      <c r="G1" s="379"/>
      <c r="H1" s="379"/>
      <c r="I1" s="379"/>
      <c r="J1" s="379"/>
      <c r="K1" s="379"/>
    </row>
    <row r="2" spans="1:11" ht="14.25" x14ac:dyDescent="0.2">
      <c r="A2" s="381"/>
      <c r="B2" s="382"/>
      <c r="C2" s="382"/>
      <c r="D2" s="382"/>
      <c r="E2" s="382"/>
      <c r="F2" s="382"/>
      <c r="G2" s="382"/>
      <c r="H2" s="382"/>
      <c r="I2" s="382"/>
      <c r="J2" s="382"/>
      <c r="K2" s="382"/>
    </row>
    <row r="3" spans="1:11" ht="14.25" x14ac:dyDescent="0.2">
      <c r="A3" s="383"/>
      <c r="B3" s="384"/>
      <c r="C3" s="384"/>
      <c r="D3" s="384"/>
      <c r="E3" s="384"/>
      <c r="F3" s="384"/>
      <c r="G3" s="384"/>
      <c r="H3" s="384"/>
      <c r="I3" s="384"/>
      <c r="J3" s="384"/>
      <c r="K3" s="384"/>
    </row>
    <row r="4" spans="1:11" x14ac:dyDescent="0.2">
      <c r="A4" s="385"/>
      <c r="B4" s="386"/>
      <c r="C4" s="386"/>
      <c r="D4" s="386"/>
      <c r="E4" s="386"/>
      <c r="F4" s="386"/>
      <c r="G4" s="386"/>
      <c r="H4" s="386"/>
      <c r="I4" s="386"/>
      <c r="J4" s="386"/>
      <c r="K4" s="386"/>
    </row>
    <row r="5" spans="1:11" x14ac:dyDescent="0.2">
      <c r="A5" s="385"/>
      <c r="B5" s="386"/>
      <c r="C5" s="386"/>
      <c r="D5" s="386"/>
      <c r="E5" s="386"/>
      <c r="F5" s="386"/>
      <c r="G5" s="386"/>
      <c r="H5" s="386"/>
      <c r="I5" s="386"/>
      <c r="J5" s="386"/>
      <c r="K5" s="386"/>
    </row>
    <row r="6" spans="1:11" s="387" customFormat="1" x14ac:dyDescent="0.2">
      <c r="A6" s="385"/>
      <c r="B6" s="386"/>
      <c r="C6" s="386"/>
      <c r="D6" s="386"/>
      <c r="E6" s="386"/>
      <c r="F6" s="386"/>
      <c r="G6" s="386"/>
      <c r="H6" s="386"/>
      <c r="I6" s="386"/>
      <c r="J6" s="386"/>
      <c r="K6" s="386"/>
    </row>
    <row r="7" spans="1:11" x14ac:dyDescent="0.2">
      <c r="A7" s="388"/>
      <c r="B7" s="389"/>
      <c r="C7" s="389"/>
      <c r="D7" s="389"/>
      <c r="E7" s="389"/>
      <c r="F7" s="389"/>
      <c r="G7" s="389"/>
      <c r="H7" s="389"/>
      <c r="I7" s="389"/>
      <c r="J7" s="389"/>
      <c r="K7" s="389"/>
    </row>
    <row r="8" spans="1:11" x14ac:dyDescent="0.2">
      <c r="A8" s="390"/>
      <c r="B8" s="391"/>
      <c r="C8" s="391"/>
      <c r="D8" s="391"/>
      <c r="E8" s="391"/>
      <c r="F8" s="391"/>
      <c r="G8" s="391"/>
      <c r="H8" s="391"/>
      <c r="I8" s="391"/>
      <c r="J8" s="391"/>
      <c r="K8" s="391"/>
    </row>
    <row r="9" spans="1:11" x14ac:dyDescent="0.2">
      <c r="A9" s="390"/>
      <c r="B9" s="391"/>
      <c r="C9" s="391"/>
      <c r="D9" s="391"/>
      <c r="E9" s="391"/>
      <c r="F9" s="391"/>
      <c r="G9" s="391"/>
      <c r="H9" s="391"/>
      <c r="I9" s="391"/>
      <c r="J9" s="391"/>
      <c r="K9" s="391"/>
    </row>
    <row r="10" spans="1:11" x14ac:dyDescent="0.2">
      <c r="A10" s="390"/>
      <c r="B10" s="391"/>
      <c r="C10" s="391"/>
      <c r="D10" s="391"/>
      <c r="E10" s="391"/>
      <c r="F10" s="391"/>
      <c r="G10" s="391"/>
      <c r="H10" s="391"/>
      <c r="I10" s="391"/>
      <c r="J10" s="391"/>
      <c r="K10" s="391"/>
    </row>
    <row r="11" spans="1:11" x14ac:dyDescent="0.2">
      <c r="A11" s="390"/>
      <c r="B11" s="391"/>
      <c r="C11" s="391"/>
      <c r="D11" s="391"/>
      <c r="E11" s="391"/>
      <c r="F11" s="391"/>
      <c r="G11" s="391"/>
      <c r="H11" s="391"/>
      <c r="I11" s="391"/>
      <c r="J11" s="391"/>
      <c r="K11" s="391"/>
    </row>
    <row r="12" spans="1:11" x14ac:dyDescent="0.2">
      <c r="A12" s="390"/>
      <c r="B12" s="391"/>
      <c r="C12" s="391"/>
      <c r="D12" s="391"/>
      <c r="E12" s="391"/>
      <c r="F12" s="391"/>
      <c r="G12" s="391"/>
      <c r="H12" s="391"/>
      <c r="I12" s="391"/>
      <c r="J12" s="391"/>
      <c r="K12" s="391"/>
    </row>
  </sheetData>
  <customSheetViews>
    <customSheetView guid="{5DA4A147-0C62-4854-A24F-ABFA741E4216}" fitToPage="1" printArea="1">
      <selection activeCell="N27" sqref="N27"/>
      <pageMargins left="0.19685039370078741" right="0.19685039370078741" top="0.74803149606299213" bottom="0.35433070866141736" header="0.11811023622047245" footer="0.11811023622047245"/>
      <printOptions horizontalCentered="1"/>
      <pageSetup orientation="portrait" r:id="rId1"/>
      <headerFooter alignWithMargins="0"/>
    </customSheetView>
    <customSheetView guid="{A0B2857C-CA65-4357-9749-AF7ED85EB07D}">
      <selection activeCell="G17" sqref="G17"/>
      <pageMargins left="0.75" right="0.75" top="1" bottom="1" header="0.5" footer="0.5"/>
      <pageSetup orientation="portrait" r:id="rId2"/>
      <headerFooter alignWithMargins="0"/>
    </customSheetView>
    <customSheetView guid="{9DE21AFA-D044-4310-8250-E101E93E6FC6}" fitToPage="1" printArea="1" view="pageBreakPreview">
      <selection activeCell="N27" sqref="N27"/>
      <pageMargins left="0.19685039370078741" right="0.19685039370078741" top="0.74803149606299213" bottom="0.35433070866141736" header="0.11811023622047245" footer="0.11811023622047245"/>
      <printOptions horizontalCentered="1"/>
      <pageSetup orientation="portrait" r:id="rId3"/>
      <headerFooter alignWithMargins="0"/>
    </customSheetView>
  </customSheetViews>
  <phoneticPr fontId="0" type="noConversion"/>
  <printOptions horizontalCentered="1"/>
  <pageMargins left="0.19685039370078741" right="0.19685039370078741" top="0.74803149606299213" bottom="0.35433070866141736" header="0.11811023622047245" footer="0.11811023622047245"/>
  <pageSetup orientation="portrait" r:id="rId4"/>
  <headerFooter alignWithMargins="0"/>
  <drawing r:id="rId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T39"/>
  <sheetViews>
    <sheetView zoomScaleNormal="100" zoomScaleSheetLayoutView="100" workbookViewId="0">
      <selection activeCell="H9" sqref="H9"/>
    </sheetView>
  </sheetViews>
  <sheetFormatPr defaultColWidth="9.140625" defaultRowHeight="12.75" x14ac:dyDescent="0.2"/>
  <cols>
    <col min="1" max="1" width="5.42578125" style="289" customWidth="1"/>
    <col min="2" max="2" width="9.7109375" style="290" customWidth="1"/>
    <col min="3" max="3" width="10.140625" style="290" customWidth="1"/>
    <col min="4" max="4" width="9.7109375" style="290" customWidth="1"/>
    <col min="5" max="5" width="8.85546875" style="290" customWidth="1"/>
    <col min="6" max="6" width="11.7109375" style="290" customWidth="1"/>
    <col min="7" max="7" width="8.42578125" style="290" customWidth="1"/>
    <col min="8" max="8" width="9.28515625" style="290" customWidth="1"/>
    <col min="9" max="9" width="9.5703125" style="290" customWidth="1"/>
    <col min="10" max="10" width="8.85546875" style="290" customWidth="1"/>
    <col min="11" max="16384" width="9.140625" style="290"/>
  </cols>
  <sheetData>
    <row r="1" spans="1:20" ht="12.75" customHeight="1" x14ac:dyDescent="0.2">
      <c r="A1" s="671" t="s">
        <v>282</v>
      </c>
      <c r="B1" s="707"/>
      <c r="C1" s="707"/>
      <c r="D1" s="707"/>
      <c r="E1" s="707"/>
      <c r="F1" s="707"/>
      <c r="G1" s="707"/>
      <c r="H1" s="707"/>
      <c r="I1" s="707"/>
      <c r="J1" s="708"/>
    </row>
    <row r="2" spans="1:20" s="279" customFormat="1" ht="15" customHeight="1" x14ac:dyDescent="0.2">
      <c r="A2" s="709" t="s">
        <v>493</v>
      </c>
      <c r="B2" s="707"/>
      <c r="C2" s="707"/>
      <c r="D2" s="707"/>
      <c r="E2" s="707"/>
      <c r="F2" s="707"/>
      <c r="G2" s="707"/>
      <c r="H2" s="707"/>
      <c r="I2" s="707"/>
      <c r="J2" s="707"/>
    </row>
    <row r="3" spans="1:20" s="279" customFormat="1" ht="14.1" customHeight="1" x14ac:dyDescent="0.2">
      <c r="A3" s="805" t="s">
        <v>524</v>
      </c>
      <c r="B3" s="710"/>
      <c r="C3" s="710"/>
      <c r="D3" s="710"/>
      <c r="E3" s="710"/>
      <c r="F3" s="710"/>
      <c r="G3" s="710"/>
      <c r="H3" s="710"/>
      <c r="I3" s="710"/>
      <c r="J3" s="710"/>
    </row>
    <row r="4" spans="1:20" s="279" customFormat="1" ht="14.1" customHeight="1" x14ac:dyDescent="0.2">
      <c r="A4" s="806" t="s">
        <v>461</v>
      </c>
      <c r="B4" s="1171" t="s">
        <v>462</v>
      </c>
      <c r="C4" s="1172"/>
      <c r="D4" s="1172"/>
      <c r="E4" s="1172"/>
      <c r="F4" s="1172"/>
      <c r="G4" s="726"/>
      <c r="H4" s="726"/>
      <c r="I4" s="726"/>
      <c r="J4" s="726"/>
      <c r="K4" s="808"/>
    </row>
    <row r="5" spans="1:20" s="279" customFormat="1" ht="14.1" customHeight="1" x14ac:dyDescent="0.2">
      <c r="A5" s="806"/>
      <c r="B5" s="454" t="s">
        <v>555</v>
      </c>
      <c r="C5" s="837"/>
      <c r="D5" s="837"/>
      <c r="E5" s="837"/>
      <c r="F5" s="454" t="s">
        <v>550</v>
      </c>
      <c r="G5" s="726"/>
      <c r="H5" s="726"/>
      <c r="I5" s="726"/>
      <c r="J5" s="726"/>
      <c r="K5" s="281"/>
    </row>
    <row r="6" spans="1:20" s="279" customFormat="1" ht="14.1" customHeight="1" x14ac:dyDescent="0.2">
      <c r="A6" s="806"/>
      <c r="B6" s="454" t="s">
        <v>556</v>
      </c>
      <c r="C6" s="454" t="s">
        <v>550</v>
      </c>
      <c r="D6" s="810"/>
      <c r="E6" s="454" t="s">
        <v>550</v>
      </c>
      <c r="F6" s="454" t="s">
        <v>552</v>
      </c>
      <c r="G6" s="726"/>
      <c r="H6" s="726"/>
      <c r="I6" s="726"/>
      <c r="J6" s="726"/>
    </row>
    <row r="7" spans="1:20" s="441" customFormat="1" ht="12" customHeight="1" x14ac:dyDescent="0.2">
      <c r="A7" s="711"/>
      <c r="B7" s="454" t="s">
        <v>549</v>
      </c>
      <c r="C7" s="454" t="s">
        <v>11</v>
      </c>
      <c r="D7" s="454" t="s">
        <v>550</v>
      </c>
      <c r="E7" s="454" t="s">
        <v>11</v>
      </c>
      <c r="F7" s="454" t="s">
        <v>463</v>
      </c>
      <c r="K7" s="807"/>
    </row>
    <row r="8" spans="1:20" s="441" customFormat="1" ht="10.7" customHeight="1" x14ac:dyDescent="0.2">
      <c r="A8" s="711"/>
      <c r="B8" s="454" t="s">
        <v>508</v>
      </c>
      <c r="C8" s="454" t="s">
        <v>551</v>
      </c>
      <c r="D8" s="454" t="s">
        <v>11</v>
      </c>
      <c r="E8" s="454" t="s">
        <v>551</v>
      </c>
      <c r="F8" s="454" t="s">
        <v>496</v>
      </c>
      <c r="G8" s="454" t="s">
        <v>46</v>
      </c>
      <c r="J8" s="454" t="s">
        <v>46</v>
      </c>
    </row>
    <row r="9" spans="1:20" s="441" customFormat="1" ht="10.7" customHeight="1" x14ac:dyDescent="0.2">
      <c r="A9" s="711"/>
      <c r="B9" s="454" t="s">
        <v>506</v>
      </c>
      <c r="C9" s="454" t="s">
        <v>460</v>
      </c>
      <c r="D9" s="454" t="s">
        <v>139</v>
      </c>
      <c r="E9" s="454" t="s">
        <v>443</v>
      </c>
      <c r="F9" s="454" t="s">
        <v>494</v>
      </c>
      <c r="G9" s="454" t="s">
        <v>445</v>
      </c>
      <c r="H9" s="454" t="s">
        <v>142</v>
      </c>
      <c r="I9" s="454" t="s">
        <v>470</v>
      </c>
      <c r="J9" s="454" t="s">
        <v>574</v>
      </c>
      <c r="K9" s="1173" t="s">
        <v>575</v>
      </c>
    </row>
    <row r="10" spans="1:20" s="441" customFormat="1" ht="10.7" customHeight="1" x14ac:dyDescent="0.2">
      <c r="A10" s="712" t="s">
        <v>59</v>
      </c>
      <c r="B10" s="454" t="s">
        <v>507</v>
      </c>
      <c r="C10" s="454" t="s">
        <v>441</v>
      </c>
      <c r="D10" s="454" t="s">
        <v>442</v>
      </c>
      <c r="E10" s="454" t="s">
        <v>8</v>
      </c>
      <c r="F10" s="454" t="s">
        <v>495</v>
      </c>
      <c r="G10" s="454" t="s">
        <v>464</v>
      </c>
      <c r="H10" s="454" t="s">
        <v>444</v>
      </c>
      <c r="I10" s="454" t="s">
        <v>445</v>
      </c>
      <c r="J10" s="929" t="s">
        <v>464</v>
      </c>
      <c r="K10" s="1174"/>
    </row>
    <row r="11" spans="1:20" s="442" customFormat="1" ht="12.95" customHeight="1" x14ac:dyDescent="0.2">
      <c r="A11" s="713"/>
      <c r="B11" s="1169" t="s">
        <v>87</v>
      </c>
      <c r="C11" s="1169"/>
      <c r="D11" s="1169"/>
      <c r="E11" s="1169"/>
      <c r="F11" s="1169"/>
      <c r="G11" s="1169"/>
      <c r="H11" s="1169"/>
      <c r="I11" s="1169"/>
      <c r="J11" s="1169"/>
      <c r="K11" s="1170"/>
    </row>
    <row r="12" spans="1:20" ht="15" customHeight="1" x14ac:dyDescent="0.2">
      <c r="A12" s="400">
        <v>1991</v>
      </c>
      <c r="B12" s="265">
        <v>113687</v>
      </c>
      <c r="C12" s="265">
        <v>5676</v>
      </c>
      <c r="D12" s="265">
        <v>30448</v>
      </c>
      <c r="E12" s="841">
        <v>62011</v>
      </c>
      <c r="F12" s="265">
        <v>3742</v>
      </c>
      <c r="G12" s="841">
        <v>10</v>
      </c>
      <c r="H12" s="265">
        <v>31071</v>
      </c>
      <c r="I12" s="841">
        <v>0</v>
      </c>
      <c r="J12" s="841">
        <v>55622</v>
      </c>
      <c r="K12" s="265">
        <v>302267</v>
      </c>
      <c r="L12" s="280"/>
      <c r="M12" s="280"/>
      <c r="N12" s="280"/>
      <c r="O12" s="280"/>
      <c r="P12" s="280"/>
      <c r="Q12" s="280"/>
      <c r="R12" s="280"/>
      <c r="S12" s="280"/>
      <c r="T12" s="280"/>
    </row>
    <row r="13" spans="1:20" ht="9.9499999999999993" customHeight="1" x14ac:dyDescent="0.2">
      <c r="A13" s="400">
        <v>1992</v>
      </c>
      <c r="B13" s="265">
        <v>113378</v>
      </c>
      <c r="C13" s="265">
        <v>5561</v>
      </c>
      <c r="D13" s="265">
        <v>32841</v>
      </c>
      <c r="E13" s="841">
        <v>63434</v>
      </c>
      <c r="F13" s="265">
        <v>4125</v>
      </c>
      <c r="G13" s="841">
        <v>9</v>
      </c>
      <c r="H13" s="265">
        <v>35011</v>
      </c>
      <c r="I13" s="841">
        <v>0</v>
      </c>
      <c r="J13" s="841">
        <v>56756</v>
      </c>
      <c r="K13" s="265">
        <v>311115</v>
      </c>
      <c r="L13" s="280"/>
      <c r="M13" s="280"/>
      <c r="N13" s="280"/>
      <c r="O13" s="280"/>
      <c r="P13" s="280"/>
      <c r="Q13" s="280"/>
      <c r="R13" s="280"/>
      <c r="S13" s="280"/>
      <c r="T13" s="280"/>
    </row>
    <row r="14" spans="1:20" ht="9.9499999999999993" customHeight="1" x14ac:dyDescent="0.2">
      <c r="A14" s="400">
        <v>1993</v>
      </c>
      <c r="B14" s="265">
        <v>114294</v>
      </c>
      <c r="C14" s="265">
        <v>5696</v>
      </c>
      <c r="D14" s="265">
        <v>34094</v>
      </c>
      <c r="E14" s="841">
        <v>65883</v>
      </c>
      <c r="F14" s="265">
        <v>3368</v>
      </c>
      <c r="G14" s="841">
        <v>13</v>
      </c>
      <c r="H14" s="265">
        <v>36545</v>
      </c>
      <c r="I14" s="841">
        <v>0</v>
      </c>
      <c r="J14" s="841">
        <v>57884</v>
      </c>
      <c r="K14" s="265">
        <v>317777</v>
      </c>
      <c r="L14" s="280"/>
      <c r="M14" s="280"/>
      <c r="N14" s="280"/>
      <c r="O14" s="280"/>
      <c r="P14" s="280"/>
      <c r="Q14" s="280"/>
      <c r="R14" s="280"/>
      <c r="S14" s="280"/>
      <c r="T14" s="280"/>
    </row>
    <row r="15" spans="1:20" ht="9.9499999999999993" customHeight="1" x14ac:dyDescent="0.2">
      <c r="A15" s="400">
        <v>1994</v>
      </c>
      <c r="B15" s="265">
        <v>121520</v>
      </c>
      <c r="C15" s="265">
        <v>5933</v>
      </c>
      <c r="D15" s="265">
        <v>35111</v>
      </c>
      <c r="E15" s="841">
        <v>67196</v>
      </c>
      <c r="F15" s="265">
        <v>3758</v>
      </c>
      <c r="G15" s="841">
        <v>13</v>
      </c>
      <c r="H15" s="265">
        <v>38938</v>
      </c>
      <c r="I15" s="841">
        <v>0</v>
      </c>
      <c r="J15" s="841">
        <v>60648</v>
      </c>
      <c r="K15" s="265">
        <v>333117</v>
      </c>
      <c r="L15" s="280"/>
      <c r="M15" s="280"/>
      <c r="N15" s="280"/>
      <c r="O15" s="280"/>
      <c r="P15" s="280"/>
      <c r="Q15" s="280"/>
      <c r="R15" s="280"/>
      <c r="S15" s="280"/>
      <c r="T15" s="280"/>
    </row>
    <row r="16" spans="1:20" s="279" customFormat="1" ht="9.9499999999999993" customHeight="1" x14ac:dyDescent="0.2">
      <c r="A16" s="400">
        <v>1995</v>
      </c>
      <c r="B16" s="265">
        <v>130452</v>
      </c>
      <c r="C16" s="265">
        <v>6379</v>
      </c>
      <c r="D16" s="265">
        <v>35622</v>
      </c>
      <c r="E16" s="841">
        <v>70272</v>
      </c>
      <c r="F16" s="265">
        <v>3037</v>
      </c>
      <c r="G16" s="841">
        <v>16</v>
      </c>
      <c r="H16" s="265">
        <v>40489</v>
      </c>
      <c r="I16" s="841">
        <v>0</v>
      </c>
      <c r="J16" s="841">
        <v>65104</v>
      </c>
      <c r="K16" s="265">
        <v>351371</v>
      </c>
      <c r="L16" s="280"/>
      <c r="M16" s="280"/>
      <c r="N16" s="280"/>
      <c r="O16" s="280"/>
      <c r="P16" s="280"/>
      <c r="Q16" s="280"/>
      <c r="R16" s="280"/>
      <c r="S16" s="280"/>
      <c r="T16" s="280"/>
    </row>
    <row r="17" spans="1:20" s="279" customFormat="1" ht="15" customHeight="1" x14ac:dyDescent="0.2">
      <c r="A17" s="400">
        <v>1996</v>
      </c>
      <c r="B17" s="265">
        <v>142845</v>
      </c>
      <c r="C17" s="265">
        <v>6655</v>
      </c>
      <c r="D17" s="265">
        <v>36627</v>
      </c>
      <c r="E17" s="841">
        <v>72270</v>
      </c>
      <c r="F17" s="265">
        <v>2649</v>
      </c>
      <c r="G17" s="841">
        <v>17</v>
      </c>
      <c r="H17" s="265">
        <v>39980</v>
      </c>
      <c r="I17" s="841">
        <v>0</v>
      </c>
      <c r="J17" s="841">
        <v>67050</v>
      </c>
      <c r="K17" s="265">
        <v>368093</v>
      </c>
      <c r="L17" s="280"/>
      <c r="M17" s="280"/>
      <c r="N17" s="280"/>
      <c r="O17" s="280"/>
      <c r="P17" s="280"/>
      <c r="Q17" s="280"/>
      <c r="R17" s="280"/>
      <c r="S17" s="280"/>
      <c r="T17" s="280"/>
    </row>
    <row r="18" spans="1:20" s="279" customFormat="1" ht="9.9499999999999993" customHeight="1" x14ac:dyDescent="0.2">
      <c r="A18" s="277">
        <v>1997</v>
      </c>
      <c r="B18" s="265">
        <v>156194</v>
      </c>
      <c r="C18" s="265">
        <v>6702</v>
      </c>
      <c r="D18" s="265">
        <v>38328</v>
      </c>
      <c r="E18" s="841">
        <v>76976</v>
      </c>
      <c r="F18" s="265">
        <v>2715</v>
      </c>
      <c r="G18" s="841">
        <v>16</v>
      </c>
      <c r="H18" s="265">
        <v>42029</v>
      </c>
      <c r="I18" s="841">
        <v>0</v>
      </c>
      <c r="J18" s="841">
        <v>71466</v>
      </c>
      <c r="K18" s="265">
        <v>394426</v>
      </c>
      <c r="L18" s="280"/>
      <c r="M18" s="280"/>
      <c r="N18" s="280"/>
      <c r="O18" s="280"/>
      <c r="P18" s="280"/>
      <c r="Q18" s="280"/>
      <c r="R18" s="280"/>
      <c r="S18" s="280"/>
      <c r="T18" s="280"/>
    </row>
    <row r="19" spans="1:20" s="279" customFormat="1" ht="9.9499999999999993" customHeight="1" x14ac:dyDescent="0.2">
      <c r="A19" s="277">
        <v>1998</v>
      </c>
      <c r="B19" s="265">
        <v>162748</v>
      </c>
      <c r="C19" s="265">
        <v>7061</v>
      </c>
      <c r="D19" s="265">
        <v>38478</v>
      </c>
      <c r="E19" s="841">
        <v>80648</v>
      </c>
      <c r="F19" s="265">
        <v>2681</v>
      </c>
      <c r="G19" s="841">
        <v>12</v>
      </c>
      <c r="H19" s="265">
        <v>43465</v>
      </c>
      <c r="I19" s="841">
        <v>0</v>
      </c>
      <c r="J19" s="841">
        <v>74342</v>
      </c>
      <c r="K19" s="265">
        <v>409435</v>
      </c>
      <c r="L19" s="280"/>
      <c r="M19" s="280"/>
      <c r="N19" s="280"/>
      <c r="O19" s="280"/>
      <c r="P19" s="280"/>
      <c r="Q19" s="280"/>
      <c r="R19" s="280"/>
      <c r="S19" s="280"/>
      <c r="T19" s="280"/>
    </row>
    <row r="20" spans="1:20" s="279" customFormat="1" ht="9.9499999999999993" customHeight="1" x14ac:dyDescent="0.2">
      <c r="A20" s="277">
        <v>1999</v>
      </c>
      <c r="B20" s="265">
        <v>177304</v>
      </c>
      <c r="C20" s="265">
        <v>7293</v>
      </c>
      <c r="D20" s="265">
        <v>40199</v>
      </c>
      <c r="E20" s="841">
        <v>85125</v>
      </c>
      <c r="F20" s="265">
        <v>2289</v>
      </c>
      <c r="G20" s="841">
        <v>12</v>
      </c>
      <c r="H20" s="265">
        <v>45721</v>
      </c>
      <c r="I20" s="841">
        <v>0</v>
      </c>
      <c r="J20" s="841">
        <v>78737</v>
      </c>
      <c r="K20" s="265">
        <v>436680</v>
      </c>
      <c r="L20" s="280"/>
      <c r="M20" s="280"/>
      <c r="N20" s="280"/>
      <c r="O20" s="280"/>
      <c r="P20" s="280"/>
      <c r="Q20" s="280"/>
      <c r="R20" s="280"/>
      <c r="S20" s="280"/>
      <c r="T20" s="280"/>
    </row>
    <row r="21" spans="1:20" s="279" customFormat="1" ht="9.9499999999999993" customHeight="1" x14ac:dyDescent="0.2">
      <c r="A21" s="277">
        <v>2000</v>
      </c>
      <c r="B21" s="265">
        <v>196155</v>
      </c>
      <c r="C21" s="265">
        <v>7908</v>
      </c>
      <c r="D21" s="265">
        <v>40315</v>
      </c>
      <c r="E21" s="841">
        <v>90113</v>
      </c>
      <c r="F21" s="265">
        <v>2441</v>
      </c>
      <c r="G21" s="841">
        <v>15</v>
      </c>
      <c r="H21" s="265">
        <v>49748</v>
      </c>
      <c r="I21" s="841">
        <v>0</v>
      </c>
      <c r="J21" s="841">
        <v>90065</v>
      </c>
      <c r="K21" s="265">
        <v>476760</v>
      </c>
      <c r="L21" s="280"/>
      <c r="M21" s="280"/>
      <c r="N21" s="280"/>
      <c r="O21" s="280"/>
      <c r="P21" s="280"/>
      <c r="Q21" s="280"/>
      <c r="R21" s="280"/>
      <c r="S21" s="280"/>
      <c r="T21" s="280"/>
    </row>
    <row r="22" spans="1:20" s="279" customFormat="1" ht="15" customHeight="1" x14ac:dyDescent="0.2">
      <c r="A22" s="277">
        <v>2001</v>
      </c>
      <c r="B22" s="265">
        <v>186958</v>
      </c>
      <c r="C22" s="265">
        <v>7839</v>
      </c>
      <c r="D22" s="265">
        <v>41156</v>
      </c>
      <c r="E22" s="841">
        <v>93525</v>
      </c>
      <c r="F22" s="265">
        <v>2971</v>
      </c>
      <c r="G22" s="841">
        <v>17</v>
      </c>
      <c r="H22" s="265">
        <v>53178</v>
      </c>
      <c r="I22" s="841">
        <v>0</v>
      </c>
      <c r="J22" s="841">
        <v>89902</v>
      </c>
      <c r="K22" s="265">
        <v>475546</v>
      </c>
      <c r="L22" s="280"/>
      <c r="M22" s="280"/>
      <c r="N22" s="280"/>
      <c r="O22" s="280"/>
      <c r="P22" s="280"/>
      <c r="Q22" s="280"/>
      <c r="R22" s="280"/>
      <c r="S22" s="280"/>
      <c r="T22" s="280"/>
    </row>
    <row r="23" spans="1:20" s="279" customFormat="1" ht="9.9499999999999993" customHeight="1" x14ac:dyDescent="0.2">
      <c r="A23" s="277">
        <v>2002</v>
      </c>
      <c r="B23" s="265">
        <v>178959</v>
      </c>
      <c r="C23" s="265">
        <v>8104</v>
      </c>
      <c r="D23" s="265">
        <v>41955</v>
      </c>
      <c r="E23" s="841">
        <v>100126</v>
      </c>
      <c r="F23" s="265">
        <v>3181</v>
      </c>
      <c r="G23" s="841">
        <v>25</v>
      </c>
      <c r="H23" s="265">
        <v>57303</v>
      </c>
      <c r="I23" s="841">
        <v>0</v>
      </c>
      <c r="J23" s="841">
        <v>87973</v>
      </c>
      <c r="K23" s="265">
        <v>477626</v>
      </c>
      <c r="L23" s="280"/>
      <c r="M23" s="280"/>
      <c r="N23" s="280"/>
      <c r="O23" s="280"/>
      <c r="P23" s="280"/>
      <c r="Q23" s="280"/>
      <c r="R23" s="280"/>
      <c r="S23" s="280"/>
      <c r="T23" s="280"/>
    </row>
    <row r="24" spans="1:20" s="279" customFormat="1" ht="9.9499999999999993" customHeight="1" x14ac:dyDescent="0.2">
      <c r="A24" s="277">
        <v>2003</v>
      </c>
      <c r="B24" s="265">
        <v>185039</v>
      </c>
      <c r="C24" s="265">
        <v>8558</v>
      </c>
      <c r="D24" s="265">
        <v>43623</v>
      </c>
      <c r="E24" s="841">
        <v>105075</v>
      </c>
      <c r="F24" s="265">
        <v>2981</v>
      </c>
      <c r="G24" s="841">
        <v>24</v>
      </c>
      <c r="H24" s="265">
        <v>60404</v>
      </c>
      <c r="I24" s="841">
        <v>0</v>
      </c>
      <c r="J24" s="841">
        <v>95521</v>
      </c>
      <c r="K24" s="265">
        <v>501225</v>
      </c>
      <c r="L24" s="280"/>
      <c r="M24" s="280"/>
      <c r="N24" s="280"/>
      <c r="O24" s="280"/>
      <c r="P24" s="280"/>
      <c r="Q24" s="280"/>
      <c r="R24" s="280"/>
      <c r="S24" s="280"/>
      <c r="T24" s="280"/>
    </row>
    <row r="25" spans="1:20" s="279" customFormat="1" ht="9.9499999999999993" customHeight="1" x14ac:dyDescent="0.2">
      <c r="A25" s="277">
        <v>2004</v>
      </c>
      <c r="B25" s="265">
        <v>202424</v>
      </c>
      <c r="C25" s="265">
        <v>8876</v>
      </c>
      <c r="D25" s="265">
        <v>46447</v>
      </c>
      <c r="E25" s="841">
        <v>109453</v>
      </c>
      <c r="F25" s="265">
        <v>2922</v>
      </c>
      <c r="G25" s="841">
        <v>44</v>
      </c>
      <c r="H25" s="265">
        <v>62122</v>
      </c>
      <c r="I25" s="841">
        <v>0</v>
      </c>
      <c r="J25" s="841">
        <v>97606</v>
      </c>
      <c r="K25" s="265">
        <v>529894</v>
      </c>
      <c r="L25" s="280"/>
      <c r="M25" s="280"/>
      <c r="N25" s="280"/>
      <c r="O25" s="280"/>
      <c r="P25" s="280"/>
      <c r="Q25" s="280"/>
      <c r="R25" s="280"/>
      <c r="S25" s="280"/>
      <c r="T25" s="280"/>
    </row>
    <row r="26" spans="1:20" s="279" customFormat="1" ht="9.9499999999999993" customHeight="1" x14ac:dyDescent="0.2">
      <c r="A26" s="277">
        <v>2005</v>
      </c>
      <c r="B26" s="265">
        <v>219361</v>
      </c>
      <c r="C26" s="265">
        <v>9230</v>
      </c>
      <c r="D26" s="265">
        <v>49150</v>
      </c>
      <c r="E26" s="841">
        <v>113183</v>
      </c>
      <c r="F26" s="265">
        <v>3314</v>
      </c>
      <c r="G26" s="841">
        <v>45</v>
      </c>
      <c r="H26" s="265">
        <v>65374</v>
      </c>
      <c r="I26" s="841">
        <v>0</v>
      </c>
      <c r="J26" s="841">
        <v>105899</v>
      </c>
      <c r="K26" s="265">
        <v>565556</v>
      </c>
      <c r="L26" s="280"/>
      <c r="M26" s="280"/>
      <c r="N26" s="280"/>
      <c r="O26" s="280"/>
      <c r="P26" s="280"/>
      <c r="Q26" s="280"/>
      <c r="R26" s="280"/>
      <c r="S26" s="280"/>
      <c r="T26" s="280"/>
    </row>
    <row r="27" spans="1:20" s="281" customFormat="1" ht="15" customHeight="1" x14ac:dyDescent="0.2">
      <c r="A27" s="277">
        <v>2006</v>
      </c>
      <c r="B27" s="265">
        <v>238506</v>
      </c>
      <c r="C27" s="265">
        <v>9606</v>
      </c>
      <c r="D27" s="265">
        <v>51091</v>
      </c>
      <c r="E27" s="841">
        <v>115345</v>
      </c>
      <c r="F27" s="265">
        <v>3517</v>
      </c>
      <c r="G27" s="841">
        <v>51</v>
      </c>
      <c r="H27" s="265">
        <v>68122</v>
      </c>
      <c r="I27" s="841">
        <v>0</v>
      </c>
      <c r="J27" s="841">
        <v>114672</v>
      </c>
      <c r="K27" s="265">
        <v>600910</v>
      </c>
      <c r="L27" s="280"/>
      <c r="M27" s="280"/>
      <c r="N27" s="280"/>
      <c r="O27" s="280"/>
      <c r="P27" s="280"/>
      <c r="Q27" s="280"/>
      <c r="R27" s="280"/>
      <c r="S27" s="280"/>
      <c r="T27" s="280"/>
    </row>
    <row r="28" spans="1:20" s="281" customFormat="1" ht="9.9499999999999993" customHeight="1" x14ac:dyDescent="0.2">
      <c r="A28" s="277">
        <v>2007</v>
      </c>
      <c r="B28" s="265">
        <v>252744</v>
      </c>
      <c r="C28" s="265">
        <v>10038</v>
      </c>
      <c r="D28" s="265">
        <v>53793</v>
      </c>
      <c r="E28" s="841">
        <v>118213</v>
      </c>
      <c r="F28" s="265">
        <v>3794</v>
      </c>
      <c r="G28" s="841">
        <v>54</v>
      </c>
      <c r="H28" s="265">
        <v>70394</v>
      </c>
      <c r="I28" s="841">
        <v>0</v>
      </c>
      <c r="J28" s="841">
        <v>118719</v>
      </c>
      <c r="K28" s="265">
        <v>627749</v>
      </c>
      <c r="L28" s="280"/>
      <c r="M28" s="280"/>
      <c r="N28" s="280"/>
      <c r="O28" s="280"/>
      <c r="P28" s="280"/>
      <c r="Q28" s="280"/>
      <c r="R28" s="280"/>
      <c r="S28" s="280"/>
      <c r="T28" s="280"/>
    </row>
    <row r="29" spans="1:20" s="281" customFormat="1" ht="9.9499999999999993" customHeight="1" x14ac:dyDescent="0.2">
      <c r="A29" s="277">
        <v>2008</v>
      </c>
      <c r="B29" s="265">
        <v>253598</v>
      </c>
      <c r="C29" s="265">
        <v>10364</v>
      </c>
      <c r="D29" s="265">
        <v>55289</v>
      </c>
      <c r="E29" s="841">
        <v>115450</v>
      </c>
      <c r="F29" s="265">
        <v>3983</v>
      </c>
      <c r="G29" s="841">
        <v>51</v>
      </c>
      <c r="H29" s="265">
        <v>71895</v>
      </c>
      <c r="I29" s="841">
        <v>0</v>
      </c>
      <c r="J29" s="841">
        <v>129915</v>
      </c>
      <c r="K29" s="265">
        <v>640545</v>
      </c>
      <c r="L29" s="280"/>
      <c r="M29" s="280"/>
      <c r="N29" s="280"/>
      <c r="O29" s="280"/>
      <c r="P29" s="280"/>
      <c r="Q29" s="280"/>
      <c r="R29" s="280"/>
      <c r="S29" s="280"/>
      <c r="T29" s="280"/>
    </row>
    <row r="30" spans="1:20" s="281" customFormat="1" ht="9.9499999999999993" customHeight="1" x14ac:dyDescent="0.2">
      <c r="A30" s="277">
        <v>2009</v>
      </c>
      <c r="B30" s="265">
        <v>237732</v>
      </c>
      <c r="C30" s="265">
        <v>10412</v>
      </c>
      <c r="D30" s="265">
        <v>55911</v>
      </c>
      <c r="E30" s="841">
        <v>115683</v>
      </c>
      <c r="F30" s="265">
        <v>3639</v>
      </c>
      <c r="G30" s="841">
        <v>3</v>
      </c>
      <c r="H30" s="265">
        <v>74324</v>
      </c>
      <c r="I30" s="841">
        <v>0</v>
      </c>
      <c r="J30" s="841">
        <v>115732</v>
      </c>
      <c r="K30" s="265">
        <v>613436</v>
      </c>
      <c r="L30" s="280"/>
      <c r="M30" s="280"/>
      <c r="N30" s="280"/>
      <c r="O30" s="280"/>
      <c r="P30" s="280"/>
      <c r="Q30" s="280"/>
      <c r="R30" s="280"/>
      <c r="S30" s="280"/>
      <c r="T30" s="280"/>
    </row>
    <row r="31" spans="1:20" s="281" customFormat="1" ht="9.9499999999999993" customHeight="1" x14ac:dyDescent="0.2">
      <c r="A31" s="277">
        <v>2010</v>
      </c>
      <c r="B31" s="265">
        <v>241262</v>
      </c>
      <c r="C31" s="265">
        <v>10758</v>
      </c>
      <c r="D31" s="265">
        <v>58582</v>
      </c>
      <c r="E31" s="841">
        <v>122583</v>
      </c>
      <c r="F31" s="265">
        <v>3427</v>
      </c>
      <c r="G31" s="841">
        <v>3</v>
      </c>
      <c r="H31" s="265">
        <v>75958</v>
      </c>
      <c r="I31" s="841">
        <v>0</v>
      </c>
      <c r="J31" s="841">
        <v>124769</v>
      </c>
      <c r="K31" s="265">
        <v>637342</v>
      </c>
      <c r="L31" s="280"/>
      <c r="M31" s="280"/>
      <c r="N31" s="280"/>
      <c r="O31" s="280"/>
      <c r="P31" s="280"/>
      <c r="Q31" s="280"/>
      <c r="R31" s="280"/>
      <c r="S31" s="280"/>
      <c r="T31" s="280"/>
    </row>
    <row r="32" spans="1:20" s="281" customFormat="1" ht="15" customHeight="1" x14ac:dyDescent="0.2">
      <c r="A32" s="721">
        <v>2011</v>
      </c>
      <c r="B32" s="841">
        <v>257709</v>
      </c>
      <c r="C32" s="841">
        <v>11557</v>
      </c>
      <c r="D32" s="841">
        <v>59249</v>
      </c>
      <c r="E32" s="841">
        <v>129094</v>
      </c>
      <c r="F32" s="841">
        <v>3683</v>
      </c>
      <c r="G32" s="841">
        <v>24</v>
      </c>
      <c r="H32" s="841">
        <v>79551</v>
      </c>
      <c r="I32" s="841">
        <v>0</v>
      </c>
      <c r="J32" s="841">
        <v>131301</v>
      </c>
      <c r="K32" s="841">
        <v>672168</v>
      </c>
      <c r="L32" s="280"/>
      <c r="M32" s="280"/>
      <c r="N32" s="280"/>
      <c r="O32" s="280"/>
      <c r="P32" s="280"/>
      <c r="Q32" s="280"/>
      <c r="R32" s="280"/>
      <c r="S32" s="280"/>
      <c r="T32" s="280"/>
    </row>
    <row r="33" spans="1:11" s="283" customFormat="1" ht="10.7" customHeight="1" x14ac:dyDescent="0.2">
      <c r="A33" s="721">
        <v>2012</v>
      </c>
      <c r="B33" s="841">
        <v>270689</v>
      </c>
      <c r="C33" s="841">
        <v>11939</v>
      </c>
      <c r="D33" s="841">
        <v>60432</v>
      </c>
      <c r="E33" s="841">
        <v>134524</v>
      </c>
      <c r="F33" s="841">
        <v>3888</v>
      </c>
      <c r="G33" s="841">
        <v>29</v>
      </c>
      <c r="H33" s="841">
        <v>84855</v>
      </c>
      <c r="I33" s="841">
        <v>0</v>
      </c>
      <c r="J33" s="841">
        <v>129738</v>
      </c>
      <c r="K33" s="841">
        <v>696094</v>
      </c>
    </row>
    <row r="34" spans="1:11" s="283" customFormat="1" ht="10.7" customHeight="1" x14ac:dyDescent="0.2">
      <c r="A34" s="928">
        <v>2013</v>
      </c>
      <c r="B34" s="841">
        <v>279130</v>
      </c>
      <c r="C34" s="841">
        <v>12293</v>
      </c>
      <c r="D34" s="841">
        <v>61025</v>
      </c>
      <c r="E34" s="841">
        <v>137949</v>
      </c>
      <c r="F34" s="841">
        <v>4066</v>
      </c>
      <c r="G34" s="841">
        <v>29</v>
      </c>
      <c r="H34" s="841">
        <v>89064</v>
      </c>
      <c r="I34" s="841">
        <v>0</v>
      </c>
      <c r="J34" s="841">
        <v>135354</v>
      </c>
      <c r="K34" s="841">
        <v>718910</v>
      </c>
    </row>
    <row r="35" spans="1:11" s="899" customFormat="1" ht="10.5" customHeight="1" x14ac:dyDescent="0.2">
      <c r="A35" s="884">
        <v>2014</v>
      </c>
      <c r="B35" s="885">
        <v>292543</v>
      </c>
      <c r="C35" s="885">
        <v>12594</v>
      </c>
      <c r="D35" s="885">
        <v>61800</v>
      </c>
      <c r="E35" s="885">
        <v>144045</v>
      </c>
      <c r="F35" s="885">
        <v>4412</v>
      </c>
      <c r="G35" s="885">
        <v>29</v>
      </c>
      <c r="H35" s="885">
        <v>91808</v>
      </c>
      <c r="I35" s="885">
        <v>0</v>
      </c>
      <c r="J35" s="885">
        <v>137992</v>
      </c>
      <c r="K35" s="885">
        <v>745223</v>
      </c>
    </row>
    <row r="36" spans="1:11" s="283" customFormat="1" ht="14.25" customHeight="1" x14ac:dyDescent="0.2">
      <c r="A36" s="825" t="s">
        <v>528</v>
      </c>
      <c r="B36" s="282"/>
      <c r="C36" s="282"/>
      <c r="D36" s="282"/>
      <c r="E36" s="282"/>
      <c r="F36" s="282"/>
      <c r="G36" s="282"/>
      <c r="H36" s="282"/>
      <c r="I36" s="282"/>
      <c r="J36" s="815"/>
    </row>
    <row r="37" spans="1:11" s="283" customFormat="1" ht="12.75" customHeight="1" x14ac:dyDescent="0.2">
      <c r="A37" s="826" t="s">
        <v>529</v>
      </c>
      <c r="B37" s="290"/>
      <c r="C37" s="290"/>
      <c r="D37" s="290"/>
      <c r="E37" s="290"/>
      <c r="F37" s="290"/>
      <c r="G37" s="290"/>
      <c r="H37" s="290"/>
      <c r="I37" s="290"/>
      <c r="J37" s="290"/>
    </row>
    <row r="38" spans="1:11" s="283" customFormat="1" ht="10.7" customHeight="1" x14ac:dyDescent="0.2"/>
    <row r="39" spans="1:11" x14ac:dyDescent="0.2">
      <c r="A39" s="283"/>
      <c r="B39" s="283"/>
      <c r="C39" s="283"/>
      <c r="D39" s="283"/>
      <c r="E39" s="283"/>
      <c r="F39" s="283"/>
      <c r="G39" s="283"/>
      <c r="H39" s="283"/>
      <c r="I39" s="283"/>
      <c r="J39" s="283"/>
    </row>
  </sheetData>
  <customSheetViews>
    <customSheetView guid="{5DA4A147-0C62-4854-A24F-ABFA741E4216}" showPageBreaks="1" fitToPage="1" printArea="1">
      <selection activeCell="A5" sqref="A5:XFD34"/>
      <pageMargins left="0.19685039370078741" right="0.19685039370078741" top="0.74803149606299213" bottom="0.35433070866141736" header="0.11811023622047245" footer="0.11811023622047245"/>
      <printOptions horizontalCentered="1"/>
      <pageSetup orientation="portrait" r:id="rId1"/>
      <headerFooter alignWithMargins="0">
        <oddFooter>&amp;C36</oddFooter>
      </headerFooter>
    </customSheetView>
    <customSheetView guid="{A0B2857C-CA65-4357-9749-AF7ED85EB07D}">
      <selection activeCell="A54" sqref="A54:IV57"/>
      <pageMargins left="0.98425196850393704" right="0.98425196850393704" top="0.74803149606299213" bottom="0.78740157480314965" header="0.51181102362204722" footer="0.51181102362204722"/>
      <pageSetup orientation="portrait" horizontalDpi="300" verticalDpi="300" r:id="rId2"/>
      <headerFooter alignWithMargins="0">
        <oddFooter>&amp;C&amp;"Times New Roman,Regular"37</oddFooter>
      </headerFooter>
    </customSheetView>
    <customSheetView guid="{9DE21AFA-D044-4310-8250-E101E93E6FC6}" showPageBreaks="1" fitToPage="1" printArea="1" view="pageBreakPreview">
      <selection activeCell="B11" sqref="B11:K11"/>
      <pageMargins left="0.19685039370078741" right="0.19685039370078741" top="0.74803149606299213" bottom="0.35433070866141736" header="0.11811023622047245" footer="0.11811023622047245"/>
      <printOptions horizontalCentered="1"/>
      <pageSetup orientation="portrait" r:id="rId3"/>
      <headerFooter alignWithMargins="0">
        <oddFooter>&amp;C36</oddFooter>
      </headerFooter>
    </customSheetView>
  </customSheetViews>
  <mergeCells count="3">
    <mergeCell ref="B11:K11"/>
    <mergeCell ref="B4:F4"/>
    <mergeCell ref="K9:K10"/>
  </mergeCells>
  <phoneticPr fontId="11"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&amp;C36</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34"/>
  <sheetViews>
    <sheetView zoomScaleNormal="100" zoomScaleSheetLayoutView="100" workbookViewId="0">
      <selection activeCell="B28" sqref="B28"/>
    </sheetView>
  </sheetViews>
  <sheetFormatPr defaultColWidth="9.140625" defaultRowHeight="12.75" x14ac:dyDescent="0.2"/>
  <cols>
    <col min="1" max="1" width="5.42578125" style="284" customWidth="1"/>
    <col min="2" max="7" width="11.85546875" style="88" customWidth="1"/>
    <col min="8" max="16384" width="9.140625" style="88"/>
  </cols>
  <sheetData>
    <row r="1" spans="1:10" ht="12.75" customHeight="1" x14ac:dyDescent="0.2">
      <c r="A1" s="671" t="s">
        <v>284</v>
      </c>
      <c r="B1" s="707"/>
      <c r="C1" s="707"/>
      <c r="D1" s="707"/>
      <c r="E1" s="707"/>
      <c r="F1" s="707"/>
      <c r="G1" s="715"/>
    </row>
    <row r="2" spans="1:10" s="444" customFormat="1" ht="15" customHeight="1" x14ac:dyDescent="0.2">
      <c r="A2" s="709" t="s">
        <v>283</v>
      </c>
      <c r="B2" s="707"/>
      <c r="C2" s="707"/>
      <c r="D2" s="707"/>
      <c r="E2" s="707"/>
      <c r="F2" s="707"/>
      <c r="G2" s="715"/>
    </row>
    <row r="3" spans="1:10" s="279" customFormat="1" ht="14.1" customHeight="1" x14ac:dyDescent="0.2">
      <c r="A3" s="805" t="s">
        <v>524</v>
      </c>
      <c r="B3" s="710"/>
      <c r="C3" s="710"/>
      <c r="D3" s="710"/>
      <c r="E3" s="710"/>
      <c r="F3" s="710"/>
      <c r="G3" s="710"/>
      <c r="H3" s="710"/>
    </row>
    <row r="4" spans="1:10" s="446" customFormat="1" ht="12" customHeight="1" x14ac:dyDescent="0.2">
      <c r="A4" s="716"/>
      <c r="B4" s="809" t="s">
        <v>446</v>
      </c>
      <c r="C4" s="809" t="s">
        <v>448</v>
      </c>
      <c r="D4" s="809" t="s">
        <v>449</v>
      </c>
      <c r="E4" s="776"/>
      <c r="F4" s="776"/>
      <c r="G4" s="776"/>
      <c r="H4" s="776"/>
      <c r="I4" s="776"/>
      <c r="J4" s="776"/>
    </row>
    <row r="5" spans="1:10" s="446" customFormat="1" ht="12" customHeight="1" x14ac:dyDescent="0.2">
      <c r="A5" s="711"/>
      <c r="B5" s="454" t="s">
        <v>287</v>
      </c>
      <c r="C5" s="454" t="s">
        <v>468</v>
      </c>
      <c r="D5" s="454" t="s">
        <v>450</v>
      </c>
      <c r="E5" s="454"/>
      <c r="F5" s="454" t="s">
        <v>470</v>
      </c>
      <c r="G5" s="454" t="s">
        <v>184</v>
      </c>
      <c r="H5" s="454" t="s">
        <v>46</v>
      </c>
      <c r="I5" s="454"/>
      <c r="J5" s="454" t="s">
        <v>162</v>
      </c>
    </row>
    <row r="6" spans="1:10" s="446" customFormat="1" ht="12" customHeight="1" x14ac:dyDescent="0.2">
      <c r="A6" s="712" t="s">
        <v>59</v>
      </c>
      <c r="B6" s="454" t="s">
        <v>447</v>
      </c>
      <c r="C6" s="454" t="s">
        <v>8</v>
      </c>
      <c r="D6" s="454" t="s">
        <v>451</v>
      </c>
      <c r="E6" s="823" t="s">
        <v>452</v>
      </c>
      <c r="F6" s="823" t="s">
        <v>1</v>
      </c>
      <c r="G6" s="823" t="s">
        <v>444</v>
      </c>
      <c r="H6" s="823" t="s">
        <v>255</v>
      </c>
      <c r="I6" s="823" t="s">
        <v>469</v>
      </c>
      <c r="J6" s="823" t="s">
        <v>526</v>
      </c>
    </row>
    <row r="7" spans="1:10" s="446" customFormat="1" ht="12" customHeight="1" x14ac:dyDescent="0.2">
      <c r="A7" s="717"/>
      <c r="B7" s="1169" t="s">
        <v>87</v>
      </c>
      <c r="C7" s="1175"/>
      <c r="D7" s="1175"/>
      <c r="E7" s="1175"/>
      <c r="F7" s="1175"/>
      <c r="G7" s="1175"/>
      <c r="H7" s="1176"/>
      <c r="I7" s="1176"/>
      <c r="J7" s="1176"/>
    </row>
    <row r="8" spans="1:10" s="860" customFormat="1" ht="15" customHeight="1" x14ac:dyDescent="0.2">
      <c r="A8" s="400">
        <v>1991</v>
      </c>
      <c r="B8" s="265">
        <v>107088</v>
      </c>
      <c r="C8" s="265">
        <v>60917</v>
      </c>
      <c r="D8" s="265">
        <v>20126</v>
      </c>
      <c r="E8" s="265">
        <v>12836</v>
      </c>
      <c r="F8" s="841">
        <v>2784</v>
      </c>
      <c r="G8" s="841">
        <v>70595</v>
      </c>
      <c r="H8" s="841">
        <v>13924</v>
      </c>
      <c r="I8" s="265">
        <v>64526</v>
      </c>
      <c r="J8" s="841">
        <v>352796</v>
      </c>
    </row>
    <row r="9" spans="1:10" s="860" customFormat="1" ht="9.9499999999999993" customHeight="1" x14ac:dyDescent="0.2">
      <c r="A9" s="400">
        <v>1992</v>
      </c>
      <c r="B9" s="265">
        <v>112686</v>
      </c>
      <c r="C9" s="265">
        <v>62380</v>
      </c>
      <c r="D9" s="265">
        <v>20944</v>
      </c>
      <c r="E9" s="265">
        <v>12978</v>
      </c>
      <c r="F9" s="841">
        <v>2777</v>
      </c>
      <c r="G9" s="841">
        <v>77663</v>
      </c>
      <c r="H9" s="841">
        <v>14943</v>
      </c>
      <c r="I9" s="265">
        <v>65241</v>
      </c>
      <c r="J9" s="841">
        <v>369612</v>
      </c>
    </row>
    <row r="10" spans="1:10" s="860" customFormat="1" ht="9.9499999999999993" customHeight="1" x14ac:dyDescent="0.2">
      <c r="A10" s="400">
        <v>1993</v>
      </c>
      <c r="B10" s="265">
        <v>114576</v>
      </c>
      <c r="C10" s="265">
        <v>63323</v>
      </c>
      <c r="D10" s="265">
        <v>21850</v>
      </c>
      <c r="E10" s="265">
        <v>11157</v>
      </c>
      <c r="F10" s="841">
        <v>2566</v>
      </c>
      <c r="G10" s="841">
        <v>82999</v>
      </c>
      <c r="H10" s="841">
        <v>14233</v>
      </c>
      <c r="I10" s="265">
        <v>66851</v>
      </c>
      <c r="J10" s="841">
        <v>377555</v>
      </c>
    </row>
    <row r="11" spans="1:10" s="860" customFormat="1" ht="9.9499999999999993" customHeight="1" x14ac:dyDescent="0.2">
      <c r="A11" s="400">
        <v>1994</v>
      </c>
      <c r="B11" s="265">
        <v>114572</v>
      </c>
      <c r="C11" s="265">
        <v>64445</v>
      </c>
      <c r="D11" s="265">
        <v>22846</v>
      </c>
      <c r="E11" s="265">
        <v>10306</v>
      </c>
      <c r="F11" s="841">
        <v>2448</v>
      </c>
      <c r="G11" s="841">
        <v>82863</v>
      </c>
      <c r="H11" s="841">
        <v>13868</v>
      </c>
      <c r="I11" s="265">
        <v>69597</v>
      </c>
      <c r="J11" s="841">
        <v>380945</v>
      </c>
    </row>
    <row r="12" spans="1:10" s="444" customFormat="1" ht="9.9499999999999993" customHeight="1" x14ac:dyDescent="0.2">
      <c r="A12" s="400">
        <v>1995</v>
      </c>
      <c r="B12" s="265">
        <v>114918</v>
      </c>
      <c r="C12" s="265">
        <v>65767</v>
      </c>
      <c r="D12" s="265">
        <v>23967</v>
      </c>
      <c r="E12" s="265">
        <v>9288</v>
      </c>
      <c r="F12" s="841">
        <v>2406</v>
      </c>
      <c r="G12" s="841">
        <v>82007</v>
      </c>
      <c r="H12" s="841">
        <v>14616</v>
      </c>
      <c r="I12" s="265">
        <v>77527</v>
      </c>
      <c r="J12" s="841">
        <v>390496</v>
      </c>
    </row>
    <row r="13" spans="1:10" s="444" customFormat="1" ht="15" customHeight="1" x14ac:dyDescent="0.2">
      <c r="A13" s="400">
        <v>1996</v>
      </c>
      <c r="B13" s="265">
        <v>113195</v>
      </c>
      <c r="C13" s="265">
        <v>66716</v>
      </c>
      <c r="D13" s="265">
        <v>24915</v>
      </c>
      <c r="E13" s="265">
        <v>9214</v>
      </c>
      <c r="F13" s="841">
        <v>2321</v>
      </c>
      <c r="G13" s="841">
        <v>81639</v>
      </c>
      <c r="H13" s="841">
        <v>16426</v>
      </c>
      <c r="I13" s="265">
        <v>76284</v>
      </c>
      <c r="J13" s="841">
        <v>390710</v>
      </c>
    </row>
    <row r="14" spans="1:10" s="444" customFormat="1" ht="9.9499999999999993" customHeight="1" x14ac:dyDescent="0.2">
      <c r="A14" s="277">
        <v>1997</v>
      </c>
      <c r="B14" s="265">
        <v>113184</v>
      </c>
      <c r="C14" s="265">
        <v>68919</v>
      </c>
      <c r="D14" s="265">
        <v>25868</v>
      </c>
      <c r="E14" s="265">
        <v>9620</v>
      </c>
      <c r="F14" s="841">
        <v>2225</v>
      </c>
      <c r="G14" s="841">
        <v>81449</v>
      </c>
      <c r="H14" s="841">
        <v>16542</v>
      </c>
      <c r="I14" s="265">
        <v>74035</v>
      </c>
      <c r="J14" s="265">
        <v>391842</v>
      </c>
    </row>
    <row r="15" spans="1:10" s="444" customFormat="1" ht="9.9499999999999993" customHeight="1" x14ac:dyDescent="0.2">
      <c r="A15" s="277">
        <v>1998</v>
      </c>
      <c r="B15" s="265">
        <v>114866</v>
      </c>
      <c r="C15" s="265">
        <v>76522</v>
      </c>
      <c r="D15" s="265">
        <v>26410</v>
      </c>
      <c r="E15" s="265">
        <v>10065</v>
      </c>
      <c r="F15" s="841">
        <v>2118</v>
      </c>
      <c r="G15" s="841">
        <v>82767</v>
      </c>
      <c r="H15" s="841">
        <v>18951</v>
      </c>
      <c r="I15" s="265">
        <v>75476</v>
      </c>
      <c r="J15" s="265">
        <v>407175</v>
      </c>
    </row>
    <row r="16" spans="1:10" s="444" customFormat="1" ht="9.9499999999999993" customHeight="1" x14ac:dyDescent="0.2">
      <c r="A16" s="277">
        <v>1999</v>
      </c>
      <c r="B16" s="265">
        <v>119071</v>
      </c>
      <c r="C16" s="265">
        <v>79565</v>
      </c>
      <c r="D16" s="265">
        <v>27121</v>
      </c>
      <c r="E16" s="265">
        <v>10116</v>
      </c>
      <c r="F16" s="841">
        <v>2318</v>
      </c>
      <c r="G16" s="841">
        <v>83018</v>
      </c>
      <c r="H16" s="841">
        <v>22523</v>
      </c>
      <c r="I16" s="265">
        <v>75030</v>
      </c>
      <c r="J16" s="265">
        <v>418762</v>
      </c>
    </row>
    <row r="17" spans="1:11" s="285" customFormat="1" ht="9.9499999999999993" customHeight="1" x14ac:dyDescent="0.2">
      <c r="A17" s="277">
        <v>2000</v>
      </c>
      <c r="B17" s="265">
        <v>127311</v>
      </c>
      <c r="C17" s="265">
        <v>85734</v>
      </c>
      <c r="D17" s="265">
        <v>28864</v>
      </c>
      <c r="E17" s="265">
        <v>10940</v>
      </c>
      <c r="F17" s="841">
        <v>2217</v>
      </c>
      <c r="G17" s="841">
        <v>85524</v>
      </c>
      <c r="H17" s="841">
        <v>24017</v>
      </c>
      <c r="I17" s="265">
        <v>76491</v>
      </c>
      <c r="J17" s="265">
        <v>441098</v>
      </c>
    </row>
    <row r="18" spans="1:11" s="285" customFormat="1" ht="15" customHeight="1" x14ac:dyDescent="0.2">
      <c r="A18" s="277">
        <v>2001</v>
      </c>
      <c r="B18" s="265">
        <v>132818</v>
      </c>
      <c r="C18" s="265">
        <v>91898</v>
      </c>
      <c r="D18" s="265">
        <v>30251</v>
      </c>
      <c r="E18" s="265">
        <v>15234</v>
      </c>
      <c r="F18" s="841">
        <v>2443</v>
      </c>
      <c r="G18" s="841">
        <v>90991</v>
      </c>
      <c r="H18" s="841">
        <v>24814</v>
      </c>
      <c r="I18" s="265">
        <v>73225</v>
      </c>
      <c r="J18" s="265">
        <v>461674</v>
      </c>
    </row>
    <row r="19" spans="1:11" s="285" customFormat="1" ht="9.9499999999999993" customHeight="1" x14ac:dyDescent="0.2">
      <c r="A19" s="277">
        <v>2002</v>
      </c>
      <c r="B19" s="265">
        <v>141243</v>
      </c>
      <c r="C19" s="265">
        <v>96685</v>
      </c>
      <c r="D19" s="265">
        <v>31402</v>
      </c>
      <c r="E19" s="265">
        <v>13561</v>
      </c>
      <c r="F19" s="841">
        <v>2569</v>
      </c>
      <c r="G19" s="841">
        <v>94677</v>
      </c>
      <c r="H19" s="841">
        <v>23755</v>
      </c>
      <c r="I19" s="265">
        <v>67083</v>
      </c>
      <c r="J19" s="265">
        <v>470975</v>
      </c>
    </row>
    <row r="20" spans="1:11" s="285" customFormat="1" ht="9.9499999999999993" customHeight="1" x14ac:dyDescent="0.2">
      <c r="A20" s="277">
        <v>2003</v>
      </c>
      <c r="B20" s="265">
        <v>150978</v>
      </c>
      <c r="C20" s="265">
        <v>101463</v>
      </c>
      <c r="D20" s="265">
        <v>32459</v>
      </c>
      <c r="E20" s="265">
        <v>17787</v>
      </c>
      <c r="F20" s="841">
        <v>2927</v>
      </c>
      <c r="G20" s="841">
        <v>98067</v>
      </c>
      <c r="H20" s="841">
        <v>24020</v>
      </c>
      <c r="I20" s="265">
        <v>65416</v>
      </c>
      <c r="J20" s="265">
        <v>493117</v>
      </c>
    </row>
    <row r="21" spans="1:11" s="285" customFormat="1" ht="9.9499999999999993" customHeight="1" x14ac:dyDescent="0.2">
      <c r="A21" s="277">
        <v>2004</v>
      </c>
      <c r="B21" s="265">
        <v>156209</v>
      </c>
      <c r="C21" s="265">
        <v>106328</v>
      </c>
      <c r="D21" s="265">
        <v>34399</v>
      </c>
      <c r="E21" s="265">
        <v>17064</v>
      </c>
      <c r="F21" s="841">
        <v>3030</v>
      </c>
      <c r="G21" s="841">
        <v>101703</v>
      </c>
      <c r="H21" s="841">
        <v>25110</v>
      </c>
      <c r="I21" s="265">
        <v>63811</v>
      </c>
      <c r="J21" s="265">
        <v>507654</v>
      </c>
    </row>
    <row r="22" spans="1:11" s="285" customFormat="1" ht="9.9499999999999993" customHeight="1" x14ac:dyDescent="0.2">
      <c r="A22" s="277">
        <v>2005</v>
      </c>
      <c r="B22" s="265">
        <v>164333</v>
      </c>
      <c r="C22" s="265">
        <v>112089</v>
      </c>
      <c r="D22" s="265">
        <v>36899</v>
      </c>
      <c r="E22" s="265">
        <v>17891</v>
      </c>
      <c r="F22" s="841">
        <v>3885</v>
      </c>
      <c r="G22" s="841">
        <v>105222</v>
      </c>
      <c r="H22" s="841">
        <v>27289</v>
      </c>
      <c r="I22" s="265">
        <v>62640</v>
      </c>
      <c r="J22" s="265">
        <v>530248</v>
      </c>
    </row>
    <row r="23" spans="1:11" s="285" customFormat="1" ht="15" customHeight="1" x14ac:dyDescent="0.2">
      <c r="A23" s="277">
        <v>2006</v>
      </c>
      <c r="B23" s="265">
        <v>175529</v>
      </c>
      <c r="C23" s="265">
        <v>119464</v>
      </c>
      <c r="D23" s="265">
        <v>39940</v>
      </c>
      <c r="E23" s="265">
        <v>17338</v>
      </c>
      <c r="F23" s="841">
        <v>3548</v>
      </c>
      <c r="G23" s="841">
        <v>110842</v>
      </c>
      <c r="H23" s="841">
        <v>31671</v>
      </c>
      <c r="I23" s="265">
        <v>62983</v>
      </c>
      <c r="J23" s="265">
        <v>561315</v>
      </c>
    </row>
    <row r="24" spans="1:11" s="285" customFormat="1" ht="9.9499999999999993" customHeight="1" x14ac:dyDescent="0.2">
      <c r="A24" s="277">
        <v>2007</v>
      </c>
      <c r="B24" s="265">
        <v>186246</v>
      </c>
      <c r="C24" s="265">
        <v>125663</v>
      </c>
      <c r="D24" s="265">
        <v>43288</v>
      </c>
      <c r="E24" s="265">
        <v>17353</v>
      </c>
      <c r="F24" s="841">
        <v>3713</v>
      </c>
      <c r="G24" s="841">
        <v>117026</v>
      </c>
      <c r="H24" s="841">
        <v>33113</v>
      </c>
      <c r="I24" s="265">
        <v>63525</v>
      </c>
      <c r="J24" s="265">
        <v>589927</v>
      </c>
    </row>
    <row r="25" spans="1:11" s="285" customFormat="1" ht="9.9499999999999993" customHeight="1" x14ac:dyDescent="0.2">
      <c r="A25" s="277">
        <v>2008</v>
      </c>
      <c r="B25" s="265">
        <v>196616</v>
      </c>
      <c r="C25" s="265">
        <v>138106</v>
      </c>
      <c r="D25" s="265">
        <v>47983</v>
      </c>
      <c r="E25" s="265">
        <v>18823</v>
      </c>
      <c r="F25" s="841">
        <v>4159</v>
      </c>
      <c r="G25" s="841">
        <v>122952</v>
      </c>
      <c r="H25" s="841">
        <v>38178</v>
      </c>
      <c r="I25" s="265">
        <v>62045</v>
      </c>
      <c r="J25" s="265">
        <v>628862</v>
      </c>
    </row>
    <row r="26" spans="1:11" s="285" customFormat="1" ht="9.9499999999999993" customHeight="1" x14ac:dyDescent="0.2">
      <c r="A26" s="277">
        <v>2009</v>
      </c>
      <c r="B26" s="265">
        <v>209139</v>
      </c>
      <c r="C26" s="265">
        <v>147988</v>
      </c>
      <c r="D26" s="265">
        <v>50793</v>
      </c>
      <c r="E26" s="265">
        <v>19349</v>
      </c>
      <c r="F26" s="841">
        <v>4270</v>
      </c>
      <c r="G26" s="841">
        <v>134521</v>
      </c>
      <c r="H26" s="841">
        <v>40886</v>
      </c>
      <c r="I26" s="265">
        <v>57227</v>
      </c>
      <c r="J26" s="265">
        <v>664173</v>
      </c>
    </row>
    <row r="27" spans="1:11" s="285" customFormat="1" ht="9.9499999999999993" customHeight="1" x14ac:dyDescent="0.2">
      <c r="A27" s="277">
        <v>2010</v>
      </c>
      <c r="B27" s="265">
        <v>214610</v>
      </c>
      <c r="C27" s="265">
        <v>156105</v>
      </c>
      <c r="D27" s="265">
        <v>53426</v>
      </c>
      <c r="E27" s="265">
        <v>22475</v>
      </c>
      <c r="F27" s="841">
        <v>4579</v>
      </c>
      <c r="G27" s="841">
        <v>138123</v>
      </c>
      <c r="H27" s="841">
        <v>45137</v>
      </c>
      <c r="I27" s="265">
        <v>59790</v>
      </c>
      <c r="J27" s="265">
        <v>694245</v>
      </c>
    </row>
    <row r="28" spans="1:11" s="811" customFormat="1" ht="15" customHeight="1" x14ac:dyDescent="0.2">
      <c r="A28" s="721">
        <v>2011</v>
      </c>
      <c r="B28" s="841">
        <v>224091</v>
      </c>
      <c r="C28" s="841">
        <v>160826</v>
      </c>
      <c r="D28" s="841">
        <v>57182</v>
      </c>
      <c r="E28" s="841">
        <v>24490</v>
      </c>
      <c r="F28" s="841">
        <v>4394</v>
      </c>
      <c r="G28" s="841">
        <v>142271</v>
      </c>
      <c r="H28" s="841">
        <v>44966</v>
      </c>
      <c r="I28" s="841">
        <v>62458</v>
      </c>
      <c r="J28" s="841">
        <v>720678</v>
      </c>
    </row>
    <row r="29" spans="1:11" s="811" customFormat="1" ht="10.7" customHeight="1" x14ac:dyDescent="0.2">
      <c r="A29" s="721">
        <v>2012</v>
      </c>
      <c r="B29" s="841">
        <v>229948</v>
      </c>
      <c r="C29" s="841">
        <v>166017</v>
      </c>
      <c r="D29" s="841">
        <v>60802</v>
      </c>
      <c r="E29" s="841">
        <v>23549</v>
      </c>
      <c r="F29" s="841">
        <v>4280</v>
      </c>
      <c r="G29" s="841">
        <v>148634</v>
      </c>
      <c r="H29" s="841">
        <v>45298</v>
      </c>
      <c r="I29" s="841">
        <v>61624</v>
      </c>
      <c r="J29" s="841">
        <v>740152</v>
      </c>
    </row>
    <row r="30" spans="1:11" s="811" customFormat="1" ht="10.7" customHeight="1" x14ac:dyDescent="0.2">
      <c r="A30" s="928">
        <v>2013</v>
      </c>
      <c r="B30" s="841">
        <v>238021</v>
      </c>
      <c r="C30" s="841">
        <v>170753</v>
      </c>
      <c r="D30" s="841">
        <v>63584</v>
      </c>
      <c r="E30" s="841">
        <v>22644</v>
      </c>
      <c r="F30" s="841">
        <v>4516</v>
      </c>
      <c r="G30" s="841">
        <v>153177</v>
      </c>
      <c r="H30" s="841">
        <v>46085</v>
      </c>
      <c r="I30" s="841">
        <v>61478</v>
      </c>
      <c r="J30" s="841">
        <v>760258</v>
      </c>
    </row>
    <row r="31" spans="1:11" s="899" customFormat="1" ht="10.5" customHeight="1" x14ac:dyDescent="0.2">
      <c r="A31" s="884">
        <v>2014</v>
      </c>
      <c r="B31" s="885">
        <v>242568</v>
      </c>
      <c r="C31" s="885">
        <v>174980</v>
      </c>
      <c r="D31" s="885">
        <v>65761</v>
      </c>
      <c r="E31" s="885">
        <v>21977</v>
      </c>
      <c r="F31" s="885">
        <v>3979</v>
      </c>
      <c r="G31" s="885">
        <v>157632</v>
      </c>
      <c r="H31" s="885">
        <v>47129</v>
      </c>
      <c r="I31" s="885">
        <v>60965</v>
      </c>
      <c r="J31" s="885">
        <v>774991</v>
      </c>
    </row>
    <row r="32" spans="1:11" ht="15" customHeight="1" x14ac:dyDescent="0.2">
      <c r="A32" s="825" t="s">
        <v>528</v>
      </c>
      <c r="B32" s="282"/>
      <c r="C32" s="282"/>
      <c r="D32" s="282"/>
      <c r="E32" s="282"/>
      <c r="F32" s="282"/>
      <c r="G32" s="282"/>
      <c r="H32" s="282"/>
      <c r="I32" s="282"/>
      <c r="J32" s="815"/>
      <c r="K32" s="283"/>
    </row>
    <row r="33" spans="1:11" ht="15.75" customHeight="1" x14ac:dyDescent="0.2">
      <c r="A33" s="827" t="s">
        <v>531</v>
      </c>
      <c r="B33" s="290"/>
      <c r="C33" s="290"/>
      <c r="D33" s="290"/>
      <c r="E33" s="290"/>
      <c r="F33" s="290"/>
      <c r="G33" s="290"/>
      <c r="H33" s="290"/>
      <c r="I33" s="290"/>
      <c r="J33" s="290"/>
      <c r="K33" s="283"/>
    </row>
    <row r="34" spans="1:11" ht="10.7" customHeight="1" x14ac:dyDescent="0.2">
      <c r="B34" s="283"/>
      <c r="C34" s="283"/>
      <c r="D34" s="283"/>
      <c r="E34" s="283"/>
      <c r="F34" s="283"/>
      <c r="G34" s="283"/>
    </row>
  </sheetData>
  <customSheetViews>
    <customSheetView guid="{5DA4A147-0C62-4854-A24F-ABFA741E4216}" scale="115" showPageBreaks="1" fitToPage="1" printArea="1" view="pageBreakPreview">
      <selection activeCell="A8" sqref="A8:XFD30"/>
      <pageMargins left="0.19685039370078741" right="0.19685039370078741" top="0.74803149606299213" bottom="0.35433070866141736" header="0.11811023622047245" footer="0.11811023622047245"/>
      <printOptions horizontalCentered="1"/>
      <pageSetup orientation="portrait" r:id="rId1"/>
      <headerFooter alignWithMargins="0">
        <oddFooter>&amp;C37</oddFooter>
      </headerFooter>
    </customSheetView>
    <customSheetView guid="{A0B2857C-CA65-4357-9749-AF7ED85EB07D}" fitToPage="1">
      <selection activeCell="A53" sqref="A53:IV56"/>
      <pageMargins left="1" right="1" top="0.75" bottom="0.75" header="0.5" footer="0.5"/>
      <pageSetup scale="96" orientation="portrait" horizontalDpi="300" verticalDpi="300" r:id="rId2"/>
      <headerFooter alignWithMargins="0">
        <oddFooter>&amp;C&amp;"Times New Roman,Regular"38</oddFooter>
      </headerFooter>
    </customSheetView>
    <customSheetView guid="{9DE21AFA-D044-4310-8250-E101E93E6FC6}" showPageBreaks="1" fitToPage="1" printArea="1" view="pageBreakPreview">
      <selection activeCell="B6" sqref="B6"/>
      <pageMargins left="0.19685039370078741" right="0.19685039370078741" top="0.74803149606299213" bottom="0.35433070866141736" header="0.11811023622047245" footer="0.11811023622047245"/>
      <printOptions horizontalCentered="1"/>
      <pageSetup orientation="portrait" r:id="rId3"/>
      <headerFooter alignWithMargins="0">
        <oddFooter>&amp;C37</oddFooter>
      </headerFooter>
    </customSheetView>
  </customSheetViews>
  <mergeCells count="1">
    <mergeCell ref="B7:J7"/>
  </mergeCells>
  <phoneticPr fontId="11"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&amp;C37</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36"/>
  <sheetViews>
    <sheetView zoomScale="120" zoomScaleNormal="120" zoomScaleSheetLayoutView="100" workbookViewId="0">
      <selection activeCell="C12" sqref="C12"/>
    </sheetView>
  </sheetViews>
  <sheetFormatPr defaultColWidth="9.140625" defaultRowHeight="12.75" x14ac:dyDescent="0.2"/>
  <cols>
    <col min="1" max="1" width="5.42578125" style="284" customWidth="1"/>
    <col min="2" max="2" width="21.7109375" style="88" customWidth="1"/>
    <col min="3" max="3" width="19.28515625" style="88" customWidth="1"/>
    <col min="4" max="4" width="23" style="88" customWidth="1"/>
    <col min="5" max="6" width="14.28515625" style="88" customWidth="1"/>
    <col min="7" max="16384" width="9.140625" style="88"/>
  </cols>
  <sheetData>
    <row r="1" spans="1:8" ht="12.75" customHeight="1" x14ac:dyDescent="0.2">
      <c r="A1" s="671" t="s">
        <v>286</v>
      </c>
      <c r="B1" s="707"/>
      <c r="C1" s="707"/>
      <c r="D1" s="707"/>
      <c r="E1" s="707"/>
      <c r="F1" s="707"/>
    </row>
    <row r="2" spans="1:8" s="444" customFormat="1" ht="15" customHeight="1" x14ac:dyDescent="0.2">
      <c r="A2" s="709" t="s">
        <v>285</v>
      </c>
      <c r="B2" s="707"/>
      <c r="C2" s="707"/>
      <c r="D2" s="707"/>
      <c r="E2" s="707"/>
      <c r="F2" s="707"/>
    </row>
    <row r="3" spans="1:8" s="279" customFormat="1" ht="14.1" customHeight="1" x14ac:dyDescent="0.2">
      <c r="A3" s="805" t="s">
        <v>524</v>
      </c>
      <c r="B3" s="710"/>
      <c r="C3" s="710"/>
      <c r="D3" s="710"/>
      <c r="E3" s="726"/>
      <c r="F3" s="726"/>
      <c r="G3" s="726"/>
      <c r="H3" s="726"/>
    </row>
    <row r="4" spans="1:8" s="446" customFormat="1" ht="12.95" customHeight="1" x14ac:dyDescent="0.2">
      <c r="A4" s="716"/>
      <c r="B4" s="809" t="s">
        <v>431</v>
      </c>
      <c r="C4" s="809" t="s">
        <v>459</v>
      </c>
      <c r="D4" s="809" t="s">
        <v>453</v>
      </c>
      <c r="E4" s="762"/>
      <c r="F4" s="762"/>
    </row>
    <row r="5" spans="1:8" s="446" customFormat="1" ht="12.95" customHeight="1" x14ac:dyDescent="0.2">
      <c r="A5" s="711"/>
      <c r="B5" s="454" t="s">
        <v>457</v>
      </c>
      <c r="C5" s="454" t="s">
        <v>471</v>
      </c>
      <c r="D5" s="454" t="s">
        <v>454</v>
      </c>
      <c r="E5" s="762"/>
      <c r="F5" s="762"/>
    </row>
    <row r="6" spans="1:8" s="446" customFormat="1" ht="12.95" customHeight="1" x14ac:dyDescent="0.2">
      <c r="A6" s="712" t="s">
        <v>59</v>
      </c>
      <c r="B6" s="454" t="s">
        <v>458</v>
      </c>
      <c r="C6" s="454" t="s">
        <v>456</v>
      </c>
      <c r="D6" s="454" t="s">
        <v>527</v>
      </c>
      <c r="E6" s="762"/>
      <c r="F6" s="762"/>
    </row>
    <row r="7" spans="1:8" s="448" customFormat="1" ht="12.95" customHeight="1" x14ac:dyDescent="0.2">
      <c r="A7" s="717"/>
      <c r="B7" s="1169" t="s">
        <v>87</v>
      </c>
      <c r="C7" s="1169"/>
      <c r="D7" s="1169"/>
      <c r="E7" s="821"/>
      <c r="F7" s="777"/>
    </row>
    <row r="8" spans="1:8" s="860" customFormat="1" ht="15" customHeight="1" x14ac:dyDescent="0.2">
      <c r="A8" s="400">
        <v>1991</v>
      </c>
      <c r="B8" s="841">
        <v>-50529</v>
      </c>
      <c r="C8" s="265">
        <v>6463</v>
      </c>
      <c r="D8" s="841">
        <v>-56992</v>
      </c>
      <c r="E8" s="443"/>
      <c r="F8" s="443"/>
    </row>
    <row r="9" spans="1:8" s="860" customFormat="1" ht="9.9499999999999993" customHeight="1" x14ac:dyDescent="0.2">
      <c r="A9" s="400">
        <v>1992</v>
      </c>
      <c r="B9" s="841">
        <v>-58497</v>
      </c>
      <c r="C9" s="265">
        <v>5561</v>
      </c>
      <c r="D9" s="841">
        <v>-64058</v>
      </c>
      <c r="E9" s="443"/>
      <c r="F9" s="443"/>
    </row>
    <row r="10" spans="1:8" s="860" customFormat="1" ht="9.9499999999999993" customHeight="1" x14ac:dyDescent="0.2">
      <c r="A10" s="400">
        <v>1993</v>
      </c>
      <c r="B10" s="841">
        <v>-59778</v>
      </c>
      <c r="C10" s="265">
        <v>3941</v>
      </c>
      <c r="D10" s="841">
        <v>-63719</v>
      </c>
      <c r="E10" s="443"/>
      <c r="F10" s="443"/>
    </row>
    <row r="11" spans="1:8" s="860" customFormat="1" ht="9.9499999999999993" customHeight="1" x14ac:dyDescent="0.2">
      <c r="A11" s="400">
        <v>1994</v>
      </c>
      <c r="B11" s="841">
        <v>-47828</v>
      </c>
      <c r="C11" s="265">
        <v>4087</v>
      </c>
      <c r="D11" s="841">
        <v>-51915</v>
      </c>
      <c r="E11" s="443"/>
      <c r="F11" s="443"/>
    </row>
    <row r="12" spans="1:8" s="444" customFormat="1" ht="9.9499999999999993" customHeight="1" x14ac:dyDescent="0.2">
      <c r="A12" s="400">
        <v>1995</v>
      </c>
      <c r="B12" s="841">
        <v>-39125</v>
      </c>
      <c r="C12" s="265">
        <v>3882</v>
      </c>
      <c r="D12" s="841">
        <v>-43007</v>
      </c>
      <c r="E12" s="443"/>
      <c r="F12" s="443"/>
    </row>
    <row r="13" spans="1:8" s="444" customFormat="1" ht="15" customHeight="1" x14ac:dyDescent="0.2">
      <c r="A13" s="400">
        <v>1996</v>
      </c>
      <c r="B13" s="841">
        <v>-22617</v>
      </c>
      <c r="C13" s="265">
        <v>699</v>
      </c>
      <c r="D13" s="841">
        <v>-23316</v>
      </c>
      <c r="E13" s="443"/>
      <c r="F13" s="443"/>
    </row>
    <row r="14" spans="1:8" s="444" customFormat="1" ht="9.9499999999999993" customHeight="1" x14ac:dyDescent="0.2">
      <c r="A14" s="277">
        <v>1997</v>
      </c>
      <c r="B14" s="265">
        <v>2584</v>
      </c>
      <c r="C14" s="265">
        <v>336</v>
      </c>
      <c r="D14" s="265">
        <v>2248</v>
      </c>
      <c r="E14" s="443"/>
      <c r="F14" s="443"/>
    </row>
    <row r="15" spans="1:8" s="444" customFormat="1" ht="9.9499999999999993" customHeight="1" x14ac:dyDescent="0.2">
      <c r="A15" s="277">
        <v>1998</v>
      </c>
      <c r="B15" s="265">
        <v>2260</v>
      </c>
      <c r="C15" s="265">
        <v>215</v>
      </c>
      <c r="D15" s="265">
        <v>2045</v>
      </c>
      <c r="E15" s="265"/>
      <c r="F15" s="265"/>
    </row>
    <row r="16" spans="1:8" s="444" customFormat="1" ht="9.9499999999999993" customHeight="1" x14ac:dyDescent="0.2">
      <c r="A16" s="277">
        <v>1999</v>
      </c>
      <c r="B16" s="265">
        <v>17918</v>
      </c>
      <c r="C16" s="265">
        <v>-43</v>
      </c>
      <c r="D16" s="265">
        <v>17961</v>
      </c>
      <c r="E16" s="265"/>
      <c r="F16" s="265"/>
    </row>
    <row r="17" spans="1:7" s="285" customFormat="1" ht="9.9499999999999993" customHeight="1" x14ac:dyDescent="0.2">
      <c r="A17" s="277">
        <v>2000</v>
      </c>
      <c r="B17" s="265">
        <v>35662</v>
      </c>
      <c r="C17" s="265">
        <v>3433</v>
      </c>
      <c r="D17" s="265">
        <v>32229</v>
      </c>
      <c r="E17" s="265"/>
      <c r="F17" s="265"/>
    </row>
    <row r="18" spans="1:7" s="285" customFormat="1" ht="15" customHeight="1" x14ac:dyDescent="0.2">
      <c r="A18" s="277">
        <v>2001</v>
      </c>
      <c r="B18" s="265">
        <v>13872</v>
      </c>
      <c r="C18" s="265">
        <v>5321</v>
      </c>
      <c r="D18" s="265">
        <v>8551</v>
      </c>
      <c r="E18" s="265"/>
      <c r="F18" s="265"/>
    </row>
    <row r="19" spans="1:7" s="285" customFormat="1" ht="9.9499999999999993" customHeight="1" x14ac:dyDescent="0.2">
      <c r="A19" s="277">
        <v>2002</v>
      </c>
      <c r="B19" s="265">
        <v>6651</v>
      </c>
      <c r="C19" s="265">
        <v>6261</v>
      </c>
      <c r="D19" s="265">
        <v>390</v>
      </c>
      <c r="E19" s="265"/>
      <c r="F19" s="265"/>
    </row>
    <row r="20" spans="1:7" s="285" customFormat="1" ht="9.9499999999999993" customHeight="1" x14ac:dyDescent="0.2">
      <c r="A20" s="277">
        <v>2003</v>
      </c>
      <c r="B20" s="265">
        <v>8108</v>
      </c>
      <c r="C20" s="265">
        <v>7387</v>
      </c>
      <c r="D20" s="265">
        <v>721</v>
      </c>
      <c r="E20" s="265"/>
      <c r="F20" s="265"/>
    </row>
    <row r="21" spans="1:7" s="285" customFormat="1" ht="9.9499999999999993" customHeight="1" x14ac:dyDescent="0.2">
      <c r="A21" s="277">
        <v>2004</v>
      </c>
      <c r="B21" s="265">
        <v>22240</v>
      </c>
      <c r="C21" s="265">
        <v>8899</v>
      </c>
      <c r="D21" s="265">
        <v>13341</v>
      </c>
      <c r="E21" s="265"/>
      <c r="F21" s="265"/>
    </row>
    <row r="22" spans="1:7" s="285" customFormat="1" ht="9.9499999999999993" customHeight="1" x14ac:dyDescent="0.2">
      <c r="A22" s="277">
        <v>2005</v>
      </c>
      <c r="B22" s="265">
        <v>35308</v>
      </c>
      <c r="C22" s="265">
        <v>11735</v>
      </c>
      <c r="D22" s="265">
        <v>23573</v>
      </c>
      <c r="E22" s="265"/>
      <c r="F22" s="265"/>
    </row>
    <row r="23" spans="1:7" s="285" customFormat="1" ht="15" customHeight="1" x14ac:dyDescent="0.2">
      <c r="A23" s="277">
        <v>2006</v>
      </c>
      <c r="B23" s="265">
        <v>39595</v>
      </c>
      <c r="C23" s="265">
        <v>12884</v>
      </c>
      <c r="D23" s="265">
        <v>26711</v>
      </c>
      <c r="E23" s="265"/>
      <c r="F23" s="265"/>
    </row>
    <row r="24" spans="1:7" s="285" customFormat="1" ht="9.9499999999999993" customHeight="1" x14ac:dyDescent="0.2">
      <c r="A24" s="277">
        <v>2007</v>
      </c>
      <c r="B24" s="265">
        <v>37822</v>
      </c>
      <c r="C24" s="265">
        <v>14988</v>
      </c>
      <c r="D24" s="265">
        <v>22834</v>
      </c>
      <c r="E24" s="265"/>
      <c r="F24" s="265"/>
      <c r="G24" s="278"/>
    </row>
    <row r="25" spans="1:7" s="285" customFormat="1" ht="9.9499999999999993" customHeight="1" x14ac:dyDescent="0.2">
      <c r="A25" s="277">
        <v>2008</v>
      </c>
      <c r="B25" s="265">
        <v>11683</v>
      </c>
      <c r="C25" s="265">
        <v>16650</v>
      </c>
      <c r="D25" s="265">
        <v>-4967</v>
      </c>
      <c r="E25" s="714"/>
      <c r="F25" s="714"/>
      <c r="G25" s="278"/>
    </row>
    <row r="26" spans="1:7" s="285" customFormat="1" ht="9.9499999999999993" customHeight="1" x14ac:dyDescent="0.2">
      <c r="A26" s="277">
        <v>2009</v>
      </c>
      <c r="B26" s="265">
        <v>-50737</v>
      </c>
      <c r="C26" s="265">
        <v>20109</v>
      </c>
      <c r="D26" s="265">
        <v>-70846</v>
      </c>
      <c r="E26" s="714"/>
      <c r="F26" s="714"/>
      <c r="G26" s="278"/>
    </row>
    <row r="27" spans="1:7" s="285" customFormat="1" ht="9.9499999999999993" customHeight="1" x14ac:dyDescent="0.2">
      <c r="A27" s="277">
        <v>2010</v>
      </c>
      <c r="B27" s="265">
        <v>-56903</v>
      </c>
      <c r="C27" s="265">
        <v>25044</v>
      </c>
      <c r="D27" s="265">
        <v>-81947</v>
      </c>
      <c r="E27" s="714"/>
      <c r="F27" s="714"/>
      <c r="G27" s="278"/>
    </row>
    <row r="28" spans="1:7" s="743" customFormat="1" ht="15" customHeight="1" x14ac:dyDescent="0.2">
      <c r="A28" s="721">
        <v>2011</v>
      </c>
      <c r="B28" s="841">
        <v>-48510</v>
      </c>
      <c r="C28" s="841">
        <v>17803</v>
      </c>
      <c r="D28" s="841">
        <v>-66313</v>
      </c>
      <c r="E28" s="714"/>
      <c r="F28" s="714"/>
      <c r="G28" s="741"/>
    </row>
    <row r="29" spans="1:7" s="860" customFormat="1" ht="10.7" customHeight="1" x14ac:dyDescent="0.2">
      <c r="A29" s="721">
        <v>2012</v>
      </c>
      <c r="B29" s="841">
        <v>-44058</v>
      </c>
      <c r="C29" s="841">
        <v>12265</v>
      </c>
      <c r="D29" s="841">
        <v>-56323</v>
      </c>
      <c r="E29" s="282"/>
      <c r="F29" s="282"/>
      <c r="G29" s="861"/>
    </row>
    <row r="30" spans="1:7" s="860" customFormat="1" ht="10.7" customHeight="1" x14ac:dyDescent="0.2">
      <c r="A30" s="928">
        <v>2013</v>
      </c>
      <c r="B30" s="841">
        <v>-41348</v>
      </c>
      <c r="C30" s="841">
        <v>9898</v>
      </c>
      <c r="D30" s="841">
        <v>-51246</v>
      </c>
      <c r="E30" s="282"/>
      <c r="F30" s="282"/>
      <c r="G30" s="861"/>
    </row>
    <row r="31" spans="1:7" s="899" customFormat="1" ht="10.5" customHeight="1" x14ac:dyDescent="0.2">
      <c r="A31" s="884">
        <v>2014</v>
      </c>
      <c r="B31" s="885">
        <v>-29768</v>
      </c>
      <c r="C31" s="885">
        <v>2610</v>
      </c>
      <c r="D31" s="885">
        <v>-32378</v>
      </c>
    </row>
    <row r="32" spans="1:7" ht="12.75" customHeight="1" x14ac:dyDescent="0.2">
      <c r="A32" s="825" t="s">
        <v>528</v>
      </c>
      <c r="B32" s="825"/>
      <c r="C32" s="825"/>
      <c r="D32" s="825"/>
      <c r="E32" s="282"/>
      <c r="F32" s="282"/>
      <c r="G32" s="449"/>
    </row>
    <row r="33" spans="1:7" ht="15" customHeight="1" x14ac:dyDescent="0.2">
      <c r="A33" s="827" t="s">
        <v>532</v>
      </c>
      <c r="B33" s="828"/>
      <c r="C33" s="828"/>
      <c r="D33" s="828"/>
      <c r="E33" s="282"/>
      <c r="F33" s="282"/>
      <c r="G33" s="449"/>
    </row>
    <row r="34" spans="1:7" ht="10.7" customHeight="1" x14ac:dyDescent="0.2">
      <c r="A34" s="447"/>
      <c r="B34" s="282"/>
      <c r="C34" s="282"/>
      <c r="D34" s="282"/>
      <c r="E34" s="282"/>
      <c r="F34" s="282"/>
      <c r="G34" s="449"/>
    </row>
    <row r="35" spans="1:7" x14ac:dyDescent="0.2">
      <c r="A35" s="447"/>
      <c r="B35" s="822"/>
      <c r="C35" s="822"/>
      <c r="D35" s="822"/>
      <c r="E35" s="822"/>
      <c r="F35" s="449"/>
      <c r="G35" s="449"/>
    </row>
    <row r="36" spans="1:7" x14ac:dyDescent="0.2">
      <c r="A36" s="447"/>
    </row>
  </sheetData>
  <customSheetViews>
    <customSheetView guid="{5DA4A147-0C62-4854-A24F-ABFA741E4216}" scale="130" showPageBreaks="1" fitToPage="1" printArea="1" view="pageBreakPreview">
      <selection activeCell="A8" sqref="A8:XFD30"/>
      <pageMargins left="0.19685039370078741" right="0.19685039370078741" top="0.74803149606299213" bottom="0.35433070866141736" header="0.11811023622047245" footer="0.11811023622047245"/>
      <printOptions horizontalCentered="1"/>
      <pageSetup orientation="portrait" r:id="rId1"/>
      <headerFooter alignWithMargins="0">
        <oddFooter>&amp;C38</oddFooter>
      </headerFooter>
    </customSheetView>
    <customSheetView guid="{A0B2857C-CA65-4357-9749-AF7ED85EB07D}">
      <selection activeCell="A53" sqref="A53:IV58"/>
      <pageMargins left="1" right="1" top="0.75" bottom="0.75" header="0.5" footer="0.5"/>
      <pageSetup orientation="portrait" horizontalDpi="300" verticalDpi="300" r:id="rId2"/>
      <headerFooter alignWithMargins="0">
        <oddFooter>&amp;C&amp;"Times New Roman,Regular"39</oddFooter>
      </headerFooter>
    </customSheetView>
    <customSheetView guid="{9DE21AFA-D044-4310-8250-E101E93E6FC6}" showPageBreaks="1" fitToPage="1" printArea="1" view="pageBreakPreview">
      <selection activeCell="C4" sqref="C4"/>
      <pageMargins left="0.19685039370078741" right="0.19685039370078741" top="0.74803149606299213" bottom="0.35433070866141736" header="0.11811023622047245" footer="0.11811023622047245"/>
      <printOptions horizontalCentered="1"/>
      <pageSetup orientation="portrait" r:id="rId3"/>
      <headerFooter alignWithMargins="0">
        <oddFooter>&amp;C38</oddFooter>
      </headerFooter>
    </customSheetView>
  </customSheetViews>
  <mergeCells count="1">
    <mergeCell ref="B7:D7"/>
  </mergeCells>
  <phoneticPr fontId="11"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&amp;C38</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R36"/>
  <sheetViews>
    <sheetView zoomScale="120" zoomScaleNormal="120" zoomScaleSheetLayoutView="100" workbookViewId="0">
      <selection activeCell="B34" sqref="B34"/>
    </sheetView>
  </sheetViews>
  <sheetFormatPr defaultColWidth="9.140625" defaultRowHeight="12.75" x14ac:dyDescent="0.2"/>
  <cols>
    <col min="1" max="1" width="5.42578125" style="289" customWidth="1"/>
    <col min="2" max="3" width="11.28515625" style="290" bestFit="1" customWidth="1"/>
    <col min="4" max="4" width="12.5703125" style="290" customWidth="1"/>
    <col min="5" max="5" width="11.28515625" style="290" bestFit="1" customWidth="1"/>
    <col min="6" max="6" width="12.42578125" style="290" bestFit="1" customWidth="1"/>
    <col min="7" max="7" width="6.140625" style="290" bestFit="1" customWidth="1"/>
    <col min="8" max="8" width="8.42578125" style="290" bestFit="1" customWidth="1"/>
    <col min="9" max="9" width="9.28515625" style="290" bestFit="1" customWidth="1"/>
    <col min="10" max="10" width="7.7109375" style="290" customWidth="1"/>
    <col min="11" max="11" width="8.7109375" style="290" customWidth="1"/>
    <col min="12" max="16384" width="9.140625" style="290"/>
  </cols>
  <sheetData>
    <row r="1" spans="1:12" ht="12.75" customHeight="1" x14ac:dyDescent="0.2">
      <c r="A1" s="671" t="s">
        <v>288</v>
      </c>
      <c r="B1" s="707"/>
      <c r="C1" s="707"/>
      <c r="D1" s="707"/>
      <c r="E1" s="707"/>
      <c r="F1" s="707"/>
      <c r="G1" s="707"/>
      <c r="H1" s="707"/>
      <c r="I1" s="715"/>
      <c r="J1" s="707"/>
      <c r="K1" s="707"/>
    </row>
    <row r="2" spans="1:12" s="279" customFormat="1" ht="15" customHeight="1" x14ac:dyDescent="0.2">
      <c r="A2" s="709" t="s">
        <v>498</v>
      </c>
      <c r="B2" s="707"/>
      <c r="C2" s="707"/>
      <c r="D2" s="707"/>
      <c r="E2" s="707"/>
      <c r="F2" s="707"/>
      <c r="G2" s="707"/>
      <c r="H2" s="707"/>
      <c r="I2" s="715"/>
      <c r="J2" s="707"/>
      <c r="K2" s="718"/>
    </row>
    <row r="3" spans="1:12" s="279" customFormat="1" ht="14.1" customHeight="1" x14ac:dyDescent="0.2">
      <c r="A3" s="805" t="s">
        <v>524</v>
      </c>
      <c r="B3" s="726"/>
      <c r="C3" s="726"/>
      <c r="D3" s="726"/>
      <c r="E3" s="726"/>
      <c r="F3" s="726"/>
      <c r="G3" s="710"/>
      <c r="H3" s="710"/>
      <c r="I3" s="719"/>
      <c r="J3" s="710"/>
      <c r="K3" s="720"/>
    </row>
    <row r="4" spans="1:12" s="279" customFormat="1" ht="14.25" customHeight="1" x14ac:dyDescent="0.2">
      <c r="A4" s="806" t="s">
        <v>461</v>
      </c>
      <c r="B4" s="1177"/>
      <c r="C4" s="1178"/>
      <c r="D4" s="1178"/>
      <c r="E4" s="1178"/>
      <c r="F4" s="1178"/>
      <c r="G4" s="726"/>
      <c r="H4" s="726"/>
      <c r="I4" s="726"/>
      <c r="J4" s="726"/>
    </row>
    <row r="5" spans="1:12" s="279" customFormat="1" ht="14.25" customHeight="1" x14ac:dyDescent="0.2">
      <c r="A5" s="806"/>
      <c r="B5" s="930" t="s">
        <v>462</v>
      </c>
      <c r="C5" s="931"/>
      <c r="D5" s="931"/>
      <c r="E5" s="931"/>
      <c r="F5" s="926" t="s">
        <v>462</v>
      </c>
      <c r="G5" s="932"/>
      <c r="H5" s="932"/>
      <c r="I5" s="932"/>
      <c r="J5" s="932"/>
      <c r="K5" s="933"/>
    </row>
    <row r="6" spans="1:12" s="279" customFormat="1" ht="11.25" customHeight="1" x14ac:dyDescent="0.2">
      <c r="A6" s="806"/>
      <c r="B6" s="454" t="s">
        <v>139</v>
      </c>
      <c r="C6" s="932"/>
      <c r="D6" s="934"/>
      <c r="E6" s="934"/>
      <c r="F6" s="454" t="s">
        <v>139</v>
      </c>
      <c r="G6" s="932"/>
      <c r="H6" s="932"/>
      <c r="I6" s="932"/>
      <c r="J6" s="932"/>
      <c r="K6" s="933"/>
    </row>
    <row r="7" spans="1:12" s="441" customFormat="1" ht="12" customHeight="1" x14ac:dyDescent="0.2">
      <c r="A7" s="711"/>
      <c r="B7" s="454" t="s">
        <v>440</v>
      </c>
      <c r="C7" s="930" t="s">
        <v>462</v>
      </c>
      <c r="D7" s="451"/>
      <c r="E7" s="930" t="s">
        <v>462</v>
      </c>
      <c r="F7" s="454" t="s">
        <v>463</v>
      </c>
      <c r="G7" s="451"/>
      <c r="H7" s="451"/>
      <c r="I7" s="451"/>
      <c r="J7" s="451"/>
      <c r="K7" s="446"/>
    </row>
    <row r="8" spans="1:12" s="441" customFormat="1" ht="10.7" customHeight="1" x14ac:dyDescent="0.2">
      <c r="A8" s="711"/>
      <c r="B8" s="454" t="s">
        <v>439</v>
      </c>
      <c r="C8" s="454" t="s">
        <v>551</v>
      </c>
      <c r="D8" s="454" t="s">
        <v>462</v>
      </c>
      <c r="E8" s="454" t="s">
        <v>551</v>
      </c>
      <c r="F8" s="454" t="s">
        <v>496</v>
      </c>
      <c r="G8" s="454" t="s">
        <v>46</v>
      </c>
      <c r="H8" s="451"/>
      <c r="I8" s="451"/>
      <c r="J8" s="454" t="s">
        <v>46</v>
      </c>
      <c r="K8" s="451"/>
    </row>
    <row r="9" spans="1:12" s="441" customFormat="1" ht="10.7" customHeight="1" x14ac:dyDescent="0.2">
      <c r="A9" s="711"/>
      <c r="B9" s="454" t="s">
        <v>506</v>
      </c>
      <c r="C9" s="454" t="s">
        <v>460</v>
      </c>
      <c r="D9" s="454" t="s">
        <v>139</v>
      </c>
      <c r="E9" s="454" t="s">
        <v>443</v>
      </c>
      <c r="F9" s="454" t="s">
        <v>497</v>
      </c>
      <c r="G9" s="454" t="s">
        <v>445</v>
      </c>
      <c r="H9" s="454" t="s">
        <v>142</v>
      </c>
      <c r="I9" s="454" t="s">
        <v>470</v>
      </c>
      <c r="J9" s="454" t="s">
        <v>574</v>
      </c>
      <c r="K9" s="454" t="s">
        <v>141</v>
      </c>
    </row>
    <row r="10" spans="1:12" s="441" customFormat="1" ht="10.7" customHeight="1" x14ac:dyDescent="0.2">
      <c r="A10" s="712" t="s">
        <v>59</v>
      </c>
      <c r="B10" s="927" t="s">
        <v>507</v>
      </c>
      <c r="C10" s="927" t="s">
        <v>441</v>
      </c>
      <c r="D10" s="927" t="s">
        <v>442</v>
      </c>
      <c r="E10" s="927" t="s">
        <v>8</v>
      </c>
      <c r="F10" s="927" t="s">
        <v>495</v>
      </c>
      <c r="G10" s="927" t="s">
        <v>464</v>
      </c>
      <c r="H10" s="927" t="s">
        <v>444</v>
      </c>
      <c r="I10" s="927" t="s">
        <v>445</v>
      </c>
      <c r="J10" s="927" t="s">
        <v>464</v>
      </c>
      <c r="K10" s="927" t="s">
        <v>445</v>
      </c>
    </row>
    <row r="11" spans="1:12" s="441" customFormat="1" ht="10.7" customHeight="1" x14ac:dyDescent="0.2">
      <c r="A11" s="886"/>
      <c r="B11" s="1179" t="s">
        <v>553</v>
      </c>
      <c r="C11" s="1179"/>
      <c r="D11" s="1179"/>
      <c r="E11" s="1179"/>
      <c r="F11" s="1179"/>
      <c r="G11" s="1179"/>
      <c r="H11" s="1179"/>
      <c r="I11" s="1179"/>
      <c r="J11" s="1179"/>
      <c r="K11" s="1179"/>
    </row>
    <row r="12" spans="1:12" ht="15" customHeight="1" x14ac:dyDescent="0.2">
      <c r="A12" s="400">
        <v>1991</v>
      </c>
      <c r="B12" s="265">
        <v>70449</v>
      </c>
      <c r="C12" s="265">
        <v>0</v>
      </c>
      <c r="D12" s="265">
        <v>0</v>
      </c>
      <c r="E12" s="265">
        <v>26625</v>
      </c>
      <c r="F12" s="265">
        <v>3742</v>
      </c>
      <c r="G12" s="265">
        <v>0</v>
      </c>
      <c r="H12" s="265">
        <v>15064</v>
      </c>
      <c r="I12" s="265">
        <v>461</v>
      </c>
      <c r="J12" s="265">
        <v>10936</v>
      </c>
      <c r="K12" s="265">
        <v>127277</v>
      </c>
      <c r="L12" s="439"/>
    </row>
    <row r="13" spans="1:12" ht="9.9499999999999993" customHeight="1" x14ac:dyDescent="0.2">
      <c r="A13" s="400">
        <v>1992</v>
      </c>
      <c r="B13" s="265">
        <v>71615</v>
      </c>
      <c r="C13" s="265">
        <v>0</v>
      </c>
      <c r="D13" s="265">
        <v>0</v>
      </c>
      <c r="E13" s="265">
        <v>26873</v>
      </c>
      <c r="F13" s="265">
        <v>4125</v>
      </c>
      <c r="G13" s="265">
        <v>0</v>
      </c>
      <c r="H13" s="265">
        <v>17922</v>
      </c>
      <c r="I13" s="265">
        <v>523</v>
      </c>
      <c r="J13" s="265">
        <v>10433</v>
      </c>
      <c r="K13" s="265">
        <v>131491</v>
      </c>
      <c r="L13" s="439"/>
    </row>
    <row r="14" spans="1:12" ht="9.9499999999999993" customHeight="1" x14ac:dyDescent="0.2">
      <c r="A14" s="400">
        <v>1993</v>
      </c>
      <c r="B14" s="265">
        <v>70747</v>
      </c>
      <c r="C14" s="265">
        <v>0</v>
      </c>
      <c r="D14" s="265">
        <v>0</v>
      </c>
      <c r="E14" s="265">
        <v>27687</v>
      </c>
      <c r="F14" s="265">
        <v>3368</v>
      </c>
      <c r="G14" s="265">
        <v>0</v>
      </c>
      <c r="H14" s="265">
        <v>18619</v>
      </c>
      <c r="I14" s="265">
        <v>539</v>
      </c>
      <c r="J14" s="265">
        <v>9271</v>
      </c>
      <c r="K14" s="265">
        <v>130231</v>
      </c>
      <c r="L14" s="439"/>
    </row>
    <row r="15" spans="1:12" ht="9.9499999999999993" customHeight="1" x14ac:dyDescent="0.2">
      <c r="A15" s="400">
        <v>1994</v>
      </c>
      <c r="B15" s="265">
        <v>72625</v>
      </c>
      <c r="C15" s="265">
        <v>0</v>
      </c>
      <c r="D15" s="265">
        <v>0</v>
      </c>
      <c r="E15" s="265">
        <v>26874</v>
      </c>
      <c r="F15" s="265">
        <v>3758</v>
      </c>
      <c r="G15" s="265">
        <v>0</v>
      </c>
      <c r="H15" s="265">
        <v>19940</v>
      </c>
      <c r="I15" s="265">
        <v>555</v>
      </c>
      <c r="J15" s="265">
        <v>9512</v>
      </c>
      <c r="K15" s="265">
        <v>133264</v>
      </c>
      <c r="L15" s="439"/>
    </row>
    <row r="16" spans="1:12" s="279" customFormat="1" ht="9.9499999999999993" customHeight="1" x14ac:dyDescent="0.2">
      <c r="A16" s="400">
        <v>1995</v>
      </c>
      <c r="B16" s="265">
        <v>78921</v>
      </c>
      <c r="C16" s="265">
        <v>0</v>
      </c>
      <c r="D16" s="265">
        <v>0</v>
      </c>
      <c r="E16" s="265">
        <v>28410</v>
      </c>
      <c r="F16" s="265">
        <v>3037</v>
      </c>
      <c r="G16" s="265">
        <v>0</v>
      </c>
      <c r="H16" s="265">
        <v>19497</v>
      </c>
      <c r="I16" s="265">
        <v>757</v>
      </c>
      <c r="J16" s="265">
        <v>11578</v>
      </c>
      <c r="K16" s="265">
        <v>142200</v>
      </c>
      <c r="L16" s="440"/>
    </row>
    <row r="17" spans="1:12" s="279" customFormat="1" ht="15" customHeight="1" x14ac:dyDescent="0.2">
      <c r="A17" s="400">
        <v>1996</v>
      </c>
      <c r="B17" s="265">
        <v>86778</v>
      </c>
      <c r="C17" s="265">
        <v>0</v>
      </c>
      <c r="D17" s="265">
        <v>0</v>
      </c>
      <c r="E17" s="265">
        <v>29734</v>
      </c>
      <c r="F17" s="265">
        <v>2649</v>
      </c>
      <c r="G17" s="265">
        <v>0</v>
      </c>
      <c r="H17" s="265">
        <v>18824</v>
      </c>
      <c r="I17" s="265">
        <v>667</v>
      </c>
      <c r="J17" s="265">
        <v>11784</v>
      </c>
      <c r="K17" s="265">
        <v>150436</v>
      </c>
      <c r="L17" s="440"/>
    </row>
    <row r="18" spans="1:12" s="279" customFormat="1" ht="9.9499999999999993" customHeight="1" x14ac:dyDescent="0.2">
      <c r="A18" s="400">
        <v>1997</v>
      </c>
      <c r="B18" s="265">
        <v>96957</v>
      </c>
      <c r="C18" s="265">
        <v>0</v>
      </c>
      <c r="D18" s="265">
        <v>0</v>
      </c>
      <c r="E18" s="265">
        <v>32221</v>
      </c>
      <c r="F18" s="265">
        <v>2715</v>
      </c>
      <c r="G18" s="265">
        <v>0</v>
      </c>
      <c r="H18" s="265">
        <v>20212</v>
      </c>
      <c r="I18" s="265">
        <v>662</v>
      </c>
      <c r="J18" s="265">
        <v>14397</v>
      </c>
      <c r="K18" s="265">
        <v>167164</v>
      </c>
      <c r="L18" s="440"/>
    </row>
    <row r="19" spans="1:12" s="279" customFormat="1" ht="9.9499999999999993" customHeight="1" x14ac:dyDescent="0.2">
      <c r="A19" s="277">
        <v>1998</v>
      </c>
      <c r="B19" s="265">
        <v>102300</v>
      </c>
      <c r="C19" s="265">
        <v>0</v>
      </c>
      <c r="D19" s="265">
        <v>0</v>
      </c>
      <c r="E19" s="265">
        <v>32776</v>
      </c>
      <c r="F19" s="265">
        <v>2681</v>
      </c>
      <c r="G19" s="265">
        <v>0</v>
      </c>
      <c r="H19" s="265">
        <v>19005</v>
      </c>
      <c r="I19" s="265">
        <v>712</v>
      </c>
      <c r="J19" s="265">
        <v>14706</v>
      </c>
      <c r="K19" s="265">
        <v>172180</v>
      </c>
      <c r="L19" s="440"/>
    </row>
    <row r="20" spans="1:12" s="279" customFormat="1" ht="9.9499999999999993" customHeight="1" x14ac:dyDescent="0.2">
      <c r="A20" s="277">
        <v>1999</v>
      </c>
      <c r="B20" s="265">
        <v>111700</v>
      </c>
      <c r="C20" s="265">
        <v>0</v>
      </c>
      <c r="D20" s="265">
        <v>0</v>
      </c>
      <c r="E20" s="265">
        <v>33948</v>
      </c>
      <c r="F20" s="265">
        <v>2289</v>
      </c>
      <c r="G20" s="265">
        <v>0</v>
      </c>
      <c r="H20" s="265">
        <v>18659</v>
      </c>
      <c r="I20" s="265">
        <v>785</v>
      </c>
      <c r="J20" s="265">
        <v>15432</v>
      </c>
      <c r="K20" s="265">
        <v>182813</v>
      </c>
      <c r="L20" s="440"/>
    </row>
    <row r="21" spans="1:12" s="281" customFormat="1" ht="9.9499999999999993" customHeight="1" x14ac:dyDescent="0.2">
      <c r="A21" s="277">
        <v>2000</v>
      </c>
      <c r="B21" s="265">
        <v>125754</v>
      </c>
      <c r="C21" s="265">
        <v>0</v>
      </c>
      <c r="D21" s="265">
        <v>0</v>
      </c>
      <c r="E21" s="265">
        <v>35898</v>
      </c>
      <c r="F21" s="265">
        <v>2441</v>
      </c>
      <c r="G21" s="265">
        <v>0</v>
      </c>
      <c r="H21" s="265">
        <v>18751</v>
      </c>
      <c r="I21" s="265">
        <v>739</v>
      </c>
      <c r="J21" s="265">
        <v>18248</v>
      </c>
      <c r="K21" s="265">
        <v>201831</v>
      </c>
      <c r="L21" s="286"/>
    </row>
    <row r="22" spans="1:12" s="281" customFormat="1" ht="15" customHeight="1" x14ac:dyDescent="0.2">
      <c r="A22" s="277">
        <v>2001</v>
      </c>
      <c r="B22" s="265">
        <v>122185</v>
      </c>
      <c r="C22" s="265">
        <v>0</v>
      </c>
      <c r="D22" s="265">
        <v>0</v>
      </c>
      <c r="E22" s="265">
        <v>36870</v>
      </c>
      <c r="F22" s="265">
        <v>2971</v>
      </c>
      <c r="G22" s="265">
        <v>0</v>
      </c>
      <c r="H22" s="265">
        <v>18344</v>
      </c>
      <c r="I22" s="265">
        <v>796</v>
      </c>
      <c r="J22" s="265">
        <v>17734</v>
      </c>
      <c r="K22" s="265">
        <v>198900</v>
      </c>
      <c r="L22" s="286"/>
    </row>
    <row r="23" spans="1:12" s="281" customFormat="1" ht="9.9499999999999993" customHeight="1" x14ac:dyDescent="0.2">
      <c r="A23" s="277">
        <v>2002</v>
      </c>
      <c r="B23" s="265">
        <v>116124</v>
      </c>
      <c r="C23" s="265">
        <v>0</v>
      </c>
      <c r="D23" s="265">
        <v>0</v>
      </c>
      <c r="E23" s="265">
        <v>40048</v>
      </c>
      <c r="F23" s="265">
        <v>3181</v>
      </c>
      <c r="G23" s="265">
        <v>0</v>
      </c>
      <c r="H23" s="265">
        <v>18213</v>
      </c>
      <c r="I23" s="265">
        <v>906</v>
      </c>
      <c r="J23" s="265">
        <v>16292</v>
      </c>
      <c r="K23" s="265">
        <v>194764</v>
      </c>
      <c r="L23" s="286"/>
    </row>
    <row r="24" spans="1:12" s="281" customFormat="1" ht="9.9499999999999993" customHeight="1" x14ac:dyDescent="0.2">
      <c r="A24" s="277">
        <v>2003</v>
      </c>
      <c r="B24" s="265">
        <v>120559</v>
      </c>
      <c r="C24" s="265">
        <v>0</v>
      </c>
      <c r="D24" s="265">
        <v>0</v>
      </c>
      <c r="E24" s="265">
        <v>42103</v>
      </c>
      <c r="F24" s="265">
        <v>2981</v>
      </c>
      <c r="G24" s="265">
        <v>0</v>
      </c>
      <c r="H24" s="265">
        <v>17833</v>
      </c>
      <c r="I24" s="265">
        <v>789</v>
      </c>
      <c r="J24" s="265">
        <v>16588</v>
      </c>
      <c r="K24" s="265">
        <v>200853</v>
      </c>
      <c r="L24" s="286"/>
    </row>
    <row r="25" spans="1:12" s="281" customFormat="1" ht="9.9499999999999993" customHeight="1" x14ac:dyDescent="0.2">
      <c r="A25" s="277">
        <v>2004</v>
      </c>
      <c r="B25" s="265">
        <v>131329</v>
      </c>
      <c r="C25" s="265">
        <v>0</v>
      </c>
      <c r="D25" s="265">
        <v>0</v>
      </c>
      <c r="E25" s="265">
        <v>43629</v>
      </c>
      <c r="F25" s="265">
        <v>2922</v>
      </c>
      <c r="G25" s="265">
        <v>0</v>
      </c>
      <c r="H25" s="265">
        <v>17172</v>
      </c>
      <c r="I25" s="265">
        <v>997</v>
      </c>
      <c r="J25" s="265">
        <v>13691</v>
      </c>
      <c r="K25" s="265">
        <v>209740</v>
      </c>
      <c r="L25" s="286"/>
    </row>
    <row r="26" spans="1:12" s="281" customFormat="1" ht="10.5" customHeight="1" x14ac:dyDescent="0.2">
      <c r="A26" s="277">
        <v>2005</v>
      </c>
      <c r="B26" s="265">
        <v>140088</v>
      </c>
      <c r="C26" s="265">
        <v>0</v>
      </c>
      <c r="D26" s="265">
        <v>0</v>
      </c>
      <c r="E26" s="265">
        <v>45202</v>
      </c>
      <c r="F26" s="265">
        <v>3314</v>
      </c>
      <c r="G26" s="265">
        <v>0</v>
      </c>
      <c r="H26" s="265">
        <v>17830</v>
      </c>
      <c r="I26" s="265">
        <v>1049</v>
      </c>
      <c r="J26" s="265">
        <v>13889</v>
      </c>
      <c r="K26" s="265">
        <v>221372</v>
      </c>
      <c r="L26" s="286"/>
    </row>
    <row r="27" spans="1:12" s="281" customFormat="1" ht="15" customHeight="1" x14ac:dyDescent="0.2">
      <c r="A27" s="277">
        <v>2006</v>
      </c>
      <c r="B27" s="265">
        <v>151075</v>
      </c>
      <c r="C27" s="265">
        <v>0</v>
      </c>
      <c r="D27" s="265">
        <v>0</v>
      </c>
      <c r="E27" s="265">
        <v>44798</v>
      </c>
      <c r="F27" s="265">
        <v>3517</v>
      </c>
      <c r="G27" s="265">
        <v>0</v>
      </c>
      <c r="H27" s="265">
        <v>16949</v>
      </c>
      <c r="I27" s="265">
        <v>837</v>
      </c>
      <c r="J27" s="265">
        <v>15236</v>
      </c>
      <c r="K27" s="265">
        <v>232412</v>
      </c>
      <c r="L27" s="286"/>
    </row>
    <row r="28" spans="1:12" s="285" customFormat="1" ht="9.9499999999999993" customHeight="1" x14ac:dyDescent="0.2">
      <c r="A28" s="277">
        <v>2007</v>
      </c>
      <c r="B28" s="265">
        <v>160575</v>
      </c>
      <c r="C28" s="265">
        <v>0</v>
      </c>
      <c r="D28" s="265">
        <v>0</v>
      </c>
      <c r="E28" s="265">
        <v>44974</v>
      </c>
      <c r="F28" s="265">
        <v>3794</v>
      </c>
      <c r="G28" s="265">
        <v>0</v>
      </c>
      <c r="H28" s="265">
        <v>17001</v>
      </c>
      <c r="I28" s="265">
        <v>1061</v>
      </c>
      <c r="J28" s="265">
        <v>18250</v>
      </c>
      <c r="K28" s="265">
        <v>245655</v>
      </c>
    </row>
    <row r="29" spans="1:12" s="285" customFormat="1" ht="9.9499999999999993" customHeight="1" x14ac:dyDescent="0.2">
      <c r="A29" s="721">
        <v>2008</v>
      </c>
      <c r="B29" s="265">
        <v>160416</v>
      </c>
      <c r="C29" s="265">
        <v>0</v>
      </c>
      <c r="D29" s="265">
        <v>0</v>
      </c>
      <c r="E29" s="265">
        <v>40462</v>
      </c>
      <c r="F29" s="265">
        <v>3983</v>
      </c>
      <c r="G29" s="265">
        <v>0</v>
      </c>
      <c r="H29" s="265">
        <v>16663</v>
      </c>
      <c r="I29" s="265">
        <v>997</v>
      </c>
      <c r="J29" s="265">
        <v>21488</v>
      </c>
      <c r="K29" s="265">
        <v>244009</v>
      </c>
    </row>
    <row r="30" spans="1:12" s="285" customFormat="1" ht="9.9499999999999993" customHeight="1" x14ac:dyDescent="0.2">
      <c r="A30" s="721">
        <v>2009</v>
      </c>
      <c r="B30" s="265">
        <v>148345</v>
      </c>
      <c r="C30" s="265">
        <v>0</v>
      </c>
      <c r="D30" s="265">
        <v>0</v>
      </c>
      <c r="E30" s="265">
        <v>40120</v>
      </c>
      <c r="F30" s="265">
        <v>3639</v>
      </c>
      <c r="G30" s="265">
        <v>0</v>
      </c>
      <c r="H30" s="265">
        <v>16790</v>
      </c>
      <c r="I30" s="265">
        <v>897</v>
      </c>
      <c r="J30" s="265">
        <v>16594</v>
      </c>
      <c r="K30" s="265">
        <v>226385</v>
      </c>
    </row>
    <row r="31" spans="1:12" s="285" customFormat="1" ht="9.9499999999999993" customHeight="1" x14ac:dyDescent="0.2">
      <c r="A31" s="721">
        <v>2010</v>
      </c>
      <c r="B31" s="265">
        <v>150684</v>
      </c>
      <c r="C31" s="265">
        <v>0</v>
      </c>
      <c r="D31" s="265">
        <v>0</v>
      </c>
      <c r="E31" s="265">
        <v>42285</v>
      </c>
      <c r="F31" s="265">
        <v>3427</v>
      </c>
      <c r="G31" s="265">
        <v>0</v>
      </c>
      <c r="H31" s="265">
        <v>17366</v>
      </c>
      <c r="I31" s="265">
        <v>1069</v>
      </c>
      <c r="J31" s="265">
        <v>17082</v>
      </c>
      <c r="K31" s="265">
        <v>231913</v>
      </c>
    </row>
    <row r="32" spans="1:12" s="811" customFormat="1" ht="13.5" customHeight="1" x14ac:dyDescent="0.2">
      <c r="A32" s="721">
        <v>2011</v>
      </c>
      <c r="B32" s="841">
        <v>160165</v>
      </c>
      <c r="C32" s="841">
        <v>0</v>
      </c>
      <c r="D32" s="841">
        <v>0</v>
      </c>
      <c r="E32" s="841">
        <v>43274</v>
      </c>
      <c r="F32" s="841">
        <v>3683</v>
      </c>
      <c r="G32" s="841">
        <v>0</v>
      </c>
      <c r="H32" s="841">
        <v>18619</v>
      </c>
      <c r="I32" s="841">
        <v>1210</v>
      </c>
      <c r="J32" s="841">
        <v>17234</v>
      </c>
      <c r="K32" s="841">
        <v>244185</v>
      </c>
    </row>
    <row r="33" spans="1:18" s="283" customFormat="1" ht="10.7" customHeight="1" x14ac:dyDescent="0.2">
      <c r="A33" s="721">
        <v>2012</v>
      </c>
      <c r="B33" s="841">
        <v>166388</v>
      </c>
      <c r="C33" s="841">
        <v>0</v>
      </c>
      <c r="D33" s="841">
        <v>0</v>
      </c>
      <c r="E33" s="841">
        <v>44425</v>
      </c>
      <c r="F33" s="841">
        <v>3888</v>
      </c>
      <c r="G33" s="841">
        <v>0</v>
      </c>
      <c r="H33" s="841">
        <v>20142</v>
      </c>
      <c r="I33" s="841">
        <v>1279</v>
      </c>
      <c r="J33" s="841">
        <v>17790</v>
      </c>
      <c r="K33" s="841">
        <v>253912</v>
      </c>
      <c r="L33" s="282"/>
      <c r="M33" s="282"/>
      <c r="N33" s="282"/>
      <c r="O33" s="282"/>
      <c r="P33" s="282"/>
      <c r="Q33" s="282"/>
      <c r="R33" s="282"/>
    </row>
    <row r="34" spans="1:18" s="283" customFormat="1" ht="10.7" customHeight="1" x14ac:dyDescent="0.2">
      <c r="A34" s="928">
        <v>2013</v>
      </c>
      <c r="B34" s="841">
        <v>171601</v>
      </c>
      <c r="C34" s="841">
        <v>0</v>
      </c>
      <c r="D34" s="841">
        <v>0</v>
      </c>
      <c r="E34" s="841">
        <v>46016</v>
      </c>
      <c r="F34" s="841">
        <v>4066</v>
      </c>
      <c r="G34" s="841">
        <v>0</v>
      </c>
      <c r="H34" s="841">
        <v>21674</v>
      </c>
      <c r="I34" s="841">
        <v>1300</v>
      </c>
      <c r="J34" s="841">
        <v>18549</v>
      </c>
      <c r="K34" s="841">
        <v>263206</v>
      </c>
      <c r="L34" s="282"/>
      <c r="M34" s="282"/>
      <c r="N34" s="282"/>
      <c r="O34" s="282"/>
      <c r="P34" s="282"/>
      <c r="Q34" s="282"/>
      <c r="R34" s="282"/>
    </row>
    <row r="35" spans="1:18" s="899" customFormat="1" ht="10.5" customHeight="1" x14ac:dyDescent="0.2">
      <c r="A35" s="884">
        <v>2014</v>
      </c>
      <c r="B35" s="885">
        <v>180212</v>
      </c>
      <c r="C35" s="885">
        <v>0</v>
      </c>
      <c r="D35" s="885">
        <v>0</v>
      </c>
      <c r="E35" s="885">
        <v>48499</v>
      </c>
      <c r="F35" s="885">
        <v>4412</v>
      </c>
      <c r="G35" s="885">
        <v>0</v>
      </c>
      <c r="H35" s="885">
        <v>22550</v>
      </c>
      <c r="I35" s="885">
        <v>1322</v>
      </c>
      <c r="J35" s="885">
        <v>16770</v>
      </c>
      <c r="K35" s="885">
        <v>273765</v>
      </c>
    </row>
    <row r="36" spans="1:18" x14ac:dyDescent="0.2">
      <c r="A36" s="825" t="s">
        <v>528</v>
      </c>
      <c r="B36" s="778"/>
      <c r="C36" s="778"/>
      <c r="D36" s="778"/>
      <c r="E36" s="778"/>
      <c r="F36" s="778"/>
      <c r="G36" s="778"/>
      <c r="H36" s="778"/>
      <c r="I36" s="778"/>
      <c r="J36" s="778"/>
      <c r="K36" s="778"/>
      <c r="L36" s="288"/>
    </row>
  </sheetData>
  <customSheetViews>
    <customSheetView guid="{5DA4A147-0C62-4854-A24F-ABFA741E4216}" scale="115" showPageBreaks="1" fitToPage="1" printArea="1" view="pageBreakPreview">
      <selection activeCell="A5" sqref="A5:XFD34"/>
      <pageMargins left="0.19685039370078741" right="0.19685039370078741" top="0.74803149606299213" bottom="0.35433070866141736" header="0.11811023622047245" footer="0.11811023622047245"/>
      <printOptions horizontalCentered="1"/>
      <pageSetup orientation="portrait" r:id="rId1"/>
      <headerFooter alignWithMargins="0">
        <oddFooter>&amp;C39</oddFooter>
      </headerFooter>
    </customSheetView>
    <customSheetView guid="{A0B2857C-CA65-4357-9749-AF7ED85EB07D}">
      <selection activeCell="A54" sqref="A54:IV58"/>
      <pageMargins left="1" right="1" top="0.75" bottom="0.75" header="0.5" footer="0.5"/>
      <pageSetup scale="95" orientation="portrait" horizontalDpi="300" verticalDpi="300" r:id="rId2"/>
      <headerFooter alignWithMargins="0">
        <oddFooter>&amp;C&amp;"Times New Roman,Regular"40</oddFooter>
      </headerFooter>
    </customSheetView>
    <customSheetView guid="{9DE21AFA-D044-4310-8250-E101E93E6FC6}" showPageBreaks="1" fitToPage="1" printArea="1" view="pageBreakPreview">
      <selection activeCell="G12" sqref="G12"/>
      <pageMargins left="0.19685039370078741" right="0.19685039370078741" top="0.74803149606299213" bottom="0.35433070866141736" header="0.11811023622047245" footer="0.11811023622047245"/>
      <printOptions horizontalCentered="1"/>
      <pageSetup orientation="portrait" r:id="rId3"/>
      <headerFooter alignWithMargins="0">
        <oddFooter>&amp;C39</oddFooter>
      </headerFooter>
    </customSheetView>
  </customSheetViews>
  <mergeCells count="2">
    <mergeCell ref="B4:F4"/>
    <mergeCell ref="B11:K11"/>
  </mergeCells>
  <phoneticPr fontId="11"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&amp;C39</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J35"/>
  <sheetViews>
    <sheetView zoomScaleNormal="100" zoomScaleSheetLayoutView="130" workbookViewId="0">
      <selection activeCell="A30" sqref="A30"/>
    </sheetView>
  </sheetViews>
  <sheetFormatPr defaultColWidth="9.140625" defaultRowHeight="12.75" x14ac:dyDescent="0.2"/>
  <cols>
    <col min="1" max="1" width="5.42578125" style="289" customWidth="1"/>
    <col min="2" max="2" width="12.140625" style="290" customWidth="1"/>
    <col min="3" max="3" width="10.7109375" style="290" customWidth="1"/>
    <col min="4" max="4" width="11.140625" style="290" bestFit="1" customWidth="1"/>
    <col min="5" max="5" width="10.7109375" style="290" customWidth="1"/>
    <col min="6" max="6" width="12.140625" style="290" customWidth="1"/>
    <col min="7" max="8" width="10.7109375" style="290" customWidth="1"/>
    <col min="9" max="16384" width="9.140625" style="290"/>
  </cols>
  <sheetData>
    <row r="1" spans="1:10" ht="12.75" customHeight="1" x14ac:dyDescent="0.2">
      <c r="A1" s="671" t="s">
        <v>290</v>
      </c>
      <c r="B1" s="707"/>
      <c r="C1" s="707"/>
      <c r="D1" s="715"/>
      <c r="E1" s="707"/>
      <c r="F1" s="707"/>
      <c r="G1" s="707"/>
      <c r="H1" s="715"/>
    </row>
    <row r="2" spans="1:10" s="279" customFormat="1" ht="15" customHeight="1" x14ac:dyDescent="0.2">
      <c r="A2" s="709" t="s">
        <v>289</v>
      </c>
      <c r="B2" s="707"/>
      <c r="C2" s="707"/>
      <c r="D2" s="715"/>
      <c r="E2" s="707"/>
      <c r="F2" s="718"/>
      <c r="G2" s="707"/>
      <c r="H2" s="715"/>
    </row>
    <row r="3" spans="1:10" s="279" customFormat="1" ht="14.1" customHeight="1" x14ac:dyDescent="0.2">
      <c r="A3" s="805" t="s">
        <v>524</v>
      </c>
      <c r="B3" s="710"/>
      <c r="C3" s="710"/>
      <c r="D3" s="710"/>
      <c r="E3" s="710"/>
      <c r="F3" s="710"/>
      <c r="G3" s="710"/>
      <c r="H3" s="710"/>
    </row>
    <row r="4" spans="1:10" s="446" customFormat="1" ht="12" customHeight="1" x14ac:dyDescent="0.2">
      <c r="A4" s="716"/>
      <c r="B4" s="809" t="s">
        <v>446</v>
      </c>
      <c r="C4" s="809" t="s">
        <v>448</v>
      </c>
      <c r="D4" s="809" t="s">
        <v>449</v>
      </c>
      <c r="E4" s="776"/>
      <c r="F4" s="776"/>
      <c r="G4" s="776"/>
      <c r="H4" s="776"/>
      <c r="I4" s="776"/>
      <c r="J4" s="776"/>
    </row>
    <row r="5" spans="1:10" s="446" customFormat="1" ht="10.7" customHeight="1" x14ac:dyDescent="0.2">
      <c r="A5" s="711"/>
      <c r="B5" s="454" t="s">
        <v>287</v>
      </c>
      <c r="C5" s="454" t="s">
        <v>468</v>
      </c>
      <c r="D5" s="454" t="s">
        <v>450</v>
      </c>
      <c r="E5" s="454"/>
      <c r="F5" s="454" t="s">
        <v>470</v>
      </c>
      <c r="G5" s="454" t="s">
        <v>184</v>
      </c>
      <c r="H5" s="454" t="s">
        <v>46</v>
      </c>
      <c r="I5" s="454"/>
      <c r="J5" s="454" t="s">
        <v>162</v>
      </c>
    </row>
    <row r="6" spans="1:10" s="446" customFormat="1" ht="10.7" customHeight="1" x14ac:dyDescent="0.2">
      <c r="A6" s="712" t="s">
        <v>59</v>
      </c>
      <c r="B6" s="823" t="s">
        <v>447</v>
      </c>
      <c r="C6" s="823" t="s">
        <v>8</v>
      </c>
      <c r="D6" s="823" t="s">
        <v>451</v>
      </c>
      <c r="E6" s="823" t="s">
        <v>452</v>
      </c>
      <c r="F6" s="823" t="s">
        <v>1</v>
      </c>
      <c r="G6" s="823" t="s">
        <v>444</v>
      </c>
      <c r="H6" s="823" t="s">
        <v>255</v>
      </c>
      <c r="I6" s="823" t="s">
        <v>469</v>
      </c>
      <c r="J6" s="823" t="s">
        <v>255</v>
      </c>
    </row>
    <row r="7" spans="1:10" s="451" customFormat="1" ht="10.7" customHeight="1" x14ac:dyDescent="0.2">
      <c r="A7" s="722"/>
      <c r="B7" s="1180" t="s">
        <v>87</v>
      </c>
      <c r="C7" s="1180"/>
      <c r="D7" s="1180"/>
      <c r="E7" s="1180"/>
      <c r="F7" s="1180"/>
      <c r="G7" s="1180"/>
      <c r="H7" s="1180"/>
      <c r="I7" s="1152"/>
      <c r="J7" s="1152"/>
    </row>
    <row r="8" spans="1:10" ht="15" customHeight="1" x14ac:dyDescent="0.2">
      <c r="A8" s="400">
        <v>1991</v>
      </c>
      <c r="B8" s="265">
        <v>19800</v>
      </c>
      <c r="C8" s="265">
        <v>10783</v>
      </c>
      <c r="D8" s="265">
        <v>4972</v>
      </c>
      <c r="E8" s="265">
        <v>6057</v>
      </c>
      <c r="F8" s="841">
        <v>34440</v>
      </c>
      <c r="G8" s="841">
        <v>39907</v>
      </c>
      <c r="H8" s="841">
        <v>5600</v>
      </c>
      <c r="I8" s="265">
        <v>41053</v>
      </c>
      <c r="J8" s="841">
        <v>162612</v>
      </c>
    </row>
    <row r="9" spans="1:10" ht="9.9499999999999993" customHeight="1" x14ac:dyDescent="0.2">
      <c r="A9" s="400">
        <v>1992</v>
      </c>
      <c r="B9" s="265">
        <v>20205</v>
      </c>
      <c r="C9" s="265">
        <v>10777</v>
      </c>
      <c r="D9" s="265">
        <v>5235</v>
      </c>
      <c r="E9" s="265">
        <v>4765</v>
      </c>
      <c r="F9" s="841">
        <v>36850</v>
      </c>
      <c r="G9" s="841">
        <v>42851</v>
      </c>
      <c r="H9" s="841">
        <v>5687</v>
      </c>
      <c r="I9" s="265">
        <v>39558</v>
      </c>
      <c r="J9" s="841">
        <v>165928</v>
      </c>
    </row>
    <row r="10" spans="1:10" ht="9.9499999999999993" customHeight="1" x14ac:dyDescent="0.2">
      <c r="A10" s="400">
        <v>1993</v>
      </c>
      <c r="B10" s="265">
        <v>19898</v>
      </c>
      <c r="C10" s="265">
        <v>12171</v>
      </c>
      <c r="D10" s="265">
        <v>5583</v>
      </c>
      <c r="E10" s="265">
        <v>3700</v>
      </c>
      <c r="F10" s="841">
        <v>37781</v>
      </c>
      <c r="G10" s="841">
        <v>45027</v>
      </c>
      <c r="H10" s="841">
        <v>5148</v>
      </c>
      <c r="I10" s="265">
        <v>39219</v>
      </c>
      <c r="J10" s="841">
        <v>168527</v>
      </c>
    </row>
    <row r="11" spans="1:10" ht="9.9499999999999993" customHeight="1" x14ac:dyDescent="0.2">
      <c r="A11" s="400">
        <v>1994</v>
      </c>
      <c r="B11" s="265">
        <v>19857</v>
      </c>
      <c r="C11" s="265">
        <v>12428</v>
      </c>
      <c r="D11" s="265">
        <v>5833</v>
      </c>
      <c r="E11" s="265">
        <v>3513</v>
      </c>
      <c r="F11" s="841">
        <v>37028</v>
      </c>
      <c r="G11" s="841">
        <v>43311</v>
      </c>
      <c r="H11" s="841">
        <v>5241</v>
      </c>
      <c r="I11" s="265">
        <v>40157</v>
      </c>
      <c r="J11" s="841">
        <v>167368</v>
      </c>
    </row>
    <row r="12" spans="1:10" s="279" customFormat="1" ht="9.9499999999999993" customHeight="1" x14ac:dyDescent="0.2">
      <c r="A12" s="400">
        <v>1995</v>
      </c>
      <c r="B12" s="265">
        <v>19968</v>
      </c>
      <c r="C12" s="265">
        <v>11915</v>
      </c>
      <c r="D12" s="265">
        <v>5997</v>
      </c>
      <c r="E12" s="265">
        <v>3278</v>
      </c>
      <c r="F12" s="841">
        <v>39439</v>
      </c>
      <c r="G12" s="841">
        <v>41573</v>
      </c>
      <c r="H12" s="841">
        <v>5062</v>
      </c>
      <c r="I12" s="265">
        <v>46254</v>
      </c>
      <c r="J12" s="841">
        <v>173486</v>
      </c>
    </row>
    <row r="13" spans="1:10" s="279" customFormat="1" ht="15" customHeight="1" x14ac:dyDescent="0.2">
      <c r="A13" s="400">
        <v>1996</v>
      </c>
      <c r="B13" s="265">
        <v>19082</v>
      </c>
      <c r="C13" s="265">
        <v>11851</v>
      </c>
      <c r="D13" s="265">
        <v>6138</v>
      </c>
      <c r="E13" s="265">
        <v>3291</v>
      </c>
      <c r="F13" s="841">
        <v>35338</v>
      </c>
      <c r="G13" s="841">
        <v>41213</v>
      </c>
      <c r="H13" s="841">
        <v>6592</v>
      </c>
      <c r="I13" s="265">
        <v>45352</v>
      </c>
      <c r="J13" s="841">
        <v>168857</v>
      </c>
    </row>
    <row r="14" spans="1:10" s="279" customFormat="1" ht="9.9499999999999993" customHeight="1" x14ac:dyDescent="0.2">
      <c r="A14" s="277">
        <v>1997</v>
      </c>
      <c r="B14" s="265">
        <v>18529</v>
      </c>
      <c r="C14" s="265">
        <v>11043</v>
      </c>
      <c r="D14" s="265">
        <v>6165</v>
      </c>
      <c r="E14" s="265">
        <v>4218</v>
      </c>
      <c r="F14" s="841">
        <v>31665</v>
      </c>
      <c r="G14" s="841">
        <v>40930</v>
      </c>
      <c r="H14" s="841">
        <v>5350</v>
      </c>
      <c r="I14" s="265">
        <v>43407</v>
      </c>
      <c r="J14" s="265">
        <v>161307</v>
      </c>
    </row>
    <row r="15" spans="1:10" s="279" customFormat="1" ht="9.9499999999999993" customHeight="1" x14ac:dyDescent="0.2">
      <c r="A15" s="277">
        <v>1998</v>
      </c>
      <c r="B15" s="265">
        <v>18818</v>
      </c>
      <c r="C15" s="265">
        <v>11950</v>
      </c>
      <c r="D15" s="265">
        <v>6108</v>
      </c>
      <c r="E15" s="265">
        <v>3887</v>
      </c>
      <c r="F15" s="841">
        <v>33037</v>
      </c>
      <c r="G15" s="841">
        <v>41693</v>
      </c>
      <c r="H15" s="841">
        <v>5907</v>
      </c>
      <c r="I15" s="265">
        <v>43910</v>
      </c>
      <c r="J15" s="265">
        <v>165310</v>
      </c>
    </row>
    <row r="16" spans="1:10" s="279" customFormat="1" ht="9.9499999999999993" customHeight="1" x14ac:dyDescent="0.2">
      <c r="A16" s="277">
        <v>1999</v>
      </c>
      <c r="B16" s="265">
        <v>19891</v>
      </c>
      <c r="C16" s="265">
        <v>12438</v>
      </c>
      <c r="D16" s="265">
        <v>6107</v>
      </c>
      <c r="E16" s="265">
        <v>3682</v>
      </c>
      <c r="F16" s="841">
        <v>39067</v>
      </c>
      <c r="G16" s="841">
        <v>42023</v>
      </c>
      <c r="H16" s="841">
        <v>7381</v>
      </c>
      <c r="I16" s="265">
        <v>43632</v>
      </c>
      <c r="J16" s="265">
        <v>174221</v>
      </c>
    </row>
    <row r="17" spans="1:10" s="279" customFormat="1" ht="9.9499999999999993" customHeight="1" x14ac:dyDescent="0.2">
      <c r="A17" s="277">
        <v>2000</v>
      </c>
      <c r="B17" s="265">
        <v>23115</v>
      </c>
      <c r="C17" s="265">
        <v>13124</v>
      </c>
      <c r="D17" s="265">
        <v>6390</v>
      </c>
      <c r="E17" s="265">
        <v>3373</v>
      </c>
      <c r="F17" s="841">
        <v>38990</v>
      </c>
      <c r="G17" s="841">
        <v>43055</v>
      </c>
      <c r="H17" s="841">
        <v>8053</v>
      </c>
      <c r="I17" s="265">
        <v>45299</v>
      </c>
      <c r="J17" s="265">
        <v>181399</v>
      </c>
    </row>
    <row r="18" spans="1:10" s="279" customFormat="1" ht="15" customHeight="1" x14ac:dyDescent="0.2">
      <c r="A18" s="277">
        <v>2001</v>
      </c>
      <c r="B18" s="265">
        <v>22649</v>
      </c>
      <c r="C18" s="265">
        <v>14550</v>
      </c>
      <c r="D18" s="265">
        <v>6570</v>
      </c>
      <c r="E18" s="265">
        <v>3347</v>
      </c>
      <c r="F18" s="841">
        <v>41852</v>
      </c>
      <c r="G18" s="841">
        <v>46744</v>
      </c>
      <c r="H18" s="841">
        <v>9211</v>
      </c>
      <c r="I18" s="265">
        <v>41836</v>
      </c>
      <c r="J18" s="265">
        <v>186759</v>
      </c>
    </row>
    <row r="19" spans="1:10" s="279" customFormat="1" ht="9.9499999999999993" customHeight="1" x14ac:dyDescent="0.2">
      <c r="A19" s="277">
        <v>2002</v>
      </c>
      <c r="B19" s="265">
        <v>24946</v>
      </c>
      <c r="C19" s="265">
        <v>15310</v>
      </c>
      <c r="D19" s="265">
        <v>6500</v>
      </c>
      <c r="E19" s="265">
        <v>3188</v>
      </c>
      <c r="F19" s="841">
        <v>40720</v>
      </c>
      <c r="G19" s="841">
        <v>49681</v>
      </c>
      <c r="H19" s="841">
        <v>8359</v>
      </c>
      <c r="I19" s="265">
        <v>36769</v>
      </c>
      <c r="J19" s="265">
        <v>185473</v>
      </c>
    </row>
    <row r="20" spans="1:10" s="279" customFormat="1" ht="9.9499999999999993" customHeight="1" x14ac:dyDescent="0.2">
      <c r="A20" s="277">
        <v>2003</v>
      </c>
      <c r="B20" s="265">
        <v>26310</v>
      </c>
      <c r="C20" s="265">
        <v>15651</v>
      </c>
      <c r="D20" s="265">
        <v>6246</v>
      </c>
      <c r="E20" s="265">
        <v>4551</v>
      </c>
      <c r="F20" s="841">
        <v>48110</v>
      </c>
      <c r="G20" s="841">
        <v>51746</v>
      </c>
      <c r="H20" s="841">
        <v>8258</v>
      </c>
      <c r="I20" s="265">
        <v>35172</v>
      </c>
      <c r="J20" s="265">
        <v>196044</v>
      </c>
    </row>
    <row r="21" spans="1:10" s="279" customFormat="1" ht="9.9499999999999993" customHeight="1" x14ac:dyDescent="0.2">
      <c r="A21" s="277">
        <v>2004</v>
      </c>
      <c r="B21" s="265">
        <v>26924</v>
      </c>
      <c r="C21" s="265">
        <v>16193</v>
      </c>
      <c r="D21" s="265">
        <v>6289</v>
      </c>
      <c r="E21" s="265">
        <v>5414</v>
      </c>
      <c r="F21" s="841">
        <v>47940</v>
      </c>
      <c r="G21" s="841">
        <v>53310</v>
      </c>
      <c r="H21" s="841">
        <v>8905</v>
      </c>
      <c r="I21" s="265">
        <v>33462</v>
      </c>
      <c r="J21" s="265">
        <v>198437</v>
      </c>
    </row>
    <row r="22" spans="1:10" s="279" customFormat="1" ht="9.9499999999999993" customHeight="1" x14ac:dyDescent="0.2">
      <c r="A22" s="277">
        <v>2005</v>
      </c>
      <c r="B22" s="265">
        <v>29213</v>
      </c>
      <c r="C22" s="265">
        <v>16116</v>
      </c>
      <c r="D22" s="265">
        <v>6489</v>
      </c>
      <c r="E22" s="265">
        <v>5298</v>
      </c>
      <c r="F22" s="841">
        <v>66539</v>
      </c>
      <c r="G22" s="841">
        <v>54833</v>
      </c>
      <c r="H22" s="841">
        <v>9186</v>
      </c>
      <c r="I22" s="265">
        <v>32113</v>
      </c>
      <c r="J22" s="265">
        <v>219787</v>
      </c>
    </row>
    <row r="23" spans="1:10" s="279" customFormat="1" ht="15" customHeight="1" x14ac:dyDescent="0.2">
      <c r="A23" s="277">
        <v>2006</v>
      </c>
      <c r="B23" s="265">
        <v>30573</v>
      </c>
      <c r="C23" s="265">
        <v>17351</v>
      </c>
      <c r="D23" s="265">
        <v>6683</v>
      </c>
      <c r="E23" s="265">
        <v>4640</v>
      </c>
      <c r="F23" s="841">
        <v>61140</v>
      </c>
      <c r="G23" s="841">
        <v>57362</v>
      </c>
      <c r="H23" s="841">
        <v>9527</v>
      </c>
      <c r="I23" s="265">
        <v>32134</v>
      </c>
      <c r="J23" s="265">
        <v>219410</v>
      </c>
    </row>
    <row r="24" spans="1:10" s="285" customFormat="1" ht="9.9499999999999993" customHeight="1" x14ac:dyDescent="0.2">
      <c r="A24" s="277">
        <v>2007</v>
      </c>
      <c r="B24" s="265">
        <v>31845</v>
      </c>
      <c r="C24" s="265">
        <v>16849</v>
      </c>
      <c r="D24" s="265">
        <v>7011</v>
      </c>
      <c r="E24" s="265">
        <v>4108</v>
      </c>
      <c r="F24" s="841">
        <v>66302</v>
      </c>
      <c r="G24" s="841">
        <v>60240</v>
      </c>
      <c r="H24" s="841">
        <v>12460</v>
      </c>
      <c r="I24" s="265">
        <v>31555</v>
      </c>
      <c r="J24" s="265">
        <v>230370</v>
      </c>
    </row>
    <row r="25" spans="1:10" s="285" customFormat="1" ht="9.9499999999999993" customHeight="1" x14ac:dyDescent="0.2">
      <c r="A25" s="721">
        <v>2008</v>
      </c>
      <c r="B25" s="265">
        <v>33954</v>
      </c>
      <c r="C25" s="265">
        <v>19178</v>
      </c>
      <c r="D25" s="265">
        <v>7559</v>
      </c>
      <c r="E25" s="265">
        <v>4305</v>
      </c>
      <c r="F25" s="841">
        <v>74314</v>
      </c>
      <c r="G25" s="841">
        <v>62700</v>
      </c>
      <c r="H25" s="841">
        <v>12918</v>
      </c>
      <c r="I25" s="265">
        <v>30037</v>
      </c>
      <c r="J25" s="265">
        <v>244965</v>
      </c>
    </row>
    <row r="26" spans="1:10" s="285" customFormat="1" ht="9.9499999999999993" customHeight="1" x14ac:dyDescent="0.2">
      <c r="A26" s="721">
        <v>2009</v>
      </c>
      <c r="B26" s="265">
        <v>37384</v>
      </c>
      <c r="C26" s="265">
        <v>19775</v>
      </c>
      <c r="D26" s="265">
        <v>8030</v>
      </c>
      <c r="E26" s="265">
        <v>5344</v>
      </c>
      <c r="F26" s="841">
        <v>74128</v>
      </c>
      <c r="G26" s="841">
        <v>70186</v>
      </c>
      <c r="H26" s="841">
        <v>14418</v>
      </c>
      <c r="I26" s="265">
        <v>26480</v>
      </c>
      <c r="J26" s="265">
        <v>255745</v>
      </c>
    </row>
    <row r="27" spans="1:10" s="285" customFormat="1" ht="9.9499999999999993" customHeight="1" x14ac:dyDescent="0.2">
      <c r="A27" s="721">
        <v>2010</v>
      </c>
      <c r="B27" s="265">
        <v>37705</v>
      </c>
      <c r="C27" s="265">
        <v>21789</v>
      </c>
      <c r="D27" s="265">
        <v>8296</v>
      </c>
      <c r="E27" s="265">
        <v>5563</v>
      </c>
      <c r="F27" s="841">
        <v>84088</v>
      </c>
      <c r="G27" s="841">
        <v>71012</v>
      </c>
      <c r="H27" s="841">
        <v>14936</v>
      </c>
      <c r="I27" s="265">
        <v>27572</v>
      </c>
      <c r="J27" s="265">
        <v>270961</v>
      </c>
    </row>
    <row r="28" spans="1:10" s="811" customFormat="1" ht="15" customHeight="1" x14ac:dyDescent="0.2">
      <c r="A28" s="721">
        <v>2011</v>
      </c>
      <c r="B28" s="841">
        <v>39618</v>
      </c>
      <c r="C28" s="841">
        <v>21853</v>
      </c>
      <c r="D28" s="841">
        <v>8786</v>
      </c>
      <c r="E28" s="841">
        <v>5621</v>
      </c>
      <c r="F28" s="841">
        <v>84709</v>
      </c>
      <c r="G28" s="841">
        <v>71924</v>
      </c>
      <c r="H28" s="841">
        <v>14587</v>
      </c>
      <c r="I28" s="841">
        <v>28225</v>
      </c>
      <c r="J28" s="841">
        <v>275323</v>
      </c>
    </row>
    <row r="29" spans="1:10" s="282" customFormat="1" ht="10.7" customHeight="1" x14ac:dyDescent="0.2">
      <c r="A29" s="721">
        <v>2012</v>
      </c>
      <c r="B29" s="841">
        <v>39064</v>
      </c>
      <c r="C29" s="841">
        <v>21431</v>
      </c>
      <c r="D29" s="841">
        <v>9267</v>
      </c>
      <c r="E29" s="841">
        <v>5100</v>
      </c>
      <c r="F29" s="841">
        <v>81186</v>
      </c>
      <c r="G29" s="841">
        <v>74204</v>
      </c>
      <c r="H29" s="841">
        <v>14504</v>
      </c>
      <c r="I29" s="841">
        <v>26547</v>
      </c>
      <c r="J29" s="841">
        <v>271303</v>
      </c>
    </row>
    <row r="30" spans="1:10" s="282" customFormat="1" ht="10.7" customHeight="1" x14ac:dyDescent="0.2">
      <c r="A30" s="928">
        <v>2013</v>
      </c>
      <c r="B30" s="841">
        <v>40429</v>
      </c>
      <c r="C30" s="841">
        <v>21278</v>
      </c>
      <c r="D30" s="841">
        <v>9477</v>
      </c>
      <c r="E30" s="841">
        <v>4750</v>
      </c>
      <c r="F30" s="841">
        <v>84328</v>
      </c>
      <c r="G30" s="841">
        <v>75625</v>
      </c>
      <c r="H30" s="841">
        <v>14398</v>
      </c>
      <c r="I30" s="841">
        <v>25601</v>
      </c>
      <c r="J30" s="841">
        <v>275886</v>
      </c>
    </row>
    <row r="31" spans="1:10" s="899" customFormat="1" ht="10.5" customHeight="1" x14ac:dyDescent="0.2">
      <c r="A31" s="884">
        <v>2014</v>
      </c>
      <c r="B31" s="885">
        <v>39076</v>
      </c>
      <c r="C31" s="885">
        <v>20962</v>
      </c>
      <c r="D31" s="885">
        <v>9596</v>
      </c>
      <c r="E31" s="885">
        <v>4232</v>
      </c>
      <c r="F31" s="885">
        <v>87888</v>
      </c>
      <c r="G31" s="885">
        <v>77549</v>
      </c>
      <c r="H31" s="885">
        <v>14728</v>
      </c>
      <c r="I31" s="885">
        <v>24146</v>
      </c>
      <c r="J31" s="885">
        <v>278177</v>
      </c>
    </row>
    <row r="32" spans="1:10" s="283" customFormat="1" ht="13.5" customHeight="1" x14ac:dyDescent="0.2">
      <c r="A32" s="839" t="s">
        <v>528</v>
      </c>
      <c r="B32" s="839"/>
      <c r="C32" s="839"/>
      <c r="D32" s="839"/>
      <c r="E32" s="839"/>
      <c r="F32" s="839"/>
      <c r="G32" s="839"/>
      <c r="H32" s="838"/>
      <c r="I32" s="840"/>
      <c r="J32" s="840"/>
    </row>
    <row r="33" spans="1:8" x14ac:dyDescent="0.2">
      <c r="A33" s="287"/>
      <c r="B33" s="288"/>
      <c r="C33" s="288"/>
      <c r="D33" s="288"/>
      <c r="E33" s="288"/>
      <c r="F33" s="288"/>
      <c r="G33" s="288"/>
      <c r="H33" s="265"/>
    </row>
    <row r="34" spans="1:8" x14ac:dyDescent="0.2">
      <c r="A34" s="287"/>
      <c r="B34" s="288"/>
      <c r="C34" s="288"/>
      <c r="D34" s="288"/>
      <c r="E34" s="288"/>
      <c r="F34" s="288"/>
      <c r="G34" s="288"/>
      <c r="H34" s="265"/>
    </row>
    <row r="35" spans="1:8" x14ac:dyDescent="0.2">
      <c r="A35" s="287"/>
      <c r="B35" s="288"/>
      <c r="C35" s="288"/>
      <c r="D35" s="288"/>
      <c r="E35" s="288"/>
      <c r="F35" s="288"/>
      <c r="G35" s="288"/>
      <c r="H35" s="265"/>
    </row>
  </sheetData>
  <customSheetViews>
    <customSheetView guid="{5DA4A147-0C62-4854-A24F-ABFA741E4216}" showPageBreaks="1" fitToPage="1" printArea="1" view="pageBreakPreview">
      <selection activeCell="A8" sqref="A8:XFD30"/>
      <pageMargins left="0.19685039370078741" right="0.19685039370078741" top="0.74803149606299213" bottom="0.35433070866141736" header="0.11811023622047245" footer="0.11811023622047245"/>
      <printOptions horizontalCentered="1"/>
      <pageSetup orientation="portrait" r:id="rId1"/>
      <headerFooter alignWithMargins="0">
        <oddFooter>&amp;C40</oddFooter>
      </headerFooter>
    </customSheetView>
    <customSheetView guid="{A0B2857C-CA65-4357-9749-AF7ED85EB07D}" fitToPage="1">
      <selection activeCell="A53" sqref="A53:IV57"/>
      <pageMargins left="1" right="1" top="0.75" bottom="0.75" header="0.5" footer="0.5"/>
      <pageSetup scale="95" orientation="portrait" horizontalDpi="300" verticalDpi="300" r:id="rId2"/>
      <headerFooter alignWithMargins="0">
        <oddFooter>&amp;C&amp;"Times New Roman,Regular"41</oddFooter>
      </headerFooter>
    </customSheetView>
    <customSheetView guid="{9DE21AFA-D044-4310-8250-E101E93E6FC6}" showPageBreaks="1" fitToPage="1" printArea="1" view="pageBreakPreview">
      <selection activeCell="H13" sqref="H13"/>
      <pageMargins left="0.19685039370078741" right="0.19685039370078741" top="0.74803149606299213" bottom="0.35433070866141736" header="0.11811023622047245" footer="0.11811023622047245"/>
      <printOptions horizontalCentered="1"/>
      <pageSetup orientation="portrait" r:id="rId3"/>
      <headerFooter alignWithMargins="0">
        <oddFooter>&amp;C40</oddFooter>
      </headerFooter>
    </customSheetView>
  </customSheetViews>
  <mergeCells count="1">
    <mergeCell ref="B7:J7"/>
  </mergeCells>
  <phoneticPr fontId="11"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&amp;C40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fitToPage="1"/>
  </sheetPr>
  <dimension ref="A1:B49"/>
  <sheetViews>
    <sheetView zoomScaleNormal="100" zoomScaleSheetLayoutView="85" workbookViewId="0">
      <selection activeCell="B38" sqref="B38"/>
    </sheetView>
  </sheetViews>
  <sheetFormatPr defaultColWidth="9.140625" defaultRowHeight="12.75" x14ac:dyDescent="0.2"/>
  <cols>
    <col min="1" max="1" width="76.42578125" style="93" customWidth="1"/>
    <col min="2" max="2" width="7.5703125" style="89" customWidth="1"/>
    <col min="3" max="16384" width="9.140625" style="14"/>
  </cols>
  <sheetData>
    <row r="1" spans="1:2" ht="20.25" x14ac:dyDescent="0.3">
      <c r="A1" s="463" t="s">
        <v>68</v>
      </c>
      <c r="B1" s="464"/>
    </row>
    <row r="2" spans="1:2" ht="15.75" customHeight="1" x14ac:dyDescent="0.3">
      <c r="A2" s="463"/>
      <c r="B2" s="464"/>
    </row>
    <row r="3" spans="1:2" ht="15.75" customHeight="1" x14ac:dyDescent="0.25">
      <c r="A3" s="465" t="s">
        <v>69</v>
      </c>
      <c r="B3" s="464"/>
    </row>
    <row r="4" spans="1:2" s="92" customFormat="1" ht="15" x14ac:dyDescent="0.25">
      <c r="A4" s="466" t="s">
        <v>70</v>
      </c>
      <c r="B4" s="467">
        <v>9</v>
      </c>
    </row>
    <row r="5" spans="1:2" s="91" customFormat="1" ht="15" x14ac:dyDescent="0.25">
      <c r="A5" s="466" t="s">
        <v>71</v>
      </c>
      <c r="B5" s="467">
        <v>10</v>
      </c>
    </row>
    <row r="6" spans="1:2" s="92" customFormat="1" ht="15" x14ac:dyDescent="0.25">
      <c r="A6" s="468" t="s">
        <v>72</v>
      </c>
      <c r="B6" s="467">
        <v>11</v>
      </c>
    </row>
    <row r="7" spans="1:2" s="92" customFormat="1" ht="15" x14ac:dyDescent="0.25">
      <c r="A7" s="468" t="s">
        <v>73</v>
      </c>
      <c r="B7" s="467">
        <v>12</v>
      </c>
    </row>
    <row r="8" spans="1:2" s="92" customFormat="1" ht="15" x14ac:dyDescent="0.25">
      <c r="A8" s="468" t="s">
        <v>74</v>
      </c>
      <c r="B8" s="467">
        <v>13</v>
      </c>
    </row>
    <row r="9" spans="1:2" s="92" customFormat="1" ht="15" x14ac:dyDescent="0.25">
      <c r="A9" s="468" t="s">
        <v>75</v>
      </c>
      <c r="B9" s="467">
        <v>14</v>
      </c>
    </row>
    <row r="10" spans="1:2" s="92" customFormat="1" ht="15" x14ac:dyDescent="0.25">
      <c r="A10" s="468" t="s">
        <v>76</v>
      </c>
      <c r="B10" s="467">
        <v>15</v>
      </c>
    </row>
    <row r="11" spans="1:2" s="92" customFormat="1" ht="15" x14ac:dyDescent="0.25">
      <c r="A11" s="468" t="s">
        <v>77</v>
      </c>
      <c r="B11" s="467">
        <v>16</v>
      </c>
    </row>
    <row r="12" spans="1:2" s="92" customFormat="1" ht="15" x14ac:dyDescent="0.25">
      <c r="A12" s="468" t="s">
        <v>78</v>
      </c>
      <c r="B12" s="467">
        <v>17</v>
      </c>
    </row>
    <row r="13" spans="1:2" s="92" customFormat="1" ht="15" x14ac:dyDescent="0.25">
      <c r="A13" s="466" t="s">
        <v>79</v>
      </c>
      <c r="B13" s="467">
        <v>18</v>
      </c>
    </row>
    <row r="14" spans="1:2" s="92" customFormat="1" ht="15" x14ac:dyDescent="0.25">
      <c r="A14" s="466" t="s">
        <v>416</v>
      </c>
      <c r="B14" s="467">
        <v>19</v>
      </c>
    </row>
    <row r="15" spans="1:2" s="824" customFormat="1" ht="15" x14ac:dyDescent="0.25">
      <c r="A15" s="468" t="s">
        <v>541</v>
      </c>
      <c r="B15" s="638">
        <v>20</v>
      </c>
    </row>
    <row r="16" spans="1:2" s="92" customFormat="1" ht="15" x14ac:dyDescent="0.25">
      <c r="A16" s="466" t="s">
        <v>80</v>
      </c>
      <c r="B16" s="467">
        <v>21</v>
      </c>
    </row>
    <row r="17" spans="1:2" s="92" customFormat="1" ht="15" x14ac:dyDescent="0.25">
      <c r="A17" s="466" t="s">
        <v>81</v>
      </c>
      <c r="B17" s="467">
        <v>22</v>
      </c>
    </row>
    <row r="18" spans="1:2" s="92" customFormat="1" ht="15" x14ac:dyDescent="0.25">
      <c r="A18" s="468" t="s">
        <v>343</v>
      </c>
      <c r="B18" s="467">
        <v>23</v>
      </c>
    </row>
    <row r="19" spans="1:2" s="92" customFormat="1" ht="15" x14ac:dyDescent="0.25">
      <c r="A19" s="466" t="s">
        <v>82</v>
      </c>
      <c r="B19" s="467">
        <v>24</v>
      </c>
    </row>
    <row r="20" spans="1:2" s="92" customFormat="1" ht="15.75" customHeight="1" x14ac:dyDescent="0.25">
      <c r="A20" s="466" t="s">
        <v>415</v>
      </c>
      <c r="B20" s="635" t="s">
        <v>10</v>
      </c>
    </row>
    <row r="21" spans="1:2" s="92" customFormat="1" ht="15.75" customHeight="1" x14ac:dyDescent="0.25">
      <c r="A21" s="466" t="s">
        <v>472</v>
      </c>
      <c r="B21" s="467">
        <v>25</v>
      </c>
    </row>
    <row r="22" spans="1:2" s="92" customFormat="1" ht="15" x14ac:dyDescent="0.25">
      <c r="A22" s="469"/>
      <c r="B22" s="467"/>
    </row>
    <row r="23" spans="1:2" s="92" customFormat="1" ht="15.75" x14ac:dyDescent="0.25">
      <c r="A23" s="465" t="s">
        <v>83</v>
      </c>
      <c r="B23" s="467"/>
    </row>
    <row r="24" spans="1:2" s="92" customFormat="1" ht="15" x14ac:dyDescent="0.25">
      <c r="A24" s="466" t="s">
        <v>394</v>
      </c>
      <c r="B24" s="92">
        <v>27</v>
      </c>
    </row>
    <row r="25" spans="1:2" s="92" customFormat="1" ht="15" x14ac:dyDescent="0.25">
      <c r="A25" s="466" t="s">
        <v>395</v>
      </c>
      <c r="B25" s="92">
        <v>27</v>
      </c>
    </row>
    <row r="26" spans="1:2" s="92" customFormat="1" ht="15" x14ac:dyDescent="0.25">
      <c r="A26" s="466" t="s">
        <v>396</v>
      </c>
      <c r="B26" s="635">
        <v>28</v>
      </c>
    </row>
    <row r="27" spans="1:2" s="92" customFormat="1" ht="15" x14ac:dyDescent="0.25">
      <c r="A27" s="466" t="s">
        <v>397</v>
      </c>
      <c r="B27" s="635">
        <v>28</v>
      </c>
    </row>
    <row r="28" spans="1:2" s="92" customFormat="1" ht="15" x14ac:dyDescent="0.25">
      <c r="A28" s="466" t="s">
        <v>398</v>
      </c>
      <c r="B28" s="635">
        <v>29</v>
      </c>
    </row>
    <row r="29" spans="1:2" s="92" customFormat="1" ht="15" x14ac:dyDescent="0.25">
      <c r="A29" s="466" t="s">
        <v>399</v>
      </c>
      <c r="B29" s="635">
        <v>29</v>
      </c>
    </row>
    <row r="30" spans="1:2" s="92" customFormat="1" ht="15" x14ac:dyDescent="0.25">
      <c r="A30" s="466" t="s">
        <v>400</v>
      </c>
      <c r="B30" s="635">
        <v>30</v>
      </c>
    </row>
    <row r="31" spans="1:2" s="92" customFormat="1" ht="15" x14ac:dyDescent="0.25">
      <c r="A31" s="466" t="s">
        <v>401</v>
      </c>
      <c r="B31" s="635">
        <v>30</v>
      </c>
    </row>
    <row r="32" spans="1:2" s="92" customFormat="1" ht="15" x14ac:dyDescent="0.25">
      <c r="A32" s="466" t="s">
        <v>402</v>
      </c>
      <c r="B32" s="635">
        <v>31</v>
      </c>
    </row>
    <row r="33" spans="1:2" s="92" customFormat="1" ht="15" x14ac:dyDescent="0.25">
      <c r="A33" s="466" t="s">
        <v>403</v>
      </c>
      <c r="B33" s="635">
        <v>31</v>
      </c>
    </row>
    <row r="34" spans="1:2" s="92" customFormat="1" ht="15" x14ac:dyDescent="0.25">
      <c r="A34" s="466" t="s">
        <v>473</v>
      </c>
      <c r="B34" s="635">
        <v>32</v>
      </c>
    </row>
    <row r="35" spans="1:2" s="92" customFormat="1" ht="15" x14ac:dyDescent="0.25">
      <c r="A35" s="466" t="s">
        <v>404</v>
      </c>
      <c r="B35" s="635">
        <v>32</v>
      </c>
    </row>
    <row r="36" spans="1:2" s="92" customFormat="1" ht="15" x14ac:dyDescent="0.25">
      <c r="A36" s="466" t="s">
        <v>405</v>
      </c>
      <c r="B36" s="635">
        <v>33</v>
      </c>
    </row>
    <row r="37" spans="1:2" s="92" customFormat="1" ht="15" x14ac:dyDescent="0.25">
      <c r="A37" s="466" t="s">
        <v>406</v>
      </c>
      <c r="B37" s="635">
        <v>34</v>
      </c>
    </row>
    <row r="38" spans="1:2" s="92" customFormat="1" ht="15" x14ac:dyDescent="0.25">
      <c r="A38" s="466" t="s">
        <v>407</v>
      </c>
      <c r="B38" s="635">
        <v>34</v>
      </c>
    </row>
    <row r="39" spans="1:2" s="92" customFormat="1" ht="15" x14ac:dyDescent="0.25">
      <c r="A39" s="90"/>
      <c r="B39" s="91"/>
    </row>
    <row r="40" spans="1:2" s="92" customFormat="1" ht="15" x14ac:dyDescent="0.25">
      <c r="A40" s="90"/>
      <c r="B40" s="91"/>
    </row>
    <row r="41" spans="1:2" s="92" customFormat="1" ht="15" x14ac:dyDescent="0.25">
      <c r="A41" s="90"/>
      <c r="B41" s="91"/>
    </row>
    <row r="42" spans="1:2" s="92" customFormat="1" ht="15" x14ac:dyDescent="0.25">
      <c r="A42" s="90"/>
      <c r="B42" s="91"/>
    </row>
    <row r="43" spans="1:2" s="92" customFormat="1" ht="15" x14ac:dyDescent="0.25">
      <c r="A43" s="90"/>
      <c r="B43" s="91"/>
    </row>
    <row r="44" spans="1:2" s="92" customFormat="1" ht="15" x14ac:dyDescent="0.25">
      <c r="A44" s="90"/>
      <c r="B44" s="91"/>
    </row>
    <row r="45" spans="1:2" s="92" customFormat="1" ht="15" x14ac:dyDescent="0.25">
      <c r="A45" s="90"/>
      <c r="B45" s="91"/>
    </row>
    <row r="46" spans="1:2" s="92" customFormat="1" ht="15" x14ac:dyDescent="0.25">
      <c r="A46" s="90"/>
      <c r="B46" s="91"/>
    </row>
    <row r="47" spans="1:2" s="92" customFormat="1" ht="15" x14ac:dyDescent="0.25">
      <c r="A47" s="90"/>
      <c r="B47" s="91"/>
    </row>
    <row r="48" spans="1:2" ht="15" x14ac:dyDescent="0.25">
      <c r="A48" s="90"/>
      <c r="B48" s="91"/>
    </row>
    <row r="49" spans="1:2" ht="15" x14ac:dyDescent="0.25">
      <c r="A49" s="90"/>
      <c r="B49" s="91"/>
    </row>
  </sheetData>
  <customSheetViews>
    <customSheetView guid="{5DA4A147-0C62-4854-A24F-ABFA741E4216}" fitToPage="1" printArea="1">
      <selection activeCell="C4" sqref="C4"/>
      <pageMargins left="0.19685039370078741" right="0.19685039370078741" top="0.74803149606299213" bottom="0.35433070866141736" header="0.11811023622047245" footer="0.11811023622047245"/>
      <printOptions horizontalCentered="1"/>
      <pageSetup orientation="portrait" r:id="rId1"/>
      <headerFooter alignWithMargins="0"/>
    </customSheetView>
    <customSheetView guid="{A0B2857C-CA65-4357-9749-AF7ED85EB07D}">
      <selection activeCell="A18" sqref="A18"/>
      <pageMargins left="0.9" right="0.82" top="2.0299999999999998" bottom="1" header="0.5" footer="0.5"/>
      <pageSetup fitToWidth="2" orientation="portrait" r:id="rId2"/>
      <headerFooter alignWithMargins="0"/>
    </customSheetView>
    <customSheetView guid="{9DE21AFA-D044-4310-8250-E101E93E6FC6}" fitToPage="1" printArea="1" view="pageBreakPreview">
      <selection activeCell="C4" sqref="C4"/>
      <pageMargins left="0.19685039370078741" right="0.19685039370078741" top="0.74803149606299213" bottom="0.35433070866141736" header="0.11811023622047245" footer="0.11811023622047245"/>
      <printOptions horizontalCentered="1"/>
      <pageSetup orientation="portrait" r:id="rId3"/>
      <headerFooter alignWithMargins="0"/>
    </customSheetView>
  </customSheetViews>
  <phoneticPr fontId="0" type="noConversion"/>
  <printOptions horizontalCentered="1"/>
  <pageMargins left="0.19685039370078741" right="0.19685039370078741" top="0.74803149606299213" bottom="0.35433070866141736" header="0.11811023622047245" footer="0.11811023622047245"/>
  <pageSetup orientation="portrait" r:id="rId4"/>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H34"/>
  <sheetViews>
    <sheetView zoomScale="130" zoomScaleNormal="130" zoomScaleSheetLayoutView="100" workbookViewId="0">
      <selection activeCell="B29" sqref="B29"/>
    </sheetView>
  </sheetViews>
  <sheetFormatPr defaultColWidth="9.140625" defaultRowHeight="12.75" x14ac:dyDescent="0.2"/>
  <cols>
    <col min="1" max="1" width="5.42578125" style="289" customWidth="1"/>
    <col min="2" max="2" width="17.85546875" style="290" customWidth="1"/>
    <col min="3" max="3" width="16.85546875" style="290" customWidth="1"/>
    <col min="4" max="4" width="19.28515625" style="290" customWidth="1"/>
    <col min="5" max="16384" width="9.140625" style="290"/>
  </cols>
  <sheetData>
    <row r="1" spans="1:8" ht="12.75" customHeight="1" x14ac:dyDescent="0.2">
      <c r="A1" s="671" t="s">
        <v>414</v>
      </c>
      <c r="B1" s="707"/>
      <c r="C1" s="707"/>
      <c r="D1" s="707"/>
    </row>
    <row r="2" spans="1:8" s="279" customFormat="1" ht="15" customHeight="1" x14ac:dyDescent="0.2">
      <c r="A2" s="709" t="s">
        <v>291</v>
      </c>
      <c r="B2" s="707"/>
      <c r="C2" s="707"/>
      <c r="D2" s="707"/>
    </row>
    <row r="3" spans="1:8" s="279" customFormat="1" ht="14.1" customHeight="1" x14ac:dyDescent="0.2">
      <c r="A3" s="805" t="s">
        <v>524</v>
      </c>
      <c r="B3" s="710"/>
      <c r="C3" s="710"/>
      <c r="D3" s="710"/>
      <c r="E3" s="726"/>
      <c r="F3" s="726"/>
      <c r="G3" s="726"/>
      <c r="H3" s="726"/>
    </row>
    <row r="4" spans="1:8" s="446" customFormat="1" ht="12.95" customHeight="1" x14ac:dyDescent="0.2">
      <c r="A4" s="716"/>
      <c r="B4" s="809" t="s">
        <v>431</v>
      </c>
      <c r="C4" s="809" t="s">
        <v>459</v>
      </c>
      <c r="D4" s="809" t="s">
        <v>453</v>
      </c>
      <c r="E4" s="762"/>
      <c r="F4" s="762"/>
    </row>
    <row r="5" spans="1:8" s="446" customFormat="1" ht="12.95" customHeight="1" x14ac:dyDescent="0.2">
      <c r="A5" s="711"/>
      <c r="B5" s="454" t="s">
        <v>457</v>
      </c>
      <c r="C5" s="454" t="s">
        <v>471</v>
      </c>
      <c r="D5" s="454" t="s">
        <v>454</v>
      </c>
      <c r="E5" s="762"/>
      <c r="F5" s="762"/>
    </row>
    <row r="6" spans="1:8" s="446" customFormat="1" ht="12.95" customHeight="1" x14ac:dyDescent="0.2">
      <c r="A6" s="712" t="s">
        <v>59</v>
      </c>
      <c r="B6" s="454" t="s">
        <v>458</v>
      </c>
      <c r="C6" s="454" t="s">
        <v>456</v>
      </c>
      <c r="D6" s="454" t="s">
        <v>455</v>
      </c>
      <c r="E6" s="762"/>
      <c r="F6" s="762"/>
    </row>
    <row r="7" spans="1:8" s="448" customFormat="1" ht="12.95" customHeight="1" x14ac:dyDescent="0.2">
      <c r="A7" s="723"/>
      <c r="B7" s="1169" t="s">
        <v>87</v>
      </c>
      <c r="C7" s="1169"/>
      <c r="D7" s="1169"/>
    </row>
    <row r="8" spans="1:8" ht="15" customHeight="1" x14ac:dyDescent="0.2">
      <c r="A8" s="400">
        <v>1991</v>
      </c>
      <c r="B8" s="841">
        <v>-35335</v>
      </c>
      <c r="C8" s="265">
        <v>1132</v>
      </c>
      <c r="D8" s="841">
        <v>-36467</v>
      </c>
    </row>
    <row r="9" spans="1:8" ht="9.9499999999999993" customHeight="1" x14ac:dyDescent="0.2">
      <c r="A9" s="400">
        <v>1992</v>
      </c>
      <c r="B9" s="841">
        <v>-34437</v>
      </c>
      <c r="C9" s="265">
        <v>1332</v>
      </c>
      <c r="D9" s="841">
        <v>-35769</v>
      </c>
    </row>
    <row r="10" spans="1:8" ht="9.9499999999999993" customHeight="1" x14ac:dyDescent="0.2">
      <c r="A10" s="400">
        <v>1993</v>
      </c>
      <c r="B10" s="841">
        <v>-38296</v>
      </c>
      <c r="C10" s="265">
        <v>1285</v>
      </c>
      <c r="D10" s="841">
        <v>-39581</v>
      </c>
    </row>
    <row r="11" spans="1:8" ht="9.9499999999999993" customHeight="1" x14ac:dyDescent="0.2">
      <c r="A11" s="400">
        <v>1994</v>
      </c>
      <c r="B11" s="841">
        <v>-34104</v>
      </c>
      <c r="C11" s="265">
        <v>837</v>
      </c>
      <c r="D11" s="841">
        <v>-34941</v>
      </c>
    </row>
    <row r="12" spans="1:8" s="279" customFormat="1" ht="9.9499999999999993" customHeight="1" x14ac:dyDescent="0.2">
      <c r="A12" s="400">
        <v>1995</v>
      </c>
      <c r="B12" s="841">
        <v>-31286</v>
      </c>
      <c r="C12" s="265">
        <v>203</v>
      </c>
      <c r="D12" s="841">
        <v>-31489</v>
      </c>
    </row>
    <row r="13" spans="1:8" s="279" customFormat="1" ht="15" customHeight="1" x14ac:dyDescent="0.2">
      <c r="A13" s="400">
        <v>1996</v>
      </c>
      <c r="B13" s="841">
        <v>-18421</v>
      </c>
      <c r="C13" s="265">
        <v>-1658</v>
      </c>
      <c r="D13" s="841">
        <v>-16763</v>
      </c>
    </row>
    <row r="14" spans="1:8" s="279" customFormat="1" ht="9.9499999999999993" customHeight="1" x14ac:dyDescent="0.2">
      <c r="A14" s="277">
        <v>1997</v>
      </c>
      <c r="B14" s="265">
        <v>5857</v>
      </c>
      <c r="C14" s="265">
        <v>-872</v>
      </c>
      <c r="D14" s="265">
        <v>6729</v>
      </c>
    </row>
    <row r="15" spans="1:8" s="279" customFormat="1" ht="9.9499999999999993" customHeight="1" x14ac:dyDescent="0.2">
      <c r="A15" s="277">
        <v>1998</v>
      </c>
      <c r="B15" s="265">
        <v>6870</v>
      </c>
      <c r="C15" s="265">
        <v>-1144</v>
      </c>
      <c r="D15" s="265">
        <v>8014</v>
      </c>
    </row>
    <row r="16" spans="1:8" s="279" customFormat="1" ht="9.9499999999999993" customHeight="1" x14ac:dyDescent="0.2">
      <c r="A16" s="277">
        <v>1999</v>
      </c>
      <c r="B16" s="265">
        <v>8592</v>
      </c>
      <c r="C16" s="265">
        <v>-437</v>
      </c>
      <c r="D16" s="265">
        <v>9029</v>
      </c>
    </row>
    <row r="17" spans="1:7" s="279" customFormat="1" ht="9.9499999999999993" customHeight="1" x14ac:dyDescent="0.2">
      <c r="A17" s="277">
        <v>2000</v>
      </c>
      <c r="B17" s="265">
        <v>20432</v>
      </c>
      <c r="C17" s="265">
        <v>-430</v>
      </c>
      <c r="D17" s="265">
        <v>20862</v>
      </c>
    </row>
    <row r="18" spans="1:7" s="279" customFormat="1" ht="15" customHeight="1" x14ac:dyDescent="0.2">
      <c r="A18" s="277">
        <v>2001</v>
      </c>
      <c r="B18" s="265">
        <v>12141</v>
      </c>
      <c r="C18" s="265">
        <v>-128</v>
      </c>
      <c r="D18" s="265">
        <v>12269</v>
      </c>
    </row>
    <row r="19" spans="1:7" s="279" customFormat="1" ht="9.9499999999999993" customHeight="1" x14ac:dyDescent="0.2">
      <c r="A19" s="277">
        <v>2002</v>
      </c>
      <c r="B19" s="265">
        <v>9291</v>
      </c>
      <c r="C19" s="265">
        <v>-585</v>
      </c>
      <c r="D19" s="265">
        <v>9876</v>
      </c>
    </row>
    <row r="20" spans="1:7" s="279" customFormat="1" ht="9.9499999999999993" customHeight="1" x14ac:dyDescent="0.2">
      <c r="A20" s="277">
        <v>2003</v>
      </c>
      <c r="B20" s="265">
        <v>4809</v>
      </c>
      <c r="C20" s="265">
        <v>-376</v>
      </c>
      <c r="D20" s="265">
        <v>5185</v>
      </c>
    </row>
    <row r="21" spans="1:7" s="279" customFormat="1" ht="9.9499999999999993" customHeight="1" x14ac:dyDescent="0.2">
      <c r="A21" s="277">
        <v>2004</v>
      </c>
      <c r="B21" s="265">
        <v>11303</v>
      </c>
      <c r="C21" s="265">
        <v>55</v>
      </c>
      <c r="D21" s="265">
        <v>11248</v>
      </c>
    </row>
    <row r="22" spans="1:7" s="279" customFormat="1" ht="9.9499999999999993" customHeight="1" x14ac:dyDescent="0.2">
      <c r="A22" s="277">
        <v>2005</v>
      </c>
      <c r="B22" s="265">
        <v>1585</v>
      </c>
      <c r="C22" s="265">
        <v>303</v>
      </c>
      <c r="D22" s="265">
        <v>1282</v>
      </c>
    </row>
    <row r="23" spans="1:7" s="279" customFormat="1" ht="15" customHeight="1" x14ac:dyDescent="0.2">
      <c r="A23" s="277">
        <v>2006</v>
      </c>
      <c r="B23" s="265">
        <v>13002</v>
      </c>
      <c r="C23" s="265">
        <v>286</v>
      </c>
      <c r="D23" s="265">
        <v>12716</v>
      </c>
    </row>
    <row r="24" spans="1:7" s="285" customFormat="1" ht="9.9499999999999993" customHeight="1" x14ac:dyDescent="0.2">
      <c r="A24" s="277">
        <v>2007</v>
      </c>
      <c r="B24" s="265">
        <v>15285</v>
      </c>
      <c r="C24" s="265">
        <v>409</v>
      </c>
      <c r="D24" s="265">
        <v>14876</v>
      </c>
      <c r="E24" s="278"/>
    </row>
    <row r="25" spans="1:7" s="285" customFormat="1" ht="9.9499999999999993" customHeight="1" x14ac:dyDescent="0.2">
      <c r="A25" s="721">
        <v>2008</v>
      </c>
      <c r="B25" s="265">
        <v>-956</v>
      </c>
      <c r="C25" s="265">
        <v>1062</v>
      </c>
      <c r="D25" s="265">
        <v>-2018</v>
      </c>
      <c r="E25" s="278"/>
    </row>
    <row r="26" spans="1:7" s="285" customFormat="1" ht="9.9499999999999993" customHeight="1" x14ac:dyDescent="0.2">
      <c r="A26" s="721">
        <v>2009</v>
      </c>
      <c r="B26" s="265">
        <v>-29360</v>
      </c>
      <c r="C26" s="265">
        <v>309</v>
      </c>
      <c r="D26" s="265">
        <v>-29669</v>
      </c>
      <c r="E26" s="278"/>
    </row>
    <row r="27" spans="1:7" s="285" customFormat="1" ht="9.9499999999999993" customHeight="1" x14ac:dyDescent="0.2">
      <c r="A27" s="721">
        <v>2010</v>
      </c>
      <c r="B27" s="265">
        <v>-39048</v>
      </c>
      <c r="C27" s="265">
        <v>1039</v>
      </c>
      <c r="D27" s="265">
        <v>-40087</v>
      </c>
      <c r="E27" s="278"/>
    </row>
    <row r="28" spans="1:7" s="743" customFormat="1" ht="15" customHeight="1" x14ac:dyDescent="0.2">
      <c r="A28" s="721">
        <v>2011</v>
      </c>
      <c r="B28" s="841">
        <v>-31138</v>
      </c>
      <c r="C28" s="841">
        <v>229</v>
      </c>
      <c r="D28" s="841">
        <v>-31367</v>
      </c>
      <c r="E28" s="741"/>
      <c r="F28" s="741"/>
      <c r="G28" s="741"/>
    </row>
    <row r="29" spans="1:7" ht="10.7" customHeight="1" x14ac:dyDescent="0.2">
      <c r="A29" s="721">
        <v>2012</v>
      </c>
      <c r="B29" s="841">
        <v>-17391</v>
      </c>
      <c r="C29" s="841">
        <v>-373</v>
      </c>
      <c r="D29" s="841">
        <v>-17018</v>
      </c>
    </row>
    <row r="30" spans="1:7" ht="10.7" customHeight="1" x14ac:dyDescent="0.2">
      <c r="A30" s="928">
        <v>2013</v>
      </c>
      <c r="B30" s="841">
        <v>-12680</v>
      </c>
      <c r="C30" s="841">
        <v>-958</v>
      </c>
      <c r="D30" s="841">
        <v>-11722</v>
      </c>
    </row>
    <row r="31" spans="1:7" s="899" customFormat="1" ht="10.5" customHeight="1" x14ac:dyDescent="0.2">
      <c r="A31" s="884">
        <v>2014</v>
      </c>
      <c r="B31" s="885">
        <v>-4412</v>
      </c>
      <c r="C31" s="885">
        <v>-6427</v>
      </c>
      <c r="D31" s="885">
        <v>2015</v>
      </c>
      <c r="E31" s="900"/>
    </row>
    <row r="32" spans="1:7" x14ac:dyDescent="0.2">
      <c r="A32" s="839" t="s">
        <v>528</v>
      </c>
      <c r="B32" s="839"/>
      <c r="C32" s="839"/>
      <c r="D32" s="839"/>
      <c r="E32" s="825"/>
      <c r="F32" s="825"/>
      <c r="G32" s="825"/>
    </row>
    <row r="33" spans="1:4" x14ac:dyDescent="0.2">
      <c r="A33" s="287"/>
      <c r="B33" s="288"/>
      <c r="C33" s="288"/>
      <c r="D33" s="288"/>
    </row>
    <row r="34" spans="1:4" x14ac:dyDescent="0.2">
      <c r="A34" s="287"/>
      <c r="B34" s="288"/>
      <c r="C34" s="288"/>
      <c r="D34" s="288"/>
    </row>
  </sheetData>
  <customSheetViews>
    <customSheetView guid="{5DA4A147-0C62-4854-A24F-ABFA741E4216}" scale="130" showPageBreaks="1" fitToPage="1" printArea="1" view="pageBreakPreview">
      <selection activeCell="A8" sqref="A8:XFD30"/>
      <pageMargins left="0.19685039370078741" right="0.19685039370078741" top="0.74803149606299213" bottom="0.35433070866141736" header="0.11811023622047245" footer="0.11811023622047245"/>
      <printOptions horizontalCentered="1"/>
      <pageSetup orientation="portrait" r:id="rId1"/>
      <headerFooter alignWithMargins="0">
        <oddFooter>&amp;C41</oddFooter>
      </headerFooter>
    </customSheetView>
    <customSheetView guid="{A0B2857C-CA65-4357-9749-AF7ED85EB07D}" fitToPage="1">
      <selection activeCell="A53" sqref="A53:IV57"/>
      <pageMargins left="1" right="1" top="0.75" bottom="0.75" header="0.5" footer="0.5"/>
      <pageSetup orientation="portrait" horizontalDpi="300" verticalDpi="300" r:id="rId2"/>
      <headerFooter alignWithMargins="0">
        <oddFooter>&amp;C&amp;"Times New Roman,Regular"42</oddFooter>
      </headerFooter>
    </customSheetView>
    <customSheetView guid="{9DE21AFA-D044-4310-8250-E101E93E6FC6}" showPageBreaks="1" fitToPage="1" printArea="1" view="pageBreakPreview">
      <selection activeCell="D11" sqref="D11"/>
      <pageMargins left="0.19685039370078741" right="0.19685039370078741" top="0.74803149606299213" bottom="0.35433070866141736" header="0.11811023622047245" footer="0.11811023622047245"/>
      <printOptions horizontalCentered="1"/>
      <pageSetup orientation="portrait" r:id="rId3"/>
      <headerFooter alignWithMargins="0">
        <oddFooter>&amp;C41</oddFooter>
      </headerFooter>
    </customSheetView>
  </customSheetViews>
  <mergeCells count="1">
    <mergeCell ref="B7:D7"/>
  </mergeCells>
  <phoneticPr fontId="11"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&amp;C41</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L42"/>
  <sheetViews>
    <sheetView zoomScale="115" zoomScaleNormal="115" zoomScaleSheetLayoutView="100" workbookViewId="0">
      <selection activeCell="K9" sqref="K9"/>
    </sheetView>
  </sheetViews>
  <sheetFormatPr defaultColWidth="9.140625" defaultRowHeight="12.75" x14ac:dyDescent="0.2"/>
  <cols>
    <col min="1" max="1" width="5.42578125" style="289" customWidth="1"/>
    <col min="2" max="3" width="11.28515625" style="290" bestFit="1" customWidth="1"/>
    <col min="4" max="4" width="11.28515625" style="290" customWidth="1"/>
    <col min="5" max="5" width="11.28515625" style="290" bestFit="1" customWidth="1"/>
    <col min="6" max="6" width="13.42578125" style="290" customWidth="1"/>
    <col min="7" max="8" width="8.5703125" style="290" customWidth="1"/>
    <col min="9" max="9" width="9.85546875" style="290" customWidth="1"/>
    <col min="10" max="10" width="6.7109375" style="290" customWidth="1"/>
    <col min="11" max="11" width="7.42578125" style="290" customWidth="1"/>
    <col min="12" max="16384" width="9.140625" style="290"/>
  </cols>
  <sheetData>
    <row r="1" spans="1:11" ht="12.75" customHeight="1" x14ac:dyDescent="0.2">
      <c r="A1" s="671" t="s">
        <v>292</v>
      </c>
      <c r="B1" s="707"/>
      <c r="C1" s="707"/>
      <c r="D1" s="707"/>
      <c r="E1" s="707"/>
      <c r="F1" s="707"/>
      <c r="G1" s="707"/>
      <c r="H1" s="707"/>
      <c r="I1" s="715"/>
      <c r="J1" s="707"/>
      <c r="K1" s="439"/>
    </row>
    <row r="2" spans="1:11" s="279" customFormat="1" ht="15" customHeight="1" x14ac:dyDescent="0.2">
      <c r="A2" s="709" t="s">
        <v>499</v>
      </c>
      <c r="B2" s="707"/>
      <c r="C2" s="707"/>
      <c r="D2" s="707"/>
      <c r="E2" s="707"/>
      <c r="F2" s="707"/>
      <c r="G2" s="707"/>
      <c r="H2" s="707"/>
      <c r="I2" s="715"/>
      <c r="J2" s="718"/>
      <c r="K2" s="440"/>
    </row>
    <row r="3" spans="1:11" s="279" customFormat="1" ht="14.1" customHeight="1" x14ac:dyDescent="0.2">
      <c r="A3" s="805" t="s">
        <v>524</v>
      </c>
      <c r="B3" s="710"/>
      <c r="C3" s="710"/>
      <c r="D3" s="710"/>
      <c r="E3" s="710"/>
      <c r="F3" s="710"/>
      <c r="G3" s="710"/>
      <c r="H3" s="710"/>
      <c r="I3" s="719"/>
      <c r="J3" s="724"/>
      <c r="K3" s="445"/>
    </row>
    <row r="4" spans="1:11" s="279" customFormat="1" ht="14.1" customHeight="1" x14ac:dyDescent="0.2">
      <c r="A4" s="806" t="s">
        <v>461</v>
      </c>
      <c r="B4" s="1177"/>
      <c r="C4" s="1178"/>
      <c r="D4" s="1178"/>
      <c r="E4" s="1178"/>
      <c r="F4" s="1178"/>
      <c r="G4" s="726"/>
      <c r="H4" s="726"/>
      <c r="I4" s="726"/>
      <c r="J4" s="726"/>
      <c r="K4" s="808"/>
    </row>
    <row r="5" spans="1:11" s="279" customFormat="1" ht="14.1" customHeight="1" x14ac:dyDescent="0.2">
      <c r="A5" s="806"/>
      <c r="B5" s="935" t="s">
        <v>462</v>
      </c>
      <c r="C5" s="926"/>
      <c r="D5" s="926"/>
      <c r="E5" s="926"/>
      <c r="F5" s="926" t="s">
        <v>550</v>
      </c>
      <c r="G5" s="936"/>
      <c r="H5" s="936"/>
      <c r="I5" s="726"/>
      <c r="J5" s="726"/>
      <c r="K5" s="281"/>
    </row>
    <row r="6" spans="1:11" s="279" customFormat="1" ht="14.1" customHeight="1" x14ac:dyDescent="0.2">
      <c r="A6" s="806"/>
      <c r="B6" s="454" t="s">
        <v>139</v>
      </c>
      <c r="C6" s="926" t="s">
        <v>555</v>
      </c>
      <c r="D6" s="937"/>
      <c r="E6" s="937"/>
      <c r="F6" s="454" t="s">
        <v>552</v>
      </c>
      <c r="G6" s="936"/>
      <c r="H6" s="936"/>
      <c r="I6" s="726"/>
      <c r="J6" s="726"/>
    </row>
    <row r="7" spans="1:11" s="441" customFormat="1" ht="12" customHeight="1" x14ac:dyDescent="0.2">
      <c r="A7" s="711"/>
      <c r="B7" s="454" t="s">
        <v>440</v>
      </c>
      <c r="C7" s="454" t="s">
        <v>577</v>
      </c>
      <c r="D7" s="451"/>
      <c r="E7" s="454" t="s">
        <v>462</v>
      </c>
      <c r="F7" s="454" t="s">
        <v>463</v>
      </c>
      <c r="G7" s="451"/>
      <c r="H7" s="451"/>
      <c r="K7" s="807"/>
    </row>
    <row r="8" spans="1:11" s="441" customFormat="1" ht="10.7" customHeight="1" x14ac:dyDescent="0.2">
      <c r="A8" s="711"/>
      <c r="B8" s="454" t="s">
        <v>467</v>
      </c>
      <c r="C8" s="454" t="s">
        <v>502</v>
      </c>
      <c r="D8" s="454" t="s">
        <v>555</v>
      </c>
      <c r="E8" s="454" t="s">
        <v>551</v>
      </c>
      <c r="F8" s="454" t="s">
        <v>500</v>
      </c>
      <c r="G8" s="454" t="s">
        <v>46</v>
      </c>
      <c r="H8" s="451"/>
      <c r="J8" s="454" t="s">
        <v>46</v>
      </c>
    </row>
    <row r="9" spans="1:11" s="441" customFormat="1" ht="10.7" customHeight="1" x14ac:dyDescent="0.2">
      <c r="A9" s="711"/>
      <c r="B9" s="454" t="s">
        <v>504</v>
      </c>
      <c r="C9" s="454" t="s">
        <v>503</v>
      </c>
      <c r="D9" s="454" t="s">
        <v>576</v>
      </c>
      <c r="E9" s="454" t="s">
        <v>443</v>
      </c>
      <c r="F9" s="454" t="s">
        <v>501</v>
      </c>
      <c r="G9" s="454" t="s">
        <v>445</v>
      </c>
      <c r="H9" s="454" t="s">
        <v>142</v>
      </c>
      <c r="I9" s="454" t="s">
        <v>470</v>
      </c>
      <c r="J9" s="929" t="s">
        <v>445</v>
      </c>
      <c r="K9" s="454" t="s">
        <v>141</v>
      </c>
    </row>
    <row r="10" spans="1:11" s="441" customFormat="1" ht="10.7" customHeight="1" x14ac:dyDescent="0.2">
      <c r="A10" s="712" t="s">
        <v>59</v>
      </c>
      <c r="B10" s="927" t="s">
        <v>505</v>
      </c>
      <c r="C10" s="927" t="s">
        <v>466</v>
      </c>
      <c r="D10" s="927" t="s">
        <v>442</v>
      </c>
      <c r="E10" s="927" t="s">
        <v>8</v>
      </c>
      <c r="F10" s="927" t="s">
        <v>495</v>
      </c>
      <c r="G10" s="927" t="s">
        <v>464</v>
      </c>
      <c r="H10" s="927" t="s">
        <v>444</v>
      </c>
      <c r="I10" s="863" t="s">
        <v>445</v>
      </c>
      <c r="J10" s="863" t="s">
        <v>578</v>
      </c>
      <c r="K10" s="863" t="s">
        <v>445</v>
      </c>
    </row>
    <row r="11" spans="1:11" s="441" customFormat="1" ht="10.7" customHeight="1" x14ac:dyDescent="0.2">
      <c r="A11" s="711"/>
      <c r="B11" s="1181" t="s">
        <v>87</v>
      </c>
      <c r="C11" s="1181"/>
      <c r="D11" s="1181"/>
      <c r="E11" s="1181"/>
      <c r="F11" s="1181"/>
      <c r="G11" s="1181"/>
      <c r="H11" s="1181"/>
      <c r="I11" s="1181"/>
      <c r="J11" s="1181"/>
      <c r="K11" s="1181"/>
    </row>
    <row r="12" spans="1:11" ht="15" customHeight="1" x14ac:dyDescent="0.2">
      <c r="A12" s="400">
        <v>1991</v>
      </c>
      <c r="B12" s="265">
        <v>43238</v>
      </c>
      <c r="C12" s="265">
        <v>5676</v>
      </c>
      <c r="D12" s="265">
        <v>4259</v>
      </c>
      <c r="E12" s="841">
        <v>35003</v>
      </c>
      <c r="F12" s="265">
        <v>0</v>
      </c>
      <c r="G12" s="265">
        <v>2241</v>
      </c>
      <c r="H12" s="265">
        <v>5160</v>
      </c>
      <c r="I12" s="841">
        <v>29139</v>
      </c>
      <c r="J12" s="841">
        <v>29166</v>
      </c>
      <c r="K12" s="265">
        <v>151641</v>
      </c>
    </row>
    <row r="13" spans="1:11" ht="9.9499999999999993" customHeight="1" x14ac:dyDescent="0.2">
      <c r="A13" s="400">
        <v>1992</v>
      </c>
      <c r="B13" s="265">
        <v>41763</v>
      </c>
      <c r="C13" s="265">
        <v>5561</v>
      </c>
      <c r="D13" s="265">
        <v>4685</v>
      </c>
      <c r="E13" s="841">
        <v>36161</v>
      </c>
      <c r="F13" s="265">
        <v>0</v>
      </c>
      <c r="G13" s="265">
        <v>2359</v>
      </c>
      <c r="H13" s="265">
        <v>5464</v>
      </c>
      <c r="I13" s="841">
        <v>31236</v>
      </c>
      <c r="J13" s="841">
        <v>30782</v>
      </c>
      <c r="K13" s="265">
        <v>155652</v>
      </c>
    </row>
    <row r="14" spans="1:11" ht="9.9499999999999993" customHeight="1" x14ac:dyDescent="0.2">
      <c r="A14" s="400">
        <v>1993</v>
      </c>
      <c r="B14" s="265">
        <v>43547</v>
      </c>
      <c r="C14" s="265">
        <v>5696</v>
      </c>
      <c r="D14" s="265">
        <v>4978</v>
      </c>
      <c r="E14" s="841">
        <v>37820</v>
      </c>
      <c r="F14" s="265">
        <v>0</v>
      </c>
      <c r="G14" s="265">
        <v>2844</v>
      </c>
      <c r="H14" s="265">
        <v>5718</v>
      </c>
      <c r="I14" s="841">
        <v>32139</v>
      </c>
      <c r="J14" s="841">
        <v>32637</v>
      </c>
      <c r="K14" s="265">
        <v>162535</v>
      </c>
    </row>
    <row r="15" spans="1:11" ht="9.9499999999999993" customHeight="1" x14ac:dyDescent="0.2">
      <c r="A15" s="400">
        <v>1994</v>
      </c>
      <c r="B15" s="265">
        <v>48895</v>
      </c>
      <c r="C15" s="265">
        <v>5933</v>
      </c>
      <c r="D15" s="265">
        <v>5929</v>
      </c>
      <c r="E15" s="841">
        <v>39910</v>
      </c>
      <c r="F15" s="265">
        <v>0</v>
      </c>
      <c r="G15" s="265">
        <v>2786</v>
      </c>
      <c r="H15" s="265">
        <v>6067</v>
      </c>
      <c r="I15" s="841">
        <v>31128</v>
      </c>
      <c r="J15" s="841">
        <v>34864</v>
      </c>
      <c r="K15" s="265">
        <v>172726</v>
      </c>
    </row>
    <row r="16" spans="1:11" s="279" customFormat="1" ht="9.9499999999999993" customHeight="1" x14ac:dyDescent="0.2">
      <c r="A16" s="400">
        <v>1995</v>
      </c>
      <c r="B16" s="265">
        <v>51531</v>
      </c>
      <c r="C16" s="265">
        <v>6379</v>
      </c>
      <c r="D16" s="265">
        <v>6283</v>
      </c>
      <c r="E16" s="841">
        <v>41456</v>
      </c>
      <c r="F16" s="265">
        <v>0</v>
      </c>
      <c r="G16" s="265">
        <v>2707</v>
      </c>
      <c r="H16" s="265">
        <v>6536</v>
      </c>
      <c r="I16" s="841">
        <v>33166</v>
      </c>
      <c r="J16" s="841">
        <v>36567</v>
      </c>
      <c r="K16" s="265">
        <v>181918</v>
      </c>
    </row>
    <row r="17" spans="1:12" s="279" customFormat="1" ht="15" customHeight="1" x14ac:dyDescent="0.2">
      <c r="A17" s="400">
        <v>1996</v>
      </c>
      <c r="B17" s="265">
        <v>56067</v>
      </c>
      <c r="C17" s="265">
        <v>6655</v>
      </c>
      <c r="D17" s="265">
        <v>6648</v>
      </c>
      <c r="E17" s="841">
        <v>42106</v>
      </c>
      <c r="F17" s="265">
        <v>0</v>
      </c>
      <c r="G17" s="265">
        <v>2840</v>
      </c>
      <c r="H17" s="265">
        <v>6395</v>
      </c>
      <c r="I17" s="841">
        <v>29000</v>
      </c>
      <c r="J17" s="841">
        <v>38756</v>
      </c>
      <c r="K17" s="265">
        <v>185627</v>
      </c>
    </row>
    <row r="18" spans="1:12" s="279" customFormat="1" ht="9.9499999999999993" customHeight="1" x14ac:dyDescent="0.2">
      <c r="A18" s="400">
        <v>1997</v>
      </c>
      <c r="B18" s="265">
        <v>59237</v>
      </c>
      <c r="C18" s="265">
        <v>6702</v>
      </c>
      <c r="D18" s="265">
        <v>7238</v>
      </c>
      <c r="E18" s="841">
        <v>44267</v>
      </c>
      <c r="F18" s="265">
        <v>0</v>
      </c>
      <c r="G18" s="265">
        <v>2701</v>
      </c>
      <c r="H18" s="265">
        <v>6217</v>
      </c>
      <c r="I18" s="841">
        <v>25408</v>
      </c>
      <c r="J18" s="841">
        <v>40262</v>
      </c>
      <c r="K18" s="265">
        <v>189331</v>
      </c>
    </row>
    <row r="19" spans="1:12" s="279" customFormat="1" ht="9.9499999999999993" customHeight="1" x14ac:dyDescent="0.2">
      <c r="A19" s="277">
        <v>1998</v>
      </c>
      <c r="B19" s="265">
        <v>60448</v>
      </c>
      <c r="C19" s="265">
        <v>7061</v>
      </c>
      <c r="D19" s="265">
        <v>7475</v>
      </c>
      <c r="E19" s="841">
        <v>47352</v>
      </c>
      <c r="F19" s="265">
        <v>0</v>
      </c>
      <c r="G19" s="265">
        <v>2920</v>
      </c>
      <c r="H19" s="265">
        <v>6180</v>
      </c>
      <c r="I19" s="841">
        <v>26423</v>
      </c>
      <c r="J19" s="841">
        <v>41838</v>
      </c>
      <c r="K19" s="265">
        <v>196777</v>
      </c>
    </row>
    <row r="20" spans="1:12" s="279" customFormat="1" ht="9.9499999999999993" customHeight="1" x14ac:dyDescent="0.2">
      <c r="A20" s="277">
        <v>1999</v>
      </c>
      <c r="B20" s="265">
        <v>65604</v>
      </c>
      <c r="C20" s="265">
        <v>7293</v>
      </c>
      <c r="D20" s="265">
        <v>7952</v>
      </c>
      <c r="E20" s="841">
        <v>50579</v>
      </c>
      <c r="F20" s="265">
        <v>0</v>
      </c>
      <c r="G20" s="265">
        <v>2936</v>
      </c>
      <c r="H20" s="265">
        <v>6062</v>
      </c>
      <c r="I20" s="841">
        <v>32668</v>
      </c>
      <c r="J20" s="841">
        <v>44627</v>
      </c>
      <c r="K20" s="265">
        <v>214785</v>
      </c>
    </row>
    <row r="21" spans="1:12" s="279" customFormat="1" ht="9.9499999999999993" customHeight="1" x14ac:dyDescent="0.2">
      <c r="A21" s="277">
        <v>2000</v>
      </c>
      <c r="B21" s="265">
        <v>70401</v>
      </c>
      <c r="C21" s="265">
        <v>7908</v>
      </c>
      <c r="D21" s="265">
        <v>7856</v>
      </c>
      <c r="E21" s="841">
        <v>53601</v>
      </c>
      <c r="F21" s="265">
        <v>0</v>
      </c>
      <c r="G21" s="265">
        <v>3485</v>
      </c>
      <c r="H21" s="265">
        <v>6076</v>
      </c>
      <c r="I21" s="841">
        <v>32431</v>
      </c>
      <c r="J21" s="841">
        <v>52466</v>
      </c>
      <c r="K21" s="265">
        <v>230739</v>
      </c>
    </row>
    <row r="22" spans="1:12" s="279" customFormat="1" ht="15" customHeight="1" x14ac:dyDescent="0.2">
      <c r="A22" s="277">
        <v>2001</v>
      </c>
      <c r="B22" s="265">
        <v>64773</v>
      </c>
      <c r="C22" s="265">
        <v>7839</v>
      </c>
      <c r="D22" s="265">
        <v>7717</v>
      </c>
      <c r="E22" s="841">
        <v>55983</v>
      </c>
      <c r="F22" s="265">
        <v>0</v>
      </c>
      <c r="G22" s="265">
        <v>3928</v>
      </c>
      <c r="H22" s="265">
        <v>6213</v>
      </c>
      <c r="I22" s="841">
        <v>34935</v>
      </c>
      <c r="J22" s="841">
        <v>53005</v>
      </c>
      <c r="K22" s="265">
        <v>230465</v>
      </c>
    </row>
    <row r="23" spans="1:12" s="279" customFormat="1" ht="9.9499999999999993" customHeight="1" x14ac:dyDescent="0.2">
      <c r="A23" s="277">
        <v>2002</v>
      </c>
      <c r="B23" s="265">
        <v>62835</v>
      </c>
      <c r="C23" s="265">
        <v>8104</v>
      </c>
      <c r="D23" s="265">
        <v>7565</v>
      </c>
      <c r="E23" s="841">
        <v>59330</v>
      </c>
      <c r="F23" s="265">
        <v>0</v>
      </c>
      <c r="G23" s="265">
        <v>4313</v>
      </c>
      <c r="H23" s="265">
        <v>6563</v>
      </c>
      <c r="I23" s="841">
        <v>33340</v>
      </c>
      <c r="J23" s="841">
        <v>52070</v>
      </c>
      <c r="K23" s="265">
        <v>229807</v>
      </c>
    </row>
    <row r="24" spans="1:12" s="279" customFormat="1" ht="9.9499999999999993" customHeight="1" x14ac:dyDescent="0.2">
      <c r="A24" s="277">
        <v>2003</v>
      </c>
      <c r="B24" s="265">
        <v>64480</v>
      </c>
      <c r="C24" s="265">
        <v>8558</v>
      </c>
      <c r="D24" s="265">
        <v>7665</v>
      </c>
      <c r="E24" s="841">
        <v>62203</v>
      </c>
      <c r="F24" s="265">
        <v>0</v>
      </c>
      <c r="G24" s="265">
        <v>4605</v>
      </c>
      <c r="H24" s="265">
        <v>7363</v>
      </c>
      <c r="I24" s="841">
        <v>40222</v>
      </c>
      <c r="J24" s="841">
        <v>59059</v>
      </c>
      <c r="K24" s="265">
        <v>249550</v>
      </c>
    </row>
    <row r="25" spans="1:12" s="279" customFormat="1" ht="9.9499999999999993" customHeight="1" x14ac:dyDescent="0.2">
      <c r="A25" s="277">
        <v>2004</v>
      </c>
      <c r="B25" s="265">
        <v>71095</v>
      </c>
      <c r="C25" s="265">
        <v>8876</v>
      </c>
      <c r="D25" s="265">
        <v>8540</v>
      </c>
      <c r="E25" s="841">
        <v>64971</v>
      </c>
      <c r="F25" s="265">
        <v>0</v>
      </c>
      <c r="G25" s="265">
        <v>5029</v>
      </c>
      <c r="H25" s="265">
        <v>8145</v>
      </c>
      <c r="I25" s="841">
        <v>39639</v>
      </c>
      <c r="J25" s="841">
        <v>62905</v>
      </c>
      <c r="K25" s="265">
        <v>264171</v>
      </c>
    </row>
    <row r="26" spans="1:12" s="279" customFormat="1" ht="9.9499999999999993" customHeight="1" x14ac:dyDescent="0.2">
      <c r="A26" s="277">
        <v>2005</v>
      </c>
      <c r="B26" s="265">
        <v>79273</v>
      </c>
      <c r="C26" s="265">
        <v>9230</v>
      </c>
      <c r="D26" s="265">
        <v>8945</v>
      </c>
      <c r="E26" s="841">
        <v>67056</v>
      </c>
      <c r="F26" s="265">
        <v>0</v>
      </c>
      <c r="G26" s="265">
        <v>4998</v>
      </c>
      <c r="H26" s="265">
        <v>8710</v>
      </c>
      <c r="I26" s="841">
        <v>56659</v>
      </c>
      <c r="J26" s="841">
        <v>70035</v>
      </c>
      <c r="K26" s="265">
        <v>299908</v>
      </c>
    </row>
    <row r="27" spans="1:12" s="440" customFormat="1" ht="15" customHeight="1" x14ac:dyDescent="0.2">
      <c r="A27" s="277">
        <v>2006</v>
      </c>
      <c r="B27" s="265">
        <v>87431</v>
      </c>
      <c r="C27" s="265">
        <v>9606</v>
      </c>
      <c r="D27" s="265">
        <v>9046</v>
      </c>
      <c r="E27" s="841">
        <v>69566</v>
      </c>
      <c r="F27" s="265">
        <v>0</v>
      </c>
      <c r="G27" s="265">
        <v>5337</v>
      </c>
      <c r="H27" s="265">
        <v>10186</v>
      </c>
      <c r="I27" s="841">
        <v>51244</v>
      </c>
      <c r="J27" s="841">
        <v>75655</v>
      </c>
      <c r="K27" s="265">
        <v>312734</v>
      </c>
      <c r="L27" s="286"/>
    </row>
    <row r="28" spans="1:12" s="285" customFormat="1" ht="9.9499999999999993" customHeight="1" x14ac:dyDescent="0.2">
      <c r="A28" s="277">
        <v>2007</v>
      </c>
      <c r="B28" s="265">
        <v>92169</v>
      </c>
      <c r="C28" s="265">
        <v>10038</v>
      </c>
      <c r="D28" s="265">
        <v>9120</v>
      </c>
      <c r="E28" s="841">
        <v>72112</v>
      </c>
      <c r="F28" s="265">
        <v>0</v>
      </c>
      <c r="G28" s="265">
        <v>5644</v>
      </c>
      <c r="H28" s="265">
        <v>10317</v>
      </c>
      <c r="I28" s="841">
        <v>55710</v>
      </c>
      <c r="J28" s="841">
        <v>74895</v>
      </c>
      <c r="K28" s="265">
        <v>324361</v>
      </c>
    </row>
    <row r="29" spans="1:12" s="285" customFormat="1" ht="9.9499999999999993" customHeight="1" x14ac:dyDescent="0.2">
      <c r="A29" s="721">
        <v>2008</v>
      </c>
      <c r="B29" s="265">
        <v>93182</v>
      </c>
      <c r="C29" s="265">
        <v>10364</v>
      </c>
      <c r="D29" s="265">
        <v>8219</v>
      </c>
      <c r="E29" s="841">
        <v>73812</v>
      </c>
      <c r="F29" s="265">
        <v>0</v>
      </c>
      <c r="G29" s="265">
        <v>6219</v>
      </c>
      <c r="H29" s="265">
        <v>10587</v>
      </c>
      <c r="I29" s="841">
        <v>62112</v>
      </c>
      <c r="J29" s="841">
        <v>81889</v>
      </c>
      <c r="K29" s="265">
        <v>340165</v>
      </c>
    </row>
    <row r="30" spans="1:12" s="285" customFormat="1" ht="9.9499999999999993" customHeight="1" x14ac:dyDescent="0.2">
      <c r="A30" s="721">
        <v>2009</v>
      </c>
      <c r="B30" s="265">
        <v>89387</v>
      </c>
      <c r="C30" s="265">
        <v>10412</v>
      </c>
      <c r="D30" s="265">
        <v>7889</v>
      </c>
      <c r="E30" s="841">
        <v>74379</v>
      </c>
      <c r="F30" s="265">
        <v>0</v>
      </c>
      <c r="G30" s="265">
        <v>6208</v>
      </c>
      <c r="H30" s="265">
        <v>10642</v>
      </c>
      <c r="I30" s="841">
        <v>62356</v>
      </c>
      <c r="J30" s="841">
        <v>72179</v>
      </c>
      <c r="K30" s="265">
        <v>327244</v>
      </c>
    </row>
    <row r="31" spans="1:12" s="285" customFormat="1" ht="9.9499999999999993" customHeight="1" x14ac:dyDescent="0.2">
      <c r="A31" s="721">
        <v>2010</v>
      </c>
      <c r="B31" s="265">
        <v>90578</v>
      </c>
      <c r="C31" s="265">
        <v>10758</v>
      </c>
      <c r="D31" s="265">
        <v>7820</v>
      </c>
      <c r="E31" s="841">
        <v>79015</v>
      </c>
      <c r="F31" s="265">
        <v>0</v>
      </c>
      <c r="G31" s="265">
        <v>6091</v>
      </c>
      <c r="H31" s="265">
        <v>10956</v>
      </c>
      <c r="I31" s="841">
        <v>71392</v>
      </c>
      <c r="J31" s="841">
        <v>78375</v>
      </c>
      <c r="K31" s="265">
        <v>348894</v>
      </c>
    </row>
    <row r="32" spans="1:12" s="811" customFormat="1" ht="15" customHeight="1" x14ac:dyDescent="0.2">
      <c r="A32" s="721">
        <v>2011</v>
      </c>
      <c r="B32" s="841">
        <v>97544</v>
      </c>
      <c r="C32" s="841">
        <v>11557</v>
      </c>
      <c r="D32" s="841">
        <v>7836</v>
      </c>
      <c r="E32" s="841">
        <v>84354</v>
      </c>
      <c r="F32" s="841">
        <v>0</v>
      </c>
      <c r="G32" s="841">
        <v>0</v>
      </c>
      <c r="H32" s="841">
        <v>11616</v>
      </c>
      <c r="I32" s="841">
        <v>72334</v>
      </c>
      <c r="J32" s="841">
        <v>83727</v>
      </c>
      <c r="K32" s="841">
        <v>368968</v>
      </c>
    </row>
    <row r="33" spans="1:12" s="283" customFormat="1" ht="10.7" customHeight="1" x14ac:dyDescent="0.2">
      <c r="A33" s="721">
        <v>2012</v>
      </c>
      <c r="B33" s="841">
        <v>104301</v>
      </c>
      <c r="C33" s="841">
        <v>11939</v>
      </c>
      <c r="D33" s="841">
        <v>7724</v>
      </c>
      <c r="E33" s="841">
        <v>88604</v>
      </c>
      <c r="F33" s="841">
        <v>0</v>
      </c>
      <c r="G33" s="841">
        <v>0</v>
      </c>
      <c r="H33" s="841">
        <v>12026</v>
      </c>
      <c r="I33" s="841">
        <v>69004</v>
      </c>
      <c r="J33" s="841">
        <v>79561</v>
      </c>
      <c r="K33" s="841">
        <v>373159</v>
      </c>
      <c r="L33" s="282"/>
    </row>
    <row r="34" spans="1:12" s="283" customFormat="1" ht="10.7" customHeight="1" x14ac:dyDescent="0.2">
      <c r="A34" s="928">
        <v>2013</v>
      </c>
      <c r="B34" s="841">
        <v>107529</v>
      </c>
      <c r="C34" s="841">
        <v>12293</v>
      </c>
      <c r="D34" s="841">
        <v>8085</v>
      </c>
      <c r="E34" s="841">
        <v>90439</v>
      </c>
      <c r="F34" s="841">
        <v>0</v>
      </c>
      <c r="G34" s="841">
        <v>0</v>
      </c>
      <c r="H34" s="841">
        <v>12388</v>
      </c>
      <c r="I34" s="841">
        <v>71520</v>
      </c>
      <c r="J34" s="841">
        <v>82493</v>
      </c>
      <c r="K34" s="841">
        <v>384747</v>
      </c>
      <c r="L34" s="282"/>
    </row>
    <row r="35" spans="1:12" s="828" customFormat="1" ht="10.5" customHeight="1" x14ac:dyDescent="0.2">
      <c r="A35" s="884">
        <v>2014</v>
      </c>
      <c r="B35" s="885">
        <v>112331</v>
      </c>
      <c r="C35" s="885">
        <v>12594</v>
      </c>
      <c r="D35" s="885">
        <v>8272</v>
      </c>
      <c r="E35" s="885">
        <v>94043</v>
      </c>
      <c r="F35" s="885">
        <v>0</v>
      </c>
      <c r="G35" s="885">
        <v>0</v>
      </c>
      <c r="H35" s="885">
        <v>12670</v>
      </c>
      <c r="I35" s="885">
        <v>75417</v>
      </c>
      <c r="J35" s="885">
        <v>85249</v>
      </c>
      <c r="K35" s="885">
        <v>400576</v>
      </c>
    </row>
    <row r="36" spans="1:12" x14ac:dyDescent="0.2">
      <c r="A36" s="839" t="s">
        <v>528</v>
      </c>
      <c r="B36" s="839"/>
      <c r="C36" s="839"/>
      <c r="D36" s="839"/>
      <c r="E36" s="839"/>
      <c r="F36" s="839"/>
      <c r="G36" s="839"/>
      <c r="H36" s="778"/>
      <c r="I36" s="778"/>
      <c r="J36" s="778"/>
      <c r="K36" s="778"/>
      <c r="L36" s="288"/>
    </row>
    <row r="37" spans="1:12" x14ac:dyDescent="0.2">
      <c r="A37" s="287"/>
      <c r="B37" s="288"/>
      <c r="C37" s="288"/>
      <c r="D37" s="288"/>
      <c r="E37" s="288"/>
      <c r="F37" s="288"/>
      <c r="G37" s="288"/>
      <c r="H37" s="288"/>
      <c r="I37" s="288"/>
      <c r="J37" s="288"/>
      <c r="K37" s="288"/>
      <c r="L37" s="288"/>
    </row>
    <row r="38" spans="1:12" x14ac:dyDescent="0.2">
      <c r="A38" s="287"/>
      <c r="B38" s="288"/>
      <c r="C38" s="288"/>
      <c r="D38" s="288"/>
      <c r="E38" s="288"/>
      <c r="F38" s="288"/>
      <c r="G38" s="288"/>
      <c r="H38" s="288"/>
      <c r="I38" s="288"/>
      <c r="J38" s="288"/>
      <c r="K38" s="288"/>
      <c r="L38" s="288"/>
    </row>
    <row r="39" spans="1:12" x14ac:dyDescent="0.2">
      <c r="A39" s="287"/>
      <c r="B39" s="288"/>
      <c r="C39" s="288"/>
      <c r="D39" s="288"/>
      <c r="E39" s="288"/>
      <c r="F39" s="288"/>
      <c r="G39" s="288"/>
      <c r="H39" s="288"/>
      <c r="I39" s="288"/>
      <c r="J39" s="288"/>
      <c r="K39" s="288"/>
      <c r="L39" s="288"/>
    </row>
    <row r="40" spans="1:12" x14ac:dyDescent="0.2">
      <c r="A40" s="287"/>
      <c r="B40" s="288"/>
      <c r="C40" s="288"/>
      <c r="D40" s="288"/>
      <c r="E40" s="288"/>
      <c r="F40" s="288"/>
      <c r="G40" s="288"/>
      <c r="H40" s="288"/>
      <c r="I40" s="288"/>
      <c r="J40" s="288"/>
      <c r="K40" s="288"/>
      <c r="L40" s="288"/>
    </row>
    <row r="41" spans="1:12" x14ac:dyDescent="0.2">
      <c r="A41" s="287"/>
      <c r="B41" s="288"/>
      <c r="C41" s="288"/>
      <c r="D41" s="288"/>
      <c r="E41" s="288"/>
      <c r="F41" s="288"/>
      <c r="G41" s="288"/>
      <c r="H41" s="288"/>
      <c r="I41" s="288"/>
      <c r="J41" s="288"/>
      <c r="K41" s="288"/>
      <c r="L41" s="288"/>
    </row>
    <row r="42" spans="1:12" x14ac:dyDescent="0.2">
      <c r="A42" s="287"/>
      <c r="B42" s="288"/>
      <c r="C42" s="288"/>
      <c r="D42" s="288"/>
      <c r="E42" s="288"/>
      <c r="F42" s="288"/>
      <c r="G42" s="288"/>
      <c r="H42" s="288"/>
      <c r="I42" s="288"/>
      <c r="J42" s="288"/>
      <c r="K42" s="288"/>
      <c r="L42" s="288"/>
    </row>
  </sheetData>
  <customSheetViews>
    <customSheetView guid="{5DA4A147-0C62-4854-A24F-ABFA741E4216}" scale="115" showPageBreaks="1" fitToPage="1" printArea="1" view="pageBreakPreview">
      <selection activeCell="A5" sqref="A5:XFD34"/>
      <pageMargins left="0.19685039370078741" right="0.19685039370078741" top="0.74803149606299213" bottom="0.35433070866141736" header="0.11811023622047245" footer="0.11811023622047245"/>
      <printOptions horizontalCentered="1"/>
      <pageSetup orientation="portrait" r:id="rId1"/>
      <headerFooter alignWithMargins="0">
        <oddFooter>&amp;C42</oddFooter>
      </headerFooter>
    </customSheetView>
    <customSheetView guid="{A0B2857C-CA65-4357-9749-AF7ED85EB07D}" fitToPage="1">
      <selection activeCell="A54" sqref="A54:IV59"/>
      <pageMargins left="1" right="1" top="0.75" bottom="0.75" header="0.5" footer="0.5"/>
      <pageSetup scale="91" orientation="portrait" horizontalDpi="300" verticalDpi="300" r:id="rId2"/>
      <headerFooter alignWithMargins="0">
        <oddFooter>&amp;C&amp;"Times New Roman,Regular"43</oddFooter>
      </headerFooter>
    </customSheetView>
    <customSheetView guid="{9DE21AFA-D044-4310-8250-E101E93E6FC6}" showPageBreaks="1" fitToPage="1" printArea="1" view="pageBreakPreview">
      <selection activeCell="F17" sqref="F17"/>
      <pageMargins left="0.19685039370078741" right="0.19685039370078741" top="0.74803149606299213" bottom="0.35433070866141736" header="0.11811023622047245" footer="0.11811023622047245"/>
      <printOptions horizontalCentered="1"/>
      <pageSetup orientation="portrait" r:id="rId3"/>
      <headerFooter alignWithMargins="0">
        <oddFooter>&amp;C42</oddFooter>
      </headerFooter>
    </customSheetView>
  </customSheetViews>
  <mergeCells count="2">
    <mergeCell ref="B4:F4"/>
    <mergeCell ref="B11:K11"/>
  </mergeCells>
  <phoneticPr fontId="11"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&amp;C42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C56"/>
  <sheetViews>
    <sheetView zoomScaleNormal="100" zoomScaleSheetLayoutView="100" workbookViewId="0">
      <pane xSplit="1" ySplit="7" topLeftCell="B8" activePane="bottomRight" state="frozen"/>
      <selection pane="topRight" activeCell="B1" sqref="B1"/>
      <selection pane="bottomLeft" activeCell="A8" sqref="A8"/>
      <selection pane="bottomRight" activeCell="B26" sqref="B26"/>
    </sheetView>
  </sheetViews>
  <sheetFormatPr defaultColWidth="9.140625" defaultRowHeight="12.75" x14ac:dyDescent="0.2"/>
  <cols>
    <col min="1" max="1" width="5.42578125" style="287" customWidth="1"/>
    <col min="2" max="2" width="12.5703125" style="288" customWidth="1"/>
    <col min="3" max="7" width="12.5703125" style="290" customWidth="1"/>
    <col min="8" max="16384" width="9.140625" style="290"/>
  </cols>
  <sheetData>
    <row r="1" spans="1:10" ht="12.75" customHeight="1" x14ac:dyDescent="0.2">
      <c r="A1" s="779" t="s">
        <v>294</v>
      </c>
      <c r="B1" s="726"/>
      <c r="C1" s="707"/>
      <c r="D1" s="707"/>
      <c r="E1" s="707"/>
      <c r="F1" s="707"/>
      <c r="G1" s="707"/>
    </row>
    <row r="2" spans="1:10" s="279" customFormat="1" ht="15" customHeight="1" x14ac:dyDescent="0.2">
      <c r="A2" s="780" t="s">
        <v>293</v>
      </c>
      <c r="B2" s="727"/>
      <c r="C2" s="728"/>
      <c r="D2" s="728"/>
      <c r="E2" s="728"/>
      <c r="F2" s="728"/>
      <c r="G2" s="729"/>
    </row>
    <row r="3" spans="1:10" s="279" customFormat="1" ht="14.1" customHeight="1" x14ac:dyDescent="0.2">
      <c r="A3" s="805" t="s">
        <v>524</v>
      </c>
      <c r="B3" s="710"/>
      <c r="C3" s="710"/>
      <c r="D3" s="710"/>
      <c r="E3" s="710"/>
      <c r="F3" s="710"/>
      <c r="G3" s="710"/>
      <c r="H3" s="710"/>
    </row>
    <row r="4" spans="1:10" s="446" customFormat="1" ht="12" customHeight="1" x14ac:dyDescent="0.2">
      <c r="A4" s="785"/>
      <c r="B4" s="809" t="s">
        <v>446</v>
      </c>
      <c r="C4" s="809" t="s">
        <v>448</v>
      </c>
      <c r="D4" s="809" t="s">
        <v>449</v>
      </c>
      <c r="E4" s="776"/>
      <c r="F4" s="776"/>
      <c r="G4" s="776"/>
      <c r="H4" s="776"/>
      <c r="I4" s="776"/>
      <c r="J4" s="776"/>
    </row>
    <row r="5" spans="1:10" s="446" customFormat="1" ht="10.7" customHeight="1" x14ac:dyDescent="0.2">
      <c r="A5" s="711"/>
      <c r="B5" s="454" t="s">
        <v>287</v>
      </c>
      <c r="C5" s="454" t="s">
        <v>468</v>
      </c>
      <c r="D5" s="454" t="s">
        <v>450</v>
      </c>
      <c r="E5" s="454"/>
      <c r="F5" s="454" t="s">
        <v>470</v>
      </c>
      <c r="G5" s="454" t="s">
        <v>184</v>
      </c>
      <c r="H5" s="454" t="s">
        <v>46</v>
      </c>
      <c r="I5" s="454"/>
      <c r="J5" s="454" t="s">
        <v>141</v>
      </c>
    </row>
    <row r="6" spans="1:10" s="446" customFormat="1" ht="10.7" customHeight="1" x14ac:dyDescent="0.2">
      <c r="A6" s="711" t="s">
        <v>59</v>
      </c>
      <c r="B6" s="454" t="s">
        <v>447</v>
      </c>
      <c r="C6" s="454" t="s">
        <v>8</v>
      </c>
      <c r="D6" s="454" t="s">
        <v>451</v>
      </c>
      <c r="E6" s="454" t="s">
        <v>452</v>
      </c>
      <c r="F6" s="454" t="s">
        <v>1</v>
      </c>
      <c r="G6" s="454" t="s">
        <v>444</v>
      </c>
      <c r="H6" s="454" t="s">
        <v>255</v>
      </c>
      <c r="I6" s="454" t="s">
        <v>469</v>
      </c>
      <c r="J6" s="454" t="s">
        <v>255</v>
      </c>
    </row>
    <row r="7" spans="1:10" s="454" customFormat="1" ht="10.7" customHeight="1" x14ac:dyDescent="0.2">
      <c r="A7" s="842"/>
      <c r="B7" s="1182" t="s">
        <v>87</v>
      </c>
      <c r="C7" s="1182"/>
      <c r="D7" s="1182"/>
      <c r="E7" s="1182"/>
      <c r="F7" s="1182"/>
      <c r="G7" s="1182"/>
      <c r="H7" s="1141"/>
      <c r="I7" s="1141"/>
      <c r="J7" s="1141"/>
    </row>
    <row r="8" spans="1:10" s="288" customFormat="1" ht="15" customHeight="1" x14ac:dyDescent="0.2">
      <c r="A8" s="781">
        <v>1991</v>
      </c>
      <c r="B8" s="265">
        <v>48819</v>
      </c>
      <c r="C8" s="265">
        <v>37400</v>
      </c>
      <c r="D8" s="265">
        <v>8854</v>
      </c>
      <c r="E8" s="265">
        <v>5828</v>
      </c>
      <c r="F8" s="841">
        <v>28011</v>
      </c>
      <c r="G8" s="841">
        <v>13172</v>
      </c>
      <c r="H8" s="841">
        <v>7858</v>
      </c>
      <c r="I8" s="265">
        <v>19587</v>
      </c>
      <c r="J8" s="265">
        <v>169529</v>
      </c>
    </row>
    <row r="9" spans="1:10" ht="9.9499999999999993" customHeight="1" x14ac:dyDescent="0.2">
      <c r="A9" s="781">
        <v>1992</v>
      </c>
      <c r="B9" s="265">
        <v>50977</v>
      </c>
      <c r="C9" s="265">
        <v>38837</v>
      </c>
      <c r="D9" s="265">
        <v>9154</v>
      </c>
      <c r="E9" s="265">
        <v>7010</v>
      </c>
      <c r="F9" s="841">
        <v>30743</v>
      </c>
      <c r="G9" s="841">
        <v>14675</v>
      </c>
      <c r="H9" s="841">
        <v>8744</v>
      </c>
      <c r="I9" s="265">
        <v>21594</v>
      </c>
      <c r="J9" s="265">
        <v>181734</v>
      </c>
    </row>
    <row r="10" spans="1:10" ht="9.9499999999999993" customHeight="1" x14ac:dyDescent="0.2">
      <c r="A10" s="781">
        <v>1993</v>
      </c>
      <c r="B10" s="265">
        <v>52238</v>
      </c>
      <c r="C10" s="265">
        <v>37839</v>
      </c>
      <c r="D10" s="265">
        <v>9469</v>
      </c>
      <c r="E10" s="265">
        <v>6206</v>
      </c>
      <c r="F10" s="841">
        <v>30762</v>
      </c>
      <c r="G10" s="841">
        <v>15824</v>
      </c>
      <c r="H10" s="841">
        <v>8566</v>
      </c>
      <c r="I10" s="265">
        <v>23337</v>
      </c>
      <c r="J10" s="265">
        <v>184241</v>
      </c>
    </row>
    <row r="11" spans="1:10" ht="9.9499999999999993" customHeight="1" x14ac:dyDescent="0.2">
      <c r="A11" s="781">
        <v>1994</v>
      </c>
      <c r="B11" s="265">
        <v>51933</v>
      </c>
      <c r="C11" s="265">
        <v>38353</v>
      </c>
      <c r="D11" s="265">
        <v>9811</v>
      </c>
      <c r="E11" s="265">
        <v>5579</v>
      </c>
      <c r="F11" s="841">
        <v>31407</v>
      </c>
      <c r="G11" s="841">
        <v>15990</v>
      </c>
      <c r="H11" s="841">
        <v>8054</v>
      </c>
      <c r="I11" s="265">
        <v>25221</v>
      </c>
      <c r="J11" s="265">
        <v>186348</v>
      </c>
    </row>
    <row r="12" spans="1:10" s="279" customFormat="1" ht="9.9499999999999993" customHeight="1" x14ac:dyDescent="0.2">
      <c r="A12" s="781">
        <v>1995</v>
      </c>
      <c r="B12" s="265">
        <v>51995</v>
      </c>
      <c r="C12" s="265">
        <v>39648</v>
      </c>
      <c r="D12" s="265">
        <v>10189</v>
      </c>
      <c r="E12" s="265">
        <v>4790</v>
      </c>
      <c r="F12" s="841">
        <v>32411</v>
      </c>
      <c r="G12" s="841">
        <v>16154</v>
      </c>
      <c r="H12" s="841">
        <v>8855</v>
      </c>
      <c r="I12" s="265">
        <v>26957</v>
      </c>
      <c r="J12" s="265">
        <v>190999</v>
      </c>
    </row>
    <row r="13" spans="1:10" s="279" customFormat="1" ht="15" customHeight="1" x14ac:dyDescent="0.2">
      <c r="A13" s="781">
        <v>1996</v>
      </c>
      <c r="B13" s="265">
        <v>51159</v>
      </c>
      <c r="C13" s="265">
        <v>40414</v>
      </c>
      <c r="D13" s="265">
        <v>10539</v>
      </c>
      <c r="E13" s="265">
        <v>4699</v>
      </c>
      <c r="F13" s="841">
        <v>30287</v>
      </c>
      <c r="G13" s="841">
        <v>15827</v>
      </c>
      <c r="H13" s="841">
        <v>9150</v>
      </c>
      <c r="I13" s="265">
        <v>26756</v>
      </c>
      <c r="J13" s="265">
        <v>188831</v>
      </c>
    </row>
    <row r="14" spans="1:10" s="279" customFormat="1" ht="9.9499999999999993" customHeight="1" x14ac:dyDescent="0.2">
      <c r="A14" s="781">
        <v>1997</v>
      </c>
      <c r="B14" s="265">
        <v>52040</v>
      </c>
      <c r="C14" s="265">
        <v>42532</v>
      </c>
      <c r="D14" s="265">
        <v>10878</v>
      </c>
      <c r="E14" s="265">
        <v>4196</v>
      </c>
      <c r="F14" s="841">
        <v>30021</v>
      </c>
      <c r="G14" s="841">
        <v>15198</v>
      </c>
      <c r="H14" s="841">
        <v>10357</v>
      </c>
      <c r="I14" s="265">
        <v>26679</v>
      </c>
      <c r="J14" s="265">
        <v>191901</v>
      </c>
    </row>
    <row r="15" spans="1:10" s="279" customFormat="1" ht="9.9499999999999993" customHeight="1" x14ac:dyDescent="0.2">
      <c r="A15" s="781">
        <v>1998</v>
      </c>
      <c r="B15" s="265">
        <v>53206</v>
      </c>
      <c r="C15" s="265">
        <v>46611</v>
      </c>
      <c r="D15" s="265">
        <v>11122</v>
      </c>
      <c r="E15" s="265">
        <v>5165</v>
      </c>
      <c r="F15" s="841">
        <v>35129</v>
      </c>
      <c r="G15" s="841">
        <v>14177</v>
      </c>
      <c r="H15" s="841">
        <v>11773</v>
      </c>
      <c r="I15" s="265">
        <v>27978</v>
      </c>
      <c r="J15" s="265">
        <v>205161</v>
      </c>
    </row>
    <row r="16" spans="1:10" s="279" customFormat="1" ht="9.9499999999999993" customHeight="1" x14ac:dyDescent="0.2">
      <c r="A16" s="781">
        <v>1999</v>
      </c>
      <c r="B16" s="265">
        <v>55988</v>
      </c>
      <c r="C16" s="265">
        <v>48363</v>
      </c>
      <c r="D16" s="265">
        <v>11485</v>
      </c>
      <c r="E16" s="265">
        <v>5236</v>
      </c>
      <c r="F16" s="841">
        <v>34166</v>
      </c>
      <c r="G16" s="841">
        <v>13667</v>
      </c>
      <c r="H16" s="841">
        <v>14071</v>
      </c>
      <c r="I16" s="265">
        <v>27986</v>
      </c>
      <c r="J16" s="265">
        <v>210962</v>
      </c>
    </row>
    <row r="17" spans="1:29" s="279" customFormat="1" ht="9.9499999999999993" customHeight="1" x14ac:dyDescent="0.2">
      <c r="A17" s="781">
        <v>2000</v>
      </c>
      <c r="B17" s="265">
        <v>59760</v>
      </c>
      <c r="C17" s="265">
        <v>51626</v>
      </c>
      <c r="D17" s="265">
        <v>12443</v>
      </c>
      <c r="E17" s="265">
        <v>6361</v>
      </c>
      <c r="F17" s="841">
        <v>32933</v>
      </c>
      <c r="G17" s="841">
        <v>13878</v>
      </c>
      <c r="H17" s="841">
        <v>14951</v>
      </c>
      <c r="I17" s="265">
        <v>28017</v>
      </c>
      <c r="J17" s="265">
        <v>219969</v>
      </c>
    </row>
    <row r="18" spans="1:29" s="279" customFormat="1" ht="15" customHeight="1" x14ac:dyDescent="0.2">
      <c r="A18" s="781">
        <v>2001</v>
      </c>
      <c r="B18" s="265">
        <v>63769</v>
      </c>
      <c r="C18" s="265">
        <v>55691</v>
      </c>
      <c r="D18" s="265">
        <v>13285</v>
      </c>
      <c r="E18" s="265">
        <v>10592</v>
      </c>
      <c r="F18" s="841">
        <v>34355</v>
      </c>
      <c r="G18" s="841">
        <v>14353</v>
      </c>
      <c r="H18" s="841">
        <v>14598</v>
      </c>
      <c r="I18" s="265">
        <v>28044</v>
      </c>
      <c r="J18" s="265">
        <v>234687</v>
      </c>
    </row>
    <row r="19" spans="1:29" s="279" customFormat="1" ht="9.9499999999999993" customHeight="1" x14ac:dyDescent="0.2">
      <c r="A19" s="781">
        <v>2002</v>
      </c>
      <c r="B19" s="265">
        <v>67548</v>
      </c>
      <c r="C19" s="265">
        <v>58923</v>
      </c>
      <c r="D19" s="265">
        <v>14122</v>
      </c>
      <c r="E19" s="265">
        <v>8643</v>
      </c>
      <c r="F19" s="841">
        <v>35773</v>
      </c>
      <c r="G19" s="841">
        <v>14701</v>
      </c>
      <c r="H19" s="841">
        <v>14327</v>
      </c>
      <c r="I19" s="265">
        <v>27096</v>
      </c>
      <c r="J19" s="265">
        <v>241133</v>
      </c>
    </row>
    <row r="20" spans="1:29" s="279" customFormat="1" ht="9.9499999999999993" customHeight="1" x14ac:dyDescent="0.2">
      <c r="A20" s="781">
        <v>2003</v>
      </c>
      <c r="B20" s="265">
        <v>72182</v>
      </c>
      <c r="C20" s="265">
        <v>62391</v>
      </c>
      <c r="D20" s="265">
        <v>14967</v>
      </c>
      <c r="E20" s="265">
        <v>11377</v>
      </c>
      <c r="F20" s="841">
        <v>37763</v>
      </c>
      <c r="G20" s="841">
        <v>14751</v>
      </c>
      <c r="H20" s="841">
        <v>14545</v>
      </c>
      <c r="I20" s="265">
        <v>27048</v>
      </c>
      <c r="J20" s="265">
        <v>255024</v>
      </c>
    </row>
    <row r="21" spans="1:29" s="279" customFormat="1" ht="9.9499999999999993" customHeight="1" x14ac:dyDescent="0.2">
      <c r="A21" s="781">
        <v>2004</v>
      </c>
      <c r="B21" s="265">
        <v>75253</v>
      </c>
      <c r="C21" s="265">
        <v>65394</v>
      </c>
      <c r="D21" s="265">
        <v>16163</v>
      </c>
      <c r="E21" s="265">
        <v>9669</v>
      </c>
      <c r="F21" s="841">
        <v>39927</v>
      </c>
      <c r="G21" s="841">
        <v>15041</v>
      </c>
      <c r="H21" s="841">
        <v>14743</v>
      </c>
      <c r="I21" s="265">
        <v>26992</v>
      </c>
      <c r="J21" s="265">
        <v>263182</v>
      </c>
    </row>
    <row r="22" spans="1:29" s="279" customFormat="1" ht="9.9499999999999993" customHeight="1" x14ac:dyDescent="0.2">
      <c r="A22" s="781">
        <v>2005</v>
      </c>
      <c r="B22" s="265">
        <v>77963</v>
      </c>
      <c r="C22" s="265">
        <v>69642</v>
      </c>
      <c r="D22" s="265">
        <v>17594</v>
      </c>
      <c r="E22" s="265">
        <v>10405</v>
      </c>
      <c r="F22" s="841">
        <v>43587</v>
      </c>
      <c r="G22" s="841">
        <v>15601</v>
      </c>
      <c r="H22" s="841">
        <v>16366</v>
      </c>
      <c r="I22" s="265">
        <v>27275</v>
      </c>
      <c r="J22" s="265">
        <v>278433</v>
      </c>
    </row>
    <row r="23" spans="1:29" s="279" customFormat="1" ht="15" customHeight="1" x14ac:dyDescent="0.2">
      <c r="A23" s="781">
        <v>2006</v>
      </c>
      <c r="B23" s="265">
        <v>83196</v>
      </c>
      <c r="C23" s="265">
        <v>74661</v>
      </c>
      <c r="D23" s="265">
        <v>19230</v>
      </c>
      <c r="E23" s="265">
        <v>10326</v>
      </c>
      <c r="F23" s="841">
        <v>48159</v>
      </c>
      <c r="G23" s="841">
        <v>17063</v>
      </c>
      <c r="H23" s="841">
        <v>20532</v>
      </c>
      <c r="I23" s="265">
        <v>27522</v>
      </c>
      <c r="J23" s="265">
        <v>300689</v>
      </c>
    </row>
    <row r="24" spans="1:29" s="285" customFormat="1" ht="9.9499999999999993" customHeight="1" x14ac:dyDescent="0.2">
      <c r="A24" s="781">
        <v>2007</v>
      </c>
      <c r="B24" s="265">
        <v>91410</v>
      </c>
      <c r="C24" s="265">
        <v>79357</v>
      </c>
      <c r="D24" s="265">
        <v>20993</v>
      </c>
      <c r="E24" s="265">
        <v>10795</v>
      </c>
      <c r="F24" s="841">
        <v>50100</v>
      </c>
      <c r="G24" s="841">
        <v>18433</v>
      </c>
      <c r="H24" s="841">
        <v>18964</v>
      </c>
      <c r="I24" s="265">
        <v>28591</v>
      </c>
      <c r="J24" s="265">
        <v>318643</v>
      </c>
    </row>
    <row r="25" spans="1:29" s="285" customFormat="1" ht="9.9499999999999993" customHeight="1" x14ac:dyDescent="0.2">
      <c r="A25" s="782">
        <v>2008</v>
      </c>
      <c r="B25" s="265">
        <v>96315</v>
      </c>
      <c r="C25" s="265">
        <v>87882</v>
      </c>
      <c r="D25" s="265">
        <v>23358</v>
      </c>
      <c r="E25" s="265">
        <v>11846</v>
      </c>
      <c r="F25" s="841">
        <v>52931</v>
      </c>
      <c r="G25" s="841">
        <v>19515</v>
      </c>
      <c r="H25" s="841">
        <v>21819</v>
      </c>
      <c r="I25" s="265">
        <v>28542</v>
      </c>
      <c r="J25" s="265">
        <v>342208</v>
      </c>
    </row>
    <row r="26" spans="1:29" s="285" customFormat="1" ht="9.9499999999999993" customHeight="1" x14ac:dyDescent="0.2">
      <c r="A26" s="782">
        <v>2009</v>
      </c>
      <c r="B26" s="265">
        <v>101872</v>
      </c>
      <c r="C26" s="265">
        <v>94554</v>
      </c>
      <c r="D26" s="265">
        <v>24713</v>
      </c>
      <c r="E26" s="265">
        <v>11655</v>
      </c>
      <c r="F26" s="841">
        <v>55736</v>
      </c>
      <c r="G26" s="841">
        <v>21140</v>
      </c>
      <c r="H26" s="841">
        <v>24260</v>
      </c>
      <c r="I26" s="265">
        <v>27408</v>
      </c>
      <c r="J26" s="265">
        <v>361338</v>
      </c>
    </row>
    <row r="27" spans="1:29" s="285" customFormat="1" ht="9.9499999999999993" customHeight="1" x14ac:dyDescent="0.2">
      <c r="A27" s="782">
        <v>2010</v>
      </c>
      <c r="B27" s="265">
        <v>104644</v>
      </c>
      <c r="C27" s="265">
        <v>98026</v>
      </c>
      <c r="D27" s="265">
        <v>26007</v>
      </c>
      <c r="E27" s="265">
        <v>14103</v>
      </c>
      <c r="F27" s="841">
        <v>65346</v>
      </c>
      <c r="G27" s="841">
        <v>22274</v>
      </c>
      <c r="H27" s="841">
        <v>27977</v>
      </c>
      <c r="I27" s="265">
        <v>28802</v>
      </c>
      <c r="J27" s="265">
        <v>387179</v>
      </c>
    </row>
    <row r="28" spans="1:29" s="811" customFormat="1" ht="15" customHeight="1" x14ac:dyDescent="0.2">
      <c r="A28" s="782">
        <v>2011</v>
      </c>
      <c r="B28" s="841">
        <v>109143</v>
      </c>
      <c r="C28" s="841">
        <v>101645</v>
      </c>
      <c r="D28" s="841">
        <v>27994</v>
      </c>
      <c r="E28" s="841">
        <v>15968</v>
      </c>
      <c r="F28" s="841">
        <v>63405</v>
      </c>
      <c r="G28" s="841">
        <v>23019</v>
      </c>
      <c r="H28" s="841">
        <v>28246</v>
      </c>
      <c r="I28" s="841">
        <v>30918</v>
      </c>
      <c r="J28" s="841">
        <v>400338</v>
      </c>
      <c r="K28" s="741"/>
    </row>
    <row r="29" spans="1:29" ht="10.15" customHeight="1" x14ac:dyDescent="0.2">
      <c r="A29" s="782">
        <v>2012</v>
      </c>
      <c r="B29" s="841">
        <v>112590</v>
      </c>
      <c r="C29" s="841">
        <v>105981</v>
      </c>
      <c r="D29" s="841">
        <v>29895</v>
      </c>
      <c r="E29" s="841">
        <v>15549</v>
      </c>
      <c r="F29" s="841">
        <v>62139</v>
      </c>
      <c r="G29" s="841">
        <v>23757</v>
      </c>
      <c r="H29" s="841">
        <v>28641</v>
      </c>
      <c r="I29" s="841">
        <v>31790</v>
      </c>
      <c r="J29" s="841">
        <v>410342</v>
      </c>
    </row>
    <row r="30" spans="1:29" ht="10.5" customHeight="1" x14ac:dyDescent="0.2">
      <c r="A30" s="928">
        <v>2013</v>
      </c>
      <c r="B30" s="841">
        <v>116871</v>
      </c>
      <c r="C30" s="841">
        <v>109677</v>
      </c>
      <c r="D30" s="841">
        <v>31241</v>
      </c>
      <c r="E30" s="841">
        <v>14994</v>
      </c>
      <c r="F30" s="841">
        <v>63474</v>
      </c>
      <c r="G30" s="841">
        <v>24459</v>
      </c>
      <c r="H30" s="841">
        <v>29502</v>
      </c>
      <c r="I30" s="841">
        <v>32590</v>
      </c>
      <c r="J30" s="841">
        <v>422808</v>
      </c>
    </row>
    <row r="31" spans="1:29" s="899" customFormat="1" ht="10.5" customHeight="1" x14ac:dyDescent="0.2">
      <c r="A31" s="884">
        <v>2014</v>
      </c>
      <c r="B31" s="885">
        <v>121223</v>
      </c>
      <c r="C31" s="885">
        <v>112863</v>
      </c>
      <c r="D31" s="885">
        <v>32394</v>
      </c>
      <c r="E31" s="885">
        <v>14845</v>
      </c>
      <c r="F31" s="885">
        <v>64866</v>
      </c>
      <c r="G31" s="885">
        <v>25018</v>
      </c>
      <c r="H31" s="885">
        <v>30264</v>
      </c>
      <c r="I31" s="885">
        <v>33532</v>
      </c>
      <c r="J31" s="885">
        <v>435005</v>
      </c>
      <c r="L31" s="901"/>
      <c r="M31" s="901"/>
      <c r="N31" s="901"/>
      <c r="O31" s="901"/>
      <c r="P31" s="901"/>
      <c r="Q31" s="901"/>
      <c r="R31" s="901"/>
      <c r="S31" s="901"/>
      <c r="T31" s="901"/>
      <c r="U31" s="902"/>
      <c r="V31" s="902"/>
      <c r="W31" s="902"/>
      <c r="X31" s="902"/>
      <c r="Y31" s="902"/>
      <c r="Z31" s="902"/>
      <c r="AA31" s="902"/>
      <c r="AB31" s="902"/>
      <c r="AC31" s="902"/>
    </row>
    <row r="32" spans="1:29" x14ac:dyDescent="0.2">
      <c r="A32" s="839" t="s">
        <v>528</v>
      </c>
      <c r="B32" s="839"/>
      <c r="C32" s="839"/>
      <c r="D32" s="839"/>
      <c r="E32" s="839"/>
      <c r="F32" s="839"/>
      <c r="G32" s="839"/>
      <c r="H32" s="778"/>
      <c r="I32" s="778"/>
      <c r="J32" s="778"/>
    </row>
    <row r="33" spans="1:1" x14ac:dyDescent="0.2">
      <c r="A33" s="783"/>
    </row>
    <row r="34" spans="1:1" x14ac:dyDescent="0.2">
      <c r="A34" s="783"/>
    </row>
    <row r="35" spans="1:1" x14ac:dyDescent="0.2">
      <c r="A35" s="783"/>
    </row>
    <row r="36" spans="1:1" x14ac:dyDescent="0.2">
      <c r="A36" s="783"/>
    </row>
    <row r="37" spans="1:1" x14ac:dyDescent="0.2">
      <c r="A37" s="783"/>
    </row>
    <row r="38" spans="1:1" x14ac:dyDescent="0.2">
      <c r="A38" s="783"/>
    </row>
    <row r="39" spans="1:1" x14ac:dyDescent="0.2">
      <c r="A39" s="783"/>
    </row>
    <row r="40" spans="1:1" x14ac:dyDescent="0.2">
      <c r="A40" s="783"/>
    </row>
    <row r="41" spans="1:1" x14ac:dyDescent="0.2">
      <c r="A41" s="783"/>
    </row>
    <row r="42" spans="1:1" x14ac:dyDescent="0.2">
      <c r="A42" s="783"/>
    </row>
    <row r="43" spans="1:1" x14ac:dyDescent="0.2">
      <c r="A43" s="783"/>
    </row>
    <row r="44" spans="1:1" x14ac:dyDescent="0.2">
      <c r="A44" s="783"/>
    </row>
    <row r="45" spans="1:1" x14ac:dyDescent="0.2">
      <c r="A45" s="783"/>
    </row>
    <row r="46" spans="1:1" x14ac:dyDescent="0.2">
      <c r="A46" s="783"/>
    </row>
    <row r="47" spans="1:1" x14ac:dyDescent="0.2">
      <c r="A47" s="783"/>
    </row>
    <row r="48" spans="1:1" x14ac:dyDescent="0.2">
      <c r="A48" s="783"/>
    </row>
    <row r="49" spans="1:1" x14ac:dyDescent="0.2">
      <c r="A49" s="783"/>
    </row>
    <row r="50" spans="1:1" x14ac:dyDescent="0.2">
      <c r="A50" s="783"/>
    </row>
    <row r="51" spans="1:1" x14ac:dyDescent="0.2">
      <c r="A51" s="783"/>
    </row>
    <row r="52" spans="1:1" x14ac:dyDescent="0.2">
      <c r="A52" s="783"/>
    </row>
    <row r="53" spans="1:1" x14ac:dyDescent="0.2">
      <c r="A53" s="783"/>
    </row>
    <row r="54" spans="1:1" x14ac:dyDescent="0.2">
      <c r="A54" s="783"/>
    </row>
    <row r="55" spans="1:1" x14ac:dyDescent="0.2">
      <c r="A55" s="783"/>
    </row>
    <row r="56" spans="1:1" x14ac:dyDescent="0.2">
      <c r="A56" s="783"/>
    </row>
  </sheetData>
  <customSheetViews>
    <customSheetView guid="{5DA4A147-0C62-4854-A24F-ABFA741E4216}" scale="130" showPageBreaks="1" fitToPage="1" printArea="1" view="pageBreakPreview">
      <pane xSplit="1" ySplit="7" topLeftCell="B8" activePane="bottomRight" state="frozen"/>
      <selection pane="bottomRight" activeCell="A8" sqref="A8:XFD30"/>
      <pageMargins left="0.19685039370078741" right="0.19685039370078741" top="0.74803149606299213" bottom="0.35433070866141736" header="0.11811023622047245" footer="0.11811023622047245"/>
      <printOptions horizontalCentered="1"/>
      <pageSetup scale="97" orientation="portrait" r:id="rId1"/>
      <headerFooter alignWithMargins="0">
        <oddFooter>&amp;C43</oddFooter>
      </headerFooter>
    </customSheetView>
    <customSheetView guid="{A0B2857C-CA65-4357-9749-AF7ED85EB07D}" fitToPage="1">
      <pane xSplit="1" ySplit="7" topLeftCell="B8" activePane="bottomRight" state="frozen"/>
      <selection pane="bottomRight" activeCell="U69" sqref="U69"/>
      <pageMargins left="1" right="1" top="0.75" bottom="0.75" header="0.5" footer="0.5"/>
      <pageSetup scale="95" orientation="portrait" horizontalDpi="300" verticalDpi="300" r:id="rId2"/>
      <headerFooter alignWithMargins="0">
        <oddFooter>&amp;C&amp;"Times New Roman,Regular"44</oddFooter>
      </headerFooter>
    </customSheetView>
    <customSheetView guid="{9DE21AFA-D044-4310-8250-E101E93E6FC6}" showPageBreaks="1" fitToPage="1" printArea="1" view="pageBreakPreview">
      <pane xSplit="1" ySplit="7" topLeftCell="B8" activePane="bottomRight" state="frozen"/>
      <selection pane="bottomRight" activeCell="E26" sqref="E26"/>
      <pageMargins left="0.19685039370078741" right="0.19685039370078741" top="0.74803149606299213" bottom="0.35433070866141736" header="0.11811023622047245" footer="0.11811023622047245"/>
      <printOptions horizontalCentered="1"/>
      <pageSetup scale="97" orientation="portrait" r:id="rId3"/>
      <headerFooter alignWithMargins="0">
        <oddFooter>&amp;C43</oddFooter>
      </headerFooter>
    </customSheetView>
  </customSheetViews>
  <mergeCells count="1">
    <mergeCell ref="B7:J7"/>
  </mergeCells>
  <phoneticPr fontId="11" type="noConversion"/>
  <printOptions horizontalCentered="1"/>
  <pageMargins left="0.19685039370078741" right="0.19685039370078741" top="0.74803149606299213" bottom="0.35433070866141736" header="0.11811023622047245" footer="0.11811023622047245"/>
  <pageSetup scale="97" orientation="portrait" r:id="rId4"/>
  <headerFooter alignWithMargins="0">
    <oddFooter>&amp;C43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36"/>
  <sheetViews>
    <sheetView zoomScaleNormal="100" zoomScaleSheetLayoutView="100" workbookViewId="0">
      <selection activeCell="B25" sqref="B25"/>
    </sheetView>
  </sheetViews>
  <sheetFormatPr defaultColWidth="9.140625" defaultRowHeight="12.75" x14ac:dyDescent="0.2"/>
  <cols>
    <col min="1" max="1" width="5.42578125" style="289" customWidth="1"/>
    <col min="2" max="4" width="20.7109375" style="290" customWidth="1"/>
    <col min="5" max="16384" width="9.140625" style="290"/>
  </cols>
  <sheetData>
    <row r="1" spans="1:8" ht="12.75" customHeight="1" x14ac:dyDescent="0.2">
      <c r="A1" s="671" t="s">
        <v>296</v>
      </c>
      <c r="B1" s="707"/>
      <c r="C1" s="707"/>
      <c r="D1" s="707"/>
    </row>
    <row r="2" spans="1:8" s="279" customFormat="1" ht="15" customHeight="1" x14ac:dyDescent="0.2">
      <c r="A2" s="709" t="s">
        <v>295</v>
      </c>
      <c r="B2" s="707"/>
      <c r="C2" s="707"/>
      <c r="D2" s="707"/>
    </row>
    <row r="3" spans="1:8" s="279" customFormat="1" ht="14.1" customHeight="1" x14ac:dyDescent="0.2">
      <c r="A3" s="805" t="s">
        <v>524</v>
      </c>
      <c r="B3" s="710"/>
      <c r="C3" s="710"/>
      <c r="D3" s="710"/>
      <c r="E3" s="726"/>
      <c r="F3" s="726"/>
      <c r="G3" s="726"/>
      <c r="H3" s="726"/>
    </row>
    <row r="4" spans="1:8" s="446" customFormat="1" ht="12.95" customHeight="1" x14ac:dyDescent="0.2">
      <c r="A4" s="716"/>
      <c r="B4" s="809" t="s">
        <v>431</v>
      </c>
      <c r="C4" s="809" t="s">
        <v>459</v>
      </c>
      <c r="D4" s="809" t="s">
        <v>453</v>
      </c>
      <c r="E4" s="762"/>
      <c r="F4" s="762"/>
    </row>
    <row r="5" spans="1:8" s="446" customFormat="1" ht="12.95" customHeight="1" x14ac:dyDescent="0.2">
      <c r="A5" s="711"/>
      <c r="B5" s="454" t="s">
        <v>457</v>
      </c>
      <c r="C5" s="454" t="s">
        <v>471</v>
      </c>
      <c r="D5" s="454" t="s">
        <v>454</v>
      </c>
      <c r="E5" s="762"/>
      <c r="F5" s="762"/>
    </row>
    <row r="6" spans="1:8" s="446" customFormat="1" ht="12.95" customHeight="1" x14ac:dyDescent="0.2">
      <c r="A6" s="712" t="s">
        <v>59</v>
      </c>
      <c r="B6" s="454" t="s">
        <v>458</v>
      </c>
      <c r="C6" s="454" t="s">
        <v>456</v>
      </c>
      <c r="D6" s="454" t="s">
        <v>455</v>
      </c>
      <c r="E6" s="762"/>
      <c r="F6" s="762"/>
    </row>
    <row r="7" spans="1:8" s="448" customFormat="1" ht="12.95" customHeight="1" x14ac:dyDescent="0.2">
      <c r="A7" s="723"/>
      <c r="B7" s="1183" t="s">
        <v>87</v>
      </c>
      <c r="C7" s="1183"/>
      <c r="D7" s="1183"/>
    </row>
    <row r="8" spans="1:8" ht="15" customHeight="1" x14ac:dyDescent="0.2">
      <c r="A8" s="400">
        <v>1991</v>
      </c>
      <c r="B8" s="265">
        <v>-17888</v>
      </c>
      <c r="C8" s="265">
        <v>2309</v>
      </c>
      <c r="D8" s="265">
        <v>-20197</v>
      </c>
    </row>
    <row r="9" spans="1:8" ht="9.9499999999999993" customHeight="1" x14ac:dyDescent="0.2">
      <c r="A9" s="400">
        <v>1992</v>
      </c>
      <c r="B9" s="265">
        <v>-26082</v>
      </c>
      <c r="C9" s="265">
        <v>1602</v>
      </c>
      <c r="D9" s="265">
        <v>-27684</v>
      </c>
    </row>
    <row r="10" spans="1:8" ht="9.9499999999999993" customHeight="1" x14ac:dyDescent="0.2">
      <c r="A10" s="400">
        <v>1993</v>
      </c>
      <c r="B10" s="265">
        <v>-21706</v>
      </c>
      <c r="C10" s="265">
        <v>601</v>
      </c>
      <c r="D10" s="265">
        <v>-22307</v>
      </c>
    </row>
    <row r="11" spans="1:8" ht="9.9499999999999993" customHeight="1" x14ac:dyDescent="0.2">
      <c r="A11" s="400">
        <v>1994</v>
      </c>
      <c r="B11" s="265">
        <v>-13622</v>
      </c>
      <c r="C11" s="265">
        <v>810</v>
      </c>
      <c r="D11" s="265">
        <v>-14432</v>
      </c>
    </row>
    <row r="12" spans="1:8" s="279" customFormat="1" ht="9.9499999999999993" customHeight="1" x14ac:dyDescent="0.2">
      <c r="A12" s="400">
        <v>1995</v>
      </c>
      <c r="B12" s="265">
        <v>-9081</v>
      </c>
      <c r="C12" s="265">
        <v>973</v>
      </c>
      <c r="D12" s="265">
        <v>-10054</v>
      </c>
    </row>
    <row r="13" spans="1:8" s="279" customFormat="1" ht="15" customHeight="1" x14ac:dyDescent="0.2">
      <c r="A13" s="400">
        <v>1996</v>
      </c>
      <c r="B13" s="265">
        <v>-3204</v>
      </c>
      <c r="C13" s="265">
        <v>500</v>
      </c>
      <c r="D13" s="265">
        <v>-3704</v>
      </c>
    </row>
    <row r="14" spans="1:8" s="279" customFormat="1" ht="9.9499999999999993" customHeight="1" x14ac:dyDescent="0.2">
      <c r="A14" s="400">
        <v>1997</v>
      </c>
      <c r="B14" s="265">
        <v>-2570</v>
      </c>
      <c r="C14" s="265">
        <v>-19</v>
      </c>
      <c r="D14" s="265">
        <v>-2551</v>
      </c>
    </row>
    <row r="15" spans="1:8" s="279" customFormat="1" ht="9.9499999999999993" customHeight="1" x14ac:dyDescent="0.2">
      <c r="A15" s="277">
        <v>1998</v>
      </c>
      <c r="B15" s="265">
        <v>-8384</v>
      </c>
      <c r="C15" s="265">
        <v>335</v>
      </c>
      <c r="D15" s="265">
        <v>-8719</v>
      </c>
    </row>
    <row r="16" spans="1:8" s="279" customFormat="1" ht="9.9499999999999993" customHeight="1" x14ac:dyDescent="0.2">
      <c r="A16" s="277">
        <v>1999</v>
      </c>
      <c r="B16" s="265">
        <v>3823</v>
      </c>
      <c r="C16" s="265">
        <v>-762</v>
      </c>
      <c r="D16" s="265">
        <v>4585</v>
      </c>
    </row>
    <row r="17" spans="1:12" s="279" customFormat="1" ht="9.9499999999999993" customHeight="1" x14ac:dyDescent="0.2">
      <c r="A17" s="277">
        <v>2000</v>
      </c>
      <c r="B17" s="265">
        <v>10770</v>
      </c>
      <c r="C17" s="265">
        <v>2928</v>
      </c>
      <c r="D17" s="265">
        <v>7842</v>
      </c>
    </row>
    <row r="18" spans="1:12" s="279" customFormat="1" ht="15" customHeight="1" x14ac:dyDescent="0.2">
      <c r="A18" s="277">
        <v>2001</v>
      </c>
      <c r="B18" s="265">
        <v>-4222</v>
      </c>
      <c r="C18" s="265">
        <v>3507</v>
      </c>
      <c r="D18" s="265">
        <v>-7729</v>
      </c>
    </row>
    <row r="19" spans="1:12" s="279" customFormat="1" ht="9.9499999999999993" customHeight="1" x14ac:dyDescent="0.2">
      <c r="A19" s="277">
        <v>2002</v>
      </c>
      <c r="B19" s="265">
        <v>-11326</v>
      </c>
      <c r="C19" s="265">
        <v>4876</v>
      </c>
      <c r="D19" s="265">
        <v>-16202</v>
      </c>
    </row>
    <row r="20" spans="1:12" s="279" customFormat="1" ht="9.9499999999999993" customHeight="1" x14ac:dyDescent="0.2">
      <c r="A20" s="277">
        <v>2003</v>
      </c>
      <c r="B20" s="265">
        <v>-5474</v>
      </c>
      <c r="C20" s="265">
        <v>5557</v>
      </c>
      <c r="D20" s="265">
        <v>-11031</v>
      </c>
    </row>
    <row r="21" spans="1:12" s="279" customFormat="1" ht="9.9499999999999993" customHeight="1" x14ac:dyDescent="0.2">
      <c r="A21" s="277">
        <v>2004</v>
      </c>
      <c r="B21" s="265">
        <v>989</v>
      </c>
      <c r="C21" s="265">
        <v>5877</v>
      </c>
      <c r="D21" s="265">
        <v>-4888</v>
      </c>
      <c r="E21" s="281"/>
    </row>
    <row r="22" spans="1:12" s="279" customFormat="1" ht="9.9499999999999993" customHeight="1" x14ac:dyDescent="0.2">
      <c r="A22" s="277">
        <v>2005</v>
      </c>
      <c r="B22" s="265">
        <v>21475</v>
      </c>
      <c r="C22" s="265">
        <v>6707</v>
      </c>
      <c r="D22" s="265">
        <v>14768</v>
      </c>
      <c r="E22" s="281"/>
    </row>
    <row r="23" spans="1:12" s="279" customFormat="1" ht="15" customHeight="1" x14ac:dyDescent="0.2">
      <c r="A23" s="277">
        <v>2006</v>
      </c>
      <c r="B23" s="265">
        <v>12045</v>
      </c>
      <c r="C23" s="265">
        <v>7109</v>
      </c>
      <c r="D23" s="265">
        <v>4936</v>
      </c>
      <c r="E23" s="281"/>
    </row>
    <row r="24" spans="1:12" s="285" customFormat="1" ht="9.9499999999999993" customHeight="1" x14ac:dyDescent="0.2">
      <c r="A24" s="277">
        <v>2007</v>
      </c>
      <c r="B24" s="265">
        <v>5718</v>
      </c>
      <c r="C24" s="265">
        <v>8182</v>
      </c>
      <c r="D24" s="265">
        <v>-2464</v>
      </c>
      <c r="E24" s="278"/>
    </row>
    <row r="25" spans="1:12" s="285" customFormat="1" ht="9.9499999999999993" customHeight="1" x14ac:dyDescent="0.2">
      <c r="A25" s="721">
        <v>2008</v>
      </c>
      <c r="B25" s="265">
        <v>-2043</v>
      </c>
      <c r="C25" s="265">
        <v>8939</v>
      </c>
      <c r="D25" s="265">
        <v>-10982</v>
      </c>
      <c r="E25" s="278"/>
    </row>
    <row r="26" spans="1:12" s="285" customFormat="1" ht="9.9499999999999993" customHeight="1" x14ac:dyDescent="0.2">
      <c r="A26" s="721">
        <v>2009</v>
      </c>
      <c r="B26" s="265">
        <v>-34094</v>
      </c>
      <c r="C26" s="265">
        <v>11829</v>
      </c>
      <c r="D26" s="265">
        <v>-45923</v>
      </c>
      <c r="E26" s="278"/>
    </row>
    <row r="27" spans="1:12" s="285" customFormat="1" ht="9.9499999999999993" customHeight="1" x14ac:dyDescent="0.2">
      <c r="A27" s="721">
        <v>2010</v>
      </c>
      <c r="B27" s="265">
        <v>-38285</v>
      </c>
      <c r="C27" s="265">
        <v>13349</v>
      </c>
      <c r="D27" s="265">
        <v>-51634</v>
      </c>
      <c r="E27" s="278"/>
    </row>
    <row r="28" spans="1:12" s="742" customFormat="1" ht="15" customHeight="1" x14ac:dyDescent="0.2">
      <c r="A28" s="721">
        <v>2011</v>
      </c>
      <c r="B28" s="841">
        <v>-31370</v>
      </c>
      <c r="C28" s="841">
        <v>11072</v>
      </c>
      <c r="D28" s="841">
        <v>-42442</v>
      </c>
      <c r="E28" s="743"/>
      <c r="F28" s="743"/>
      <c r="G28" s="743"/>
      <c r="H28" s="743"/>
      <c r="I28" s="743"/>
    </row>
    <row r="29" spans="1:12" ht="10.7" customHeight="1" x14ac:dyDescent="0.2">
      <c r="A29" s="721">
        <v>2012</v>
      </c>
      <c r="B29" s="841">
        <v>-37183</v>
      </c>
      <c r="C29" s="841">
        <v>8615</v>
      </c>
      <c r="D29" s="841">
        <v>-45798</v>
      </c>
      <c r="E29" s="288"/>
    </row>
    <row r="30" spans="1:12" ht="10.7" customHeight="1" x14ac:dyDescent="0.2">
      <c r="A30" s="928">
        <v>2013</v>
      </c>
      <c r="B30" s="841">
        <v>-38061</v>
      </c>
      <c r="C30" s="841">
        <v>7849</v>
      </c>
      <c r="D30" s="841">
        <v>-45910</v>
      </c>
      <c r="E30" s="288"/>
    </row>
    <row r="31" spans="1:12" s="899" customFormat="1" ht="10.5" customHeight="1" x14ac:dyDescent="0.2">
      <c r="A31" s="884">
        <v>2014</v>
      </c>
      <c r="B31" s="885">
        <v>-34429</v>
      </c>
      <c r="C31" s="885">
        <v>6755</v>
      </c>
      <c r="D31" s="885">
        <v>-41184</v>
      </c>
      <c r="E31" s="828"/>
      <c r="F31" s="901"/>
      <c r="G31" s="901"/>
      <c r="H31" s="901"/>
      <c r="J31" s="902"/>
      <c r="K31" s="902"/>
      <c r="L31" s="902"/>
    </row>
    <row r="32" spans="1:12" x14ac:dyDescent="0.2">
      <c r="A32" s="839" t="s">
        <v>528</v>
      </c>
      <c r="B32" s="839"/>
      <c r="C32" s="839"/>
      <c r="D32" s="839"/>
      <c r="E32" s="825"/>
      <c r="F32" s="825"/>
      <c r="G32" s="825"/>
    </row>
    <row r="33" spans="1:5" x14ac:dyDescent="0.2">
      <c r="A33" s="287"/>
      <c r="B33" s="288"/>
      <c r="C33" s="288"/>
      <c r="D33" s="288"/>
      <c r="E33" s="288"/>
    </row>
    <row r="34" spans="1:5" x14ac:dyDescent="0.2">
      <c r="A34" s="287"/>
      <c r="B34" s="288"/>
      <c r="C34" s="288"/>
      <c r="D34" s="288"/>
      <c r="E34" s="288"/>
    </row>
    <row r="35" spans="1:5" x14ac:dyDescent="0.2">
      <c r="A35" s="287"/>
      <c r="B35" s="288"/>
      <c r="C35" s="288"/>
      <c r="D35" s="288"/>
      <c r="E35" s="288"/>
    </row>
    <row r="36" spans="1:5" x14ac:dyDescent="0.2">
      <c r="A36" s="287"/>
      <c r="B36" s="288"/>
      <c r="C36" s="288"/>
      <c r="D36" s="288"/>
      <c r="E36" s="288"/>
    </row>
  </sheetData>
  <customSheetViews>
    <customSheetView guid="{5DA4A147-0C62-4854-A24F-ABFA741E4216}" showPageBreaks="1" fitToPage="1" printArea="1">
      <selection activeCell="A30" sqref="A30:XFD30"/>
      <pageMargins left="0.19685039370078741" right="0.19685039370078741" top="0.74803149606299213" bottom="0.35433070866141736" header="0.11811023622047245" footer="0.11811023622047245"/>
      <printOptions horizontalCentered="1"/>
      <pageSetup orientation="portrait" r:id="rId1"/>
      <headerFooter alignWithMargins="0">
        <oddFooter>&amp;C44</oddFooter>
      </headerFooter>
    </customSheetView>
    <customSheetView guid="{A0B2857C-CA65-4357-9749-AF7ED85EB07D}" fitToPage="1">
      <selection activeCell="A53" sqref="A53:IV57"/>
      <pageMargins left="1" right="1" top="0.75" bottom="0.75" header="0.5" footer="0.5"/>
      <pageSetup orientation="portrait" horizontalDpi="300" verticalDpi="300" r:id="rId2"/>
      <headerFooter alignWithMargins="0">
        <oddFooter>&amp;C&amp;"Times New Roman,Regular"45</oddFooter>
      </headerFooter>
    </customSheetView>
    <customSheetView guid="{9DE21AFA-D044-4310-8250-E101E93E6FC6}" showPageBreaks="1" fitToPage="1" printArea="1" view="pageBreakPreview">
      <selection activeCell="B9" sqref="B9"/>
      <pageMargins left="0.19685039370078741" right="0.19685039370078741" top="0.74803149606299213" bottom="0.35433070866141736" header="0.11811023622047245" footer="0.11811023622047245"/>
      <printOptions horizontalCentered="1"/>
      <pageSetup orientation="portrait" r:id="rId3"/>
      <headerFooter alignWithMargins="0">
        <oddFooter>&amp;C44</oddFooter>
      </headerFooter>
    </customSheetView>
  </customSheetViews>
  <mergeCells count="1">
    <mergeCell ref="B7:D7"/>
  </mergeCells>
  <phoneticPr fontId="11"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&amp;C44</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37"/>
  <sheetViews>
    <sheetView zoomScaleNormal="100" zoomScaleSheetLayoutView="100" workbookViewId="0">
      <selection activeCell="E7" sqref="E7"/>
    </sheetView>
  </sheetViews>
  <sheetFormatPr defaultColWidth="9.140625" defaultRowHeight="12.75" x14ac:dyDescent="0.2"/>
  <cols>
    <col min="1" max="1" width="5.42578125" style="289" customWidth="1"/>
    <col min="2" max="2" width="11.140625" style="290" customWidth="1"/>
    <col min="3" max="3" width="10.42578125" style="290" customWidth="1"/>
    <col min="4" max="4" width="8.7109375" style="290" customWidth="1"/>
    <col min="5" max="5" width="9.28515625" style="290" customWidth="1"/>
    <col min="6" max="6" width="12.42578125" style="290" customWidth="1"/>
    <col min="7" max="7" width="8" style="290" customWidth="1"/>
    <col min="8" max="8" width="9" style="290" customWidth="1"/>
    <col min="9" max="9" width="9.5703125" style="290" customWidth="1"/>
    <col min="10" max="16384" width="9.140625" style="290"/>
  </cols>
  <sheetData>
    <row r="1" spans="1:11" ht="12.75" customHeight="1" x14ac:dyDescent="0.2">
      <c r="A1" s="671" t="s">
        <v>297</v>
      </c>
      <c r="B1" s="707"/>
      <c r="C1" s="707"/>
      <c r="D1" s="707"/>
      <c r="E1" s="707"/>
      <c r="F1" s="715"/>
      <c r="G1" s="707"/>
      <c r="H1" s="439"/>
      <c r="I1" s="439"/>
      <c r="J1" s="439"/>
    </row>
    <row r="2" spans="1:11" s="279" customFormat="1" ht="15" customHeight="1" x14ac:dyDescent="0.2">
      <c r="A2" s="1184" t="s">
        <v>534</v>
      </c>
      <c r="B2" s="1136"/>
      <c r="C2" s="1136"/>
      <c r="D2" s="1136"/>
      <c r="E2" s="1185"/>
      <c r="F2" s="1185"/>
      <c r="G2" s="707"/>
      <c r="H2" s="440"/>
      <c r="I2" s="450"/>
      <c r="J2" s="440"/>
    </row>
    <row r="3" spans="1:11" s="279" customFormat="1" ht="14.1" customHeight="1" x14ac:dyDescent="0.2">
      <c r="A3" s="806" t="s">
        <v>524</v>
      </c>
      <c r="B3" s="726"/>
      <c r="C3" s="726"/>
      <c r="D3" s="726"/>
      <c r="E3" s="726"/>
      <c r="F3" s="726"/>
      <c r="G3" s="726"/>
      <c r="H3" s="726"/>
      <c r="I3" s="450"/>
      <c r="J3" s="440"/>
    </row>
    <row r="4" spans="1:11" s="279" customFormat="1" ht="10.5" customHeight="1" x14ac:dyDescent="0.2">
      <c r="A4" s="940"/>
      <c r="B4" s="941"/>
      <c r="C4" s="942"/>
      <c r="D4" s="942"/>
      <c r="E4" s="942"/>
      <c r="F4" s="942" t="s">
        <v>462</v>
      </c>
      <c r="G4" s="943"/>
      <c r="H4" s="943"/>
      <c r="I4" s="943"/>
      <c r="J4" s="943"/>
      <c r="K4" s="944"/>
    </row>
    <row r="5" spans="1:11" s="279" customFormat="1" ht="10.5" customHeight="1" x14ac:dyDescent="0.2">
      <c r="A5" s="806"/>
      <c r="B5" s="454" t="s">
        <v>462</v>
      </c>
      <c r="C5" s="935" t="s">
        <v>555</v>
      </c>
      <c r="D5" s="938"/>
      <c r="E5" s="935" t="s">
        <v>555</v>
      </c>
      <c r="F5" s="454" t="s">
        <v>139</v>
      </c>
      <c r="G5" s="936"/>
      <c r="H5" s="936"/>
      <c r="I5" s="936"/>
      <c r="J5" s="936"/>
      <c r="K5" s="939"/>
    </row>
    <row r="6" spans="1:11" s="279" customFormat="1" ht="10.5" customHeight="1" x14ac:dyDescent="0.2">
      <c r="A6" s="711"/>
      <c r="B6" s="454" t="s">
        <v>554</v>
      </c>
      <c r="C6" s="929" t="s">
        <v>579</v>
      </c>
      <c r="D6" s="451"/>
      <c r="E6" s="454" t="s">
        <v>579</v>
      </c>
      <c r="F6" s="454" t="s">
        <v>463</v>
      </c>
      <c r="G6" s="451"/>
      <c r="H6" s="451"/>
      <c r="I6" s="451"/>
      <c r="J6" s="451"/>
      <c r="K6" s="446"/>
    </row>
    <row r="7" spans="1:11" s="441" customFormat="1" ht="10.5" customHeight="1" x14ac:dyDescent="0.2">
      <c r="A7" s="711"/>
      <c r="B7" s="454" t="s">
        <v>508</v>
      </c>
      <c r="C7" s="454" t="s">
        <v>551</v>
      </c>
      <c r="D7" s="454" t="s">
        <v>550</v>
      </c>
      <c r="E7" s="454" t="s">
        <v>551</v>
      </c>
      <c r="F7" s="454" t="s">
        <v>496</v>
      </c>
      <c r="G7" s="454" t="s">
        <v>46</v>
      </c>
      <c r="H7" s="451"/>
      <c r="I7" s="451"/>
      <c r="J7" s="451"/>
      <c r="K7" s="451"/>
    </row>
    <row r="8" spans="1:11" s="441" customFormat="1" ht="10.5" customHeight="1" x14ac:dyDescent="0.2">
      <c r="A8" s="711"/>
      <c r="B8" s="454" t="s">
        <v>506</v>
      </c>
      <c r="C8" s="454" t="s">
        <v>460</v>
      </c>
      <c r="D8" s="454" t="s">
        <v>552</v>
      </c>
      <c r="E8" s="454" t="s">
        <v>443</v>
      </c>
      <c r="F8" s="454" t="s">
        <v>494</v>
      </c>
      <c r="G8" s="454" t="s">
        <v>445</v>
      </c>
      <c r="H8" s="454" t="s">
        <v>142</v>
      </c>
      <c r="I8" s="454" t="s">
        <v>470</v>
      </c>
      <c r="J8" s="454" t="s">
        <v>46</v>
      </c>
      <c r="K8" s="454" t="s">
        <v>141</v>
      </c>
    </row>
    <row r="9" spans="1:11" s="441" customFormat="1" ht="10.5" customHeight="1" x14ac:dyDescent="0.2">
      <c r="A9" s="712" t="s">
        <v>59</v>
      </c>
      <c r="B9" s="927" t="s">
        <v>507</v>
      </c>
      <c r="C9" s="927" t="s">
        <v>441</v>
      </c>
      <c r="D9" s="927" t="s">
        <v>442</v>
      </c>
      <c r="E9" s="927" t="s">
        <v>8</v>
      </c>
      <c r="F9" s="927" t="s">
        <v>495</v>
      </c>
      <c r="G9" s="927" t="s">
        <v>464</v>
      </c>
      <c r="H9" s="927" t="s">
        <v>444</v>
      </c>
      <c r="I9" s="927" t="s">
        <v>445</v>
      </c>
      <c r="J9" s="927" t="s">
        <v>465</v>
      </c>
      <c r="K9" s="927" t="s">
        <v>445</v>
      </c>
    </row>
    <row r="10" spans="1:11" s="441" customFormat="1" ht="10.7" customHeight="1" x14ac:dyDescent="0.2">
      <c r="A10" s="711"/>
      <c r="B10" s="1181" t="s">
        <v>87</v>
      </c>
      <c r="C10" s="1181"/>
      <c r="D10" s="1181"/>
      <c r="E10" s="1181"/>
      <c r="F10" s="1181"/>
      <c r="G10" s="1181"/>
      <c r="H10" s="1181"/>
      <c r="I10" s="1181"/>
      <c r="J10" s="1181"/>
      <c r="K10" s="1181"/>
    </row>
    <row r="11" spans="1:11" s="441" customFormat="1" ht="10.7" customHeight="1" x14ac:dyDescent="0.2">
      <c r="A11" s="400">
        <v>1991</v>
      </c>
      <c r="B11" s="265">
        <v>0</v>
      </c>
      <c r="C11" s="265">
        <v>0</v>
      </c>
      <c r="D11" s="265">
        <v>26189</v>
      </c>
      <c r="E11" s="265">
        <v>383</v>
      </c>
      <c r="F11" s="265">
        <v>0</v>
      </c>
      <c r="G11" s="265">
        <v>10</v>
      </c>
      <c r="H11" s="265">
        <v>0</v>
      </c>
      <c r="I11" s="841">
        <v>30198</v>
      </c>
      <c r="J11" s="841">
        <v>9892</v>
      </c>
      <c r="K11" s="265">
        <v>66672</v>
      </c>
    </row>
    <row r="12" spans="1:11" ht="15" customHeight="1" x14ac:dyDescent="0.2">
      <c r="A12" s="400">
        <v>1992</v>
      </c>
      <c r="B12" s="265">
        <v>0</v>
      </c>
      <c r="C12" s="265">
        <v>0</v>
      </c>
      <c r="D12" s="265">
        <v>28156</v>
      </c>
      <c r="E12" s="265">
        <v>400</v>
      </c>
      <c r="F12" s="265">
        <v>0</v>
      </c>
      <c r="G12" s="265">
        <v>9</v>
      </c>
      <c r="H12" s="265">
        <v>0</v>
      </c>
      <c r="I12" s="841">
        <v>33202</v>
      </c>
      <c r="J12" s="841">
        <v>10049</v>
      </c>
      <c r="K12" s="265">
        <v>71816</v>
      </c>
    </row>
    <row r="13" spans="1:11" ht="9.9499999999999993" customHeight="1" x14ac:dyDescent="0.2">
      <c r="A13" s="400">
        <v>1993</v>
      </c>
      <c r="B13" s="265">
        <v>0</v>
      </c>
      <c r="C13" s="265">
        <v>0</v>
      </c>
      <c r="D13" s="265">
        <v>29116</v>
      </c>
      <c r="E13" s="265">
        <v>376</v>
      </c>
      <c r="F13" s="265">
        <v>0</v>
      </c>
      <c r="G13" s="265">
        <v>13</v>
      </c>
      <c r="H13" s="265">
        <v>0</v>
      </c>
      <c r="I13" s="841">
        <v>33479</v>
      </c>
      <c r="J13" s="841">
        <v>10533</v>
      </c>
      <c r="K13" s="265">
        <v>73517</v>
      </c>
    </row>
    <row r="14" spans="1:11" ht="9.9499999999999993" customHeight="1" x14ac:dyDescent="0.2">
      <c r="A14" s="400">
        <v>1994</v>
      </c>
      <c r="B14" s="265">
        <v>0</v>
      </c>
      <c r="C14" s="265">
        <v>0</v>
      </c>
      <c r="D14" s="265">
        <v>29182</v>
      </c>
      <c r="E14" s="265">
        <v>412</v>
      </c>
      <c r="F14" s="265">
        <v>0</v>
      </c>
      <c r="G14" s="265">
        <v>13</v>
      </c>
      <c r="H14" s="265">
        <v>0</v>
      </c>
      <c r="I14" s="841">
        <v>34476</v>
      </c>
      <c r="J14" s="841">
        <v>10946</v>
      </c>
      <c r="K14" s="265">
        <v>75029</v>
      </c>
    </row>
    <row r="15" spans="1:11" ht="9.9499999999999993" customHeight="1" x14ac:dyDescent="0.2">
      <c r="A15" s="400">
        <v>1995</v>
      </c>
      <c r="B15" s="265">
        <v>0</v>
      </c>
      <c r="C15" s="265">
        <v>0</v>
      </c>
      <c r="D15" s="265">
        <v>29339</v>
      </c>
      <c r="E15" s="265">
        <v>406</v>
      </c>
      <c r="F15" s="265">
        <v>0</v>
      </c>
      <c r="G15" s="265">
        <v>16</v>
      </c>
      <c r="H15" s="265">
        <v>0</v>
      </c>
      <c r="I15" s="841">
        <v>35632</v>
      </c>
      <c r="J15" s="841">
        <v>11584</v>
      </c>
      <c r="K15" s="265">
        <v>76977</v>
      </c>
    </row>
    <row r="16" spans="1:11" s="279" customFormat="1" ht="9.9499999999999993" customHeight="1" x14ac:dyDescent="0.2">
      <c r="A16" s="400">
        <v>1996</v>
      </c>
      <c r="B16" s="265">
        <v>0</v>
      </c>
      <c r="C16" s="265">
        <v>0</v>
      </c>
      <c r="D16" s="265">
        <v>29979</v>
      </c>
      <c r="E16" s="265">
        <v>430</v>
      </c>
      <c r="F16" s="265">
        <v>0</v>
      </c>
      <c r="G16" s="265">
        <v>17</v>
      </c>
      <c r="H16" s="265">
        <v>0</v>
      </c>
      <c r="I16" s="841">
        <v>33822</v>
      </c>
      <c r="J16" s="841">
        <v>11475</v>
      </c>
      <c r="K16" s="265">
        <v>75723</v>
      </c>
    </row>
    <row r="17" spans="1:11" s="279" customFormat="1" ht="15" customHeight="1" x14ac:dyDescent="0.2">
      <c r="A17" s="400">
        <v>1997</v>
      </c>
      <c r="B17" s="265">
        <v>0</v>
      </c>
      <c r="C17" s="265">
        <v>0</v>
      </c>
      <c r="D17" s="265">
        <v>31090</v>
      </c>
      <c r="E17" s="265">
        <v>488</v>
      </c>
      <c r="F17" s="265">
        <v>0</v>
      </c>
      <c r="G17" s="265">
        <v>16</v>
      </c>
      <c r="H17" s="265">
        <v>0</v>
      </c>
      <c r="I17" s="841">
        <v>33698</v>
      </c>
      <c r="J17" s="841">
        <v>12068</v>
      </c>
      <c r="K17" s="265">
        <v>77360</v>
      </c>
    </row>
    <row r="18" spans="1:11" s="279" customFormat="1" ht="9.9499999999999993" customHeight="1" x14ac:dyDescent="0.2">
      <c r="A18" s="277">
        <v>1998</v>
      </c>
      <c r="B18" s="265">
        <v>0</v>
      </c>
      <c r="C18" s="265">
        <v>0</v>
      </c>
      <c r="D18" s="265">
        <v>31003</v>
      </c>
      <c r="E18" s="265">
        <v>520</v>
      </c>
      <c r="F18" s="265">
        <v>0</v>
      </c>
      <c r="G18" s="265">
        <v>12</v>
      </c>
      <c r="H18" s="265">
        <v>0</v>
      </c>
      <c r="I18" s="841">
        <v>39401</v>
      </c>
      <c r="J18" s="841">
        <v>13146</v>
      </c>
      <c r="K18" s="265">
        <v>84082</v>
      </c>
    </row>
    <row r="19" spans="1:11" s="279" customFormat="1" ht="9.9499999999999993" customHeight="1" x14ac:dyDescent="0.2">
      <c r="A19" s="277">
        <v>1999</v>
      </c>
      <c r="B19" s="265">
        <v>0</v>
      </c>
      <c r="C19" s="265">
        <v>0</v>
      </c>
      <c r="D19" s="265">
        <v>32247</v>
      </c>
      <c r="E19" s="265">
        <v>598</v>
      </c>
      <c r="F19" s="265">
        <v>0</v>
      </c>
      <c r="G19" s="265">
        <v>12</v>
      </c>
      <c r="H19" s="265">
        <v>0</v>
      </c>
      <c r="I19" s="841">
        <v>37902</v>
      </c>
      <c r="J19" s="841">
        <v>14142</v>
      </c>
      <c r="K19" s="265">
        <v>84901</v>
      </c>
    </row>
    <row r="20" spans="1:11" s="279" customFormat="1" ht="9.9499999999999993" customHeight="1" x14ac:dyDescent="0.2">
      <c r="A20" s="277">
        <v>2000</v>
      </c>
      <c r="B20" s="265">
        <v>0</v>
      </c>
      <c r="C20" s="265">
        <v>0</v>
      </c>
      <c r="D20" s="265">
        <v>32459</v>
      </c>
      <c r="E20" s="265">
        <v>614</v>
      </c>
      <c r="F20" s="265">
        <v>0</v>
      </c>
      <c r="G20" s="265">
        <v>15</v>
      </c>
      <c r="H20" s="265">
        <v>0</v>
      </c>
      <c r="I20" s="841">
        <v>36882</v>
      </c>
      <c r="J20" s="841">
        <v>14596</v>
      </c>
      <c r="K20" s="265">
        <v>84566</v>
      </c>
    </row>
    <row r="21" spans="1:11" s="279" customFormat="1" ht="9.9499999999999993" customHeight="1" x14ac:dyDescent="0.2">
      <c r="A21" s="277">
        <v>2001</v>
      </c>
      <c r="B21" s="265">
        <v>0</v>
      </c>
      <c r="C21" s="265">
        <v>0</v>
      </c>
      <c r="D21" s="265">
        <v>33439</v>
      </c>
      <c r="E21" s="265">
        <v>672</v>
      </c>
      <c r="F21" s="265">
        <v>0</v>
      </c>
      <c r="G21" s="265">
        <v>17</v>
      </c>
      <c r="H21" s="265">
        <v>0</v>
      </c>
      <c r="I21" s="841">
        <v>38139</v>
      </c>
      <c r="J21" s="841">
        <v>15098</v>
      </c>
      <c r="K21" s="265">
        <v>87365</v>
      </c>
    </row>
    <row r="22" spans="1:11" s="279" customFormat="1" ht="15" customHeight="1" x14ac:dyDescent="0.2">
      <c r="A22" s="277">
        <v>2002</v>
      </c>
      <c r="B22" s="265">
        <v>0</v>
      </c>
      <c r="C22" s="265">
        <v>0</v>
      </c>
      <c r="D22" s="265">
        <v>34390</v>
      </c>
      <c r="E22" s="265">
        <v>748</v>
      </c>
      <c r="F22" s="265">
        <v>0</v>
      </c>
      <c r="G22" s="265">
        <v>25</v>
      </c>
      <c r="H22" s="265">
        <v>0</v>
      </c>
      <c r="I22" s="841">
        <v>39784</v>
      </c>
      <c r="J22" s="841">
        <v>15303</v>
      </c>
      <c r="K22" s="265">
        <v>90250</v>
      </c>
    </row>
    <row r="23" spans="1:11" s="279" customFormat="1" ht="9.9499999999999993" customHeight="1" x14ac:dyDescent="0.2">
      <c r="A23" s="277">
        <v>2003</v>
      </c>
      <c r="B23" s="265">
        <v>0</v>
      </c>
      <c r="C23" s="265">
        <v>0</v>
      </c>
      <c r="D23" s="265">
        <v>35958</v>
      </c>
      <c r="E23" s="265">
        <v>769</v>
      </c>
      <c r="F23" s="265">
        <v>0</v>
      </c>
      <c r="G23" s="265">
        <v>24</v>
      </c>
      <c r="H23" s="265">
        <v>0</v>
      </c>
      <c r="I23" s="841">
        <v>42057</v>
      </c>
      <c r="J23" s="841">
        <v>15893</v>
      </c>
      <c r="K23" s="265">
        <v>94701</v>
      </c>
    </row>
    <row r="24" spans="1:11" s="279" customFormat="1" ht="9.9499999999999993" customHeight="1" x14ac:dyDescent="0.2">
      <c r="A24" s="277">
        <v>2004</v>
      </c>
      <c r="B24" s="265">
        <v>0</v>
      </c>
      <c r="C24" s="265">
        <v>0</v>
      </c>
      <c r="D24" s="265">
        <v>37907</v>
      </c>
      <c r="E24" s="265">
        <v>853</v>
      </c>
      <c r="F24" s="265">
        <v>0</v>
      </c>
      <c r="G24" s="265">
        <v>44</v>
      </c>
      <c r="H24" s="265">
        <v>0</v>
      </c>
      <c r="I24" s="841">
        <v>44328</v>
      </c>
      <c r="J24" s="841">
        <v>16872</v>
      </c>
      <c r="K24" s="265">
        <v>100004</v>
      </c>
    </row>
    <row r="25" spans="1:11" s="279" customFormat="1" ht="9.9499999999999993" customHeight="1" x14ac:dyDescent="0.2">
      <c r="A25" s="277">
        <v>2005</v>
      </c>
      <c r="B25" s="265">
        <v>0</v>
      </c>
      <c r="C25" s="265">
        <v>0</v>
      </c>
      <c r="D25" s="265">
        <v>40205</v>
      </c>
      <c r="E25" s="265">
        <v>925</v>
      </c>
      <c r="F25" s="265">
        <v>0</v>
      </c>
      <c r="G25" s="265">
        <v>45</v>
      </c>
      <c r="H25" s="265">
        <v>0</v>
      </c>
      <c r="I25" s="841">
        <v>48681</v>
      </c>
      <c r="J25" s="841">
        <v>17732</v>
      </c>
      <c r="K25" s="265">
        <v>107588</v>
      </c>
    </row>
    <row r="26" spans="1:11" s="279" customFormat="1" ht="9.9499999999999993" customHeight="1" x14ac:dyDescent="0.2">
      <c r="A26" s="277">
        <v>2006</v>
      </c>
      <c r="B26" s="265">
        <v>0</v>
      </c>
      <c r="C26" s="265">
        <v>0</v>
      </c>
      <c r="D26" s="265">
        <v>42045</v>
      </c>
      <c r="E26" s="265">
        <v>981</v>
      </c>
      <c r="F26" s="265">
        <v>0</v>
      </c>
      <c r="G26" s="265">
        <v>51</v>
      </c>
      <c r="H26" s="265">
        <v>0</v>
      </c>
      <c r="I26" s="841">
        <v>53834</v>
      </c>
      <c r="J26" s="841">
        <v>18992</v>
      </c>
      <c r="K26" s="265">
        <v>115903</v>
      </c>
    </row>
    <row r="27" spans="1:11" s="281" customFormat="1" ht="15" customHeight="1" x14ac:dyDescent="0.2">
      <c r="A27" s="277">
        <v>2007</v>
      </c>
      <c r="B27" s="265">
        <v>0</v>
      </c>
      <c r="C27" s="265">
        <v>0</v>
      </c>
      <c r="D27" s="265">
        <v>44673</v>
      </c>
      <c r="E27" s="265">
        <v>1127</v>
      </c>
      <c r="F27" s="265">
        <v>0</v>
      </c>
      <c r="G27" s="265">
        <v>54</v>
      </c>
      <c r="H27" s="265">
        <v>0</v>
      </c>
      <c r="I27" s="841">
        <v>56122</v>
      </c>
      <c r="J27" s="841">
        <v>20401</v>
      </c>
      <c r="K27" s="265">
        <v>122377</v>
      </c>
    </row>
    <row r="28" spans="1:11" s="285" customFormat="1" ht="9.9499999999999993" customHeight="1" x14ac:dyDescent="0.2">
      <c r="A28" s="721">
        <v>2008</v>
      </c>
      <c r="B28" s="265">
        <v>0</v>
      </c>
      <c r="C28" s="265">
        <v>0</v>
      </c>
      <c r="D28" s="265">
        <v>47070</v>
      </c>
      <c r="E28" s="265">
        <v>1176</v>
      </c>
      <c r="F28" s="265">
        <v>0</v>
      </c>
      <c r="G28" s="265">
        <v>51</v>
      </c>
      <c r="H28" s="265">
        <v>0</v>
      </c>
      <c r="I28" s="265">
        <v>60187</v>
      </c>
      <c r="J28" s="265">
        <v>21300</v>
      </c>
      <c r="K28" s="265">
        <v>129784</v>
      </c>
    </row>
    <row r="29" spans="1:11" s="285" customFormat="1" ht="9.9499999999999993" customHeight="1" x14ac:dyDescent="0.2">
      <c r="A29" s="721">
        <v>2009</v>
      </c>
      <c r="B29" s="265">
        <v>0</v>
      </c>
      <c r="C29" s="265">
        <v>0</v>
      </c>
      <c r="D29" s="265">
        <v>48022</v>
      </c>
      <c r="E29" s="265">
        <v>1184</v>
      </c>
      <c r="F29" s="265">
        <v>0</v>
      </c>
      <c r="G29" s="265">
        <v>3</v>
      </c>
      <c r="H29" s="265">
        <v>0</v>
      </c>
      <c r="I29" s="265">
        <v>62590</v>
      </c>
      <c r="J29" s="265">
        <v>22318</v>
      </c>
      <c r="K29" s="265">
        <v>134117</v>
      </c>
    </row>
    <row r="30" spans="1:11" s="285" customFormat="1" ht="9.9499999999999993" customHeight="1" x14ac:dyDescent="0.2">
      <c r="A30" s="721">
        <v>2010</v>
      </c>
      <c r="B30" s="265">
        <v>0</v>
      </c>
      <c r="C30" s="265">
        <v>0</v>
      </c>
      <c r="D30" s="265">
        <v>50762</v>
      </c>
      <c r="E30" s="265">
        <v>1283</v>
      </c>
      <c r="F30" s="265">
        <v>0</v>
      </c>
      <c r="G30" s="265">
        <v>3</v>
      </c>
      <c r="H30" s="265">
        <v>0</v>
      </c>
      <c r="I30" s="265">
        <v>72632</v>
      </c>
      <c r="J30" s="265">
        <v>24203</v>
      </c>
      <c r="K30" s="265">
        <v>148883</v>
      </c>
    </row>
    <row r="31" spans="1:11" s="285" customFormat="1" ht="9.9499999999999993" customHeight="1" x14ac:dyDescent="0.2">
      <c r="A31" s="277">
        <v>2011</v>
      </c>
      <c r="B31" s="265">
        <v>0</v>
      </c>
      <c r="C31" s="265">
        <v>0</v>
      </c>
      <c r="D31" s="841">
        <v>51413</v>
      </c>
      <c r="E31" s="841">
        <v>1466</v>
      </c>
      <c r="F31" s="841">
        <v>0</v>
      </c>
      <c r="G31" s="841">
        <v>24</v>
      </c>
      <c r="H31" s="841">
        <v>0</v>
      </c>
      <c r="I31" s="841">
        <v>70396</v>
      </c>
      <c r="J31" s="841">
        <v>23987</v>
      </c>
      <c r="K31" s="841">
        <v>147286</v>
      </c>
    </row>
    <row r="32" spans="1:11" s="281" customFormat="1" ht="15" customHeight="1" x14ac:dyDescent="0.2">
      <c r="A32" s="721">
        <v>2012</v>
      </c>
      <c r="B32" s="265">
        <v>0</v>
      </c>
      <c r="C32" s="265">
        <v>0</v>
      </c>
      <c r="D32" s="841">
        <v>52708</v>
      </c>
      <c r="E32" s="841">
        <v>1495</v>
      </c>
      <c r="F32" s="841">
        <v>0</v>
      </c>
      <c r="G32" s="841">
        <v>29</v>
      </c>
      <c r="H32" s="841">
        <v>0</v>
      </c>
      <c r="I32" s="841">
        <v>68978</v>
      </c>
      <c r="J32" s="841">
        <v>24494</v>
      </c>
      <c r="K32" s="841">
        <v>147704</v>
      </c>
    </row>
    <row r="33" spans="1:12" s="743" customFormat="1" ht="10.7" customHeight="1" x14ac:dyDescent="0.2">
      <c r="A33" s="928">
        <v>2013</v>
      </c>
      <c r="B33" s="841">
        <v>0</v>
      </c>
      <c r="C33" s="841">
        <v>0</v>
      </c>
      <c r="D33" s="841">
        <v>52940</v>
      </c>
      <c r="E33" s="841">
        <v>1494</v>
      </c>
      <c r="F33" s="841">
        <v>0</v>
      </c>
      <c r="G33" s="841">
        <v>29</v>
      </c>
      <c r="H33" s="841">
        <v>0</v>
      </c>
      <c r="I33" s="841">
        <v>70685</v>
      </c>
      <c r="J33" s="841">
        <v>25217</v>
      </c>
      <c r="K33" s="841">
        <v>150365</v>
      </c>
    </row>
    <row r="34" spans="1:12" s="743" customFormat="1" ht="10.7" customHeight="1" x14ac:dyDescent="0.2">
      <c r="A34" s="884">
        <v>2014</v>
      </c>
      <c r="B34" s="885">
        <v>0</v>
      </c>
      <c r="C34" s="885">
        <v>0</v>
      </c>
      <c r="D34" s="885">
        <v>53528</v>
      </c>
      <c r="E34" s="885">
        <v>1503</v>
      </c>
      <c r="F34" s="885">
        <v>0</v>
      </c>
      <c r="G34" s="885">
        <v>29</v>
      </c>
      <c r="H34" s="885">
        <v>0</v>
      </c>
      <c r="I34" s="885">
        <v>72268</v>
      </c>
      <c r="J34" s="885">
        <v>25769</v>
      </c>
      <c r="K34" s="885">
        <v>153097</v>
      </c>
    </row>
    <row r="35" spans="1:12" s="899" customFormat="1" x14ac:dyDescent="0.2">
      <c r="A35" s="839" t="s">
        <v>528</v>
      </c>
      <c r="B35" s="839"/>
      <c r="C35" s="839"/>
      <c r="D35" s="839"/>
      <c r="E35" s="839"/>
      <c r="F35" s="839"/>
      <c r="G35" s="839"/>
      <c r="H35" s="840"/>
      <c r="I35" s="840"/>
      <c r="J35" s="840"/>
      <c r="K35" s="840"/>
      <c r="L35" s="828"/>
    </row>
    <row r="36" spans="1:12" s="282" customFormat="1" ht="15" customHeight="1" x14ac:dyDescent="0.2">
      <c r="A36" s="287"/>
      <c r="B36" s="288"/>
      <c r="C36" s="288"/>
      <c r="D36" s="288"/>
      <c r="E36" s="288"/>
      <c r="F36" s="288"/>
      <c r="G36" s="288"/>
      <c r="H36" s="288"/>
      <c r="I36" s="288"/>
      <c r="J36" s="290"/>
      <c r="K36" s="290"/>
    </row>
    <row r="37" spans="1:12" x14ac:dyDescent="0.2">
      <c r="A37" s="287"/>
      <c r="B37" s="288"/>
      <c r="C37" s="288"/>
      <c r="D37" s="288"/>
      <c r="E37" s="288"/>
      <c r="F37" s="288"/>
      <c r="G37" s="288"/>
      <c r="H37" s="288"/>
      <c r="I37" s="288"/>
    </row>
  </sheetData>
  <customSheetViews>
    <customSheetView guid="{5DA4A147-0C62-4854-A24F-ABFA741E4216}" showPageBreaks="1" fitToPage="1" printArea="1">
      <selection activeCell="A5" sqref="A5:XFD34"/>
      <pageMargins left="0.19685039370078741" right="0.19685039370078741" top="0.74803149606299213" bottom="0.35433070866141736" header="0.11811023622047245" footer="0.11811023622047245"/>
      <printOptions horizontalCentered="1"/>
      <pageSetup orientation="portrait" r:id="rId1"/>
      <headerFooter alignWithMargins="0">
        <oddFooter>&amp;C45</oddFooter>
      </headerFooter>
    </customSheetView>
    <customSheetView guid="{A0B2857C-CA65-4357-9749-AF7ED85EB07D}" fitToPage="1">
      <selection activeCell="A53" sqref="A53:IV57"/>
      <pageMargins left="1" right="1" top="0.75" bottom="0.75" header="0.5" footer="0.5"/>
      <pageSetup scale="91" orientation="portrait" horizontalDpi="300" verticalDpi="300" r:id="rId2"/>
      <headerFooter alignWithMargins="0">
        <oddFooter>&amp;C&amp;"Times New Roman,Regular"46</oddFooter>
      </headerFooter>
    </customSheetView>
    <customSheetView guid="{9DE21AFA-D044-4310-8250-E101E93E6FC6}" showPageBreaks="1" fitToPage="1" printArea="1" view="pageBreakPreview">
      <selection activeCell="E23" sqref="E23"/>
      <pageMargins left="0.19685039370078741" right="0.19685039370078741" top="0.74803149606299213" bottom="0.35433070866141736" header="0.11811023622047245" footer="0.11811023622047245"/>
      <printOptions horizontalCentered="1"/>
      <pageSetup orientation="portrait" r:id="rId3"/>
      <headerFooter alignWithMargins="0">
        <oddFooter>&amp;C45</oddFooter>
      </headerFooter>
    </customSheetView>
  </customSheetViews>
  <mergeCells count="2">
    <mergeCell ref="A2:F2"/>
    <mergeCell ref="B10:K10"/>
  </mergeCells>
  <phoneticPr fontId="11"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&amp;C45</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K34"/>
  <sheetViews>
    <sheetView zoomScaleNormal="100" zoomScaleSheetLayoutView="100" workbookViewId="0">
      <selection activeCell="B28" sqref="B28"/>
    </sheetView>
  </sheetViews>
  <sheetFormatPr defaultColWidth="9.140625" defaultRowHeight="12.75" x14ac:dyDescent="0.2"/>
  <cols>
    <col min="1" max="1" width="5.42578125" style="289" customWidth="1"/>
    <col min="2" max="7" width="12.42578125" style="290" customWidth="1"/>
    <col min="8" max="16384" width="9.140625" style="290"/>
  </cols>
  <sheetData>
    <row r="1" spans="1:10" ht="12.75" customHeight="1" x14ac:dyDescent="0.2">
      <c r="A1" s="671" t="s">
        <v>298</v>
      </c>
      <c r="B1" s="707"/>
      <c r="C1" s="707"/>
      <c r="D1" s="707"/>
      <c r="E1" s="707"/>
      <c r="F1" s="707"/>
      <c r="G1" s="707"/>
      <c r="H1" s="439"/>
    </row>
    <row r="2" spans="1:10" s="279" customFormat="1" ht="15" customHeight="1" x14ac:dyDescent="0.2">
      <c r="A2" s="709" t="s">
        <v>535</v>
      </c>
      <c r="B2" s="707"/>
      <c r="C2" s="707"/>
      <c r="D2" s="707"/>
      <c r="E2" s="707"/>
      <c r="F2" s="707"/>
      <c r="G2" s="707"/>
      <c r="H2" s="440"/>
    </row>
    <row r="3" spans="1:10" s="279" customFormat="1" ht="14.1" customHeight="1" x14ac:dyDescent="0.2">
      <c r="A3" s="805" t="s">
        <v>524</v>
      </c>
      <c r="B3" s="710"/>
      <c r="C3" s="710"/>
      <c r="D3" s="710"/>
      <c r="E3" s="710"/>
      <c r="F3" s="710"/>
      <c r="G3" s="710"/>
      <c r="H3" s="710"/>
    </row>
    <row r="4" spans="1:10" s="446" customFormat="1" ht="12" customHeight="1" x14ac:dyDescent="0.2">
      <c r="A4" s="716"/>
      <c r="B4" s="809" t="s">
        <v>446</v>
      </c>
      <c r="C4" s="809" t="s">
        <v>448</v>
      </c>
      <c r="D4" s="809" t="s">
        <v>449</v>
      </c>
      <c r="E4" s="776"/>
      <c r="F4" s="776"/>
      <c r="G4" s="776"/>
      <c r="H4" s="776"/>
      <c r="I4" s="776"/>
      <c r="J4" s="776"/>
    </row>
    <row r="5" spans="1:10" s="446" customFormat="1" ht="10.7" customHeight="1" x14ac:dyDescent="0.2">
      <c r="A5" s="711"/>
      <c r="B5" s="454" t="s">
        <v>287</v>
      </c>
      <c r="C5" s="454" t="s">
        <v>468</v>
      </c>
      <c r="D5" s="454" t="s">
        <v>450</v>
      </c>
      <c r="E5" s="454"/>
      <c r="F5" s="454" t="s">
        <v>470</v>
      </c>
      <c r="G5" s="454" t="s">
        <v>184</v>
      </c>
      <c r="H5" s="454" t="s">
        <v>46</v>
      </c>
      <c r="I5" s="454"/>
      <c r="J5" s="454" t="s">
        <v>141</v>
      </c>
    </row>
    <row r="6" spans="1:10" s="446" customFormat="1" ht="10.7" customHeight="1" x14ac:dyDescent="0.2">
      <c r="A6" s="712" t="s">
        <v>59</v>
      </c>
      <c r="B6" s="454" t="s">
        <v>447</v>
      </c>
      <c r="C6" s="454" t="s">
        <v>8</v>
      </c>
      <c r="D6" s="454" t="s">
        <v>451</v>
      </c>
      <c r="E6" s="788" t="s">
        <v>452</v>
      </c>
      <c r="F6" s="788" t="s">
        <v>1</v>
      </c>
      <c r="G6" s="788" t="s">
        <v>444</v>
      </c>
      <c r="H6" s="788" t="s">
        <v>255</v>
      </c>
      <c r="I6" s="788" t="s">
        <v>469</v>
      </c>
      <c r="J6" s="788" t="s">
        <v>255</v>
      </c>
    </row>
    <row r="7" spans="1:10" s="454" customFormat="1" ht="10.7" customHeight="1" x14ac:dyDescent="0.2">
      <c r="A7" s="725"/>
      <c r="B7" s="1169" t="s">
        <v>87</v>
      </c>
      <c r="C7" s="1186"/>
      <c r="D7" s="1186"/>
      <c r="E7" s="1186"/>
      <c r="F7" s="1186"/>
      <c r="G7" s="1186"/>
      <c r="H7" s="1186"/>
      <c r="I7" s="1186"/>
      <c r="J7" s="1186"/>
    </row>
    <row r="8" spans="1:10" s="439" customFormat="1" ht="15" customHeight="1" x14ac:dyDescent="0.2">
      <c r="A8" s="400">
        <v>1991</v>
      </c>
      <c r="B8" s="265">
        <v>38469</v>
      </c>
      <c r="C8" s="265">
        <v>12509</v>
      </c>
      <c r="D8" s="265">
        <v>6300</v>
      </c>
      <c r="E8" s="265">
        <v>951</v>
      </c>
      <c r="F8" s="841">
        <v>131</v>
      </c>
      <c r="G8" s="841">
        <v>2617</v>
      </c>
      <c r="H8" s="841">
        <v>466</v>
      </c>
      <c r="I8" s="265">
        <v>3886</v>
      </c>
      <c r="J8" s="265">
        <v>65329</v>
      </c>
    </row>
    <row r="9" spans="1:10" s="439" customFormat="1" ht="9.9499999999999993" customHeight="1" x14ac:dyDescent="0.2">
      <c r="A9" s="400">
        <v>1992</v>
      </c>
      <c r="B9" s="265">
        <v>41504</v>
      </c>
      <c r="C9" s="265">
        <v>12531</v>
      </c>
      <c r="D9" s="265">
        <v>6555</v>
      </c>
      <c r="E9" s="265">
        <v>1203</v>
      </c>
      <c r="F9" s="841">
        <v>145</v>
      </c>
      <c r="G9" s="841">
        <v>3333</v>
      </c>
      <c r="H9" s="841">
        <v>512</v>
      </c>
      <c r="I9" s="265">
        <v>4089</v>
      </c>
      <c r="J9" s="265">
        <v>69872</v>
      </c>
    </row>
    <row r="10" spans="1:10" s="439" customFormat="1" ht="9.9499999999999993" customHeight="1" x14ac:dyDescent="0.2">
      <c r="A10" s="400">
        <v>1993</v>
      </c>
      <c r="B10" s="265">
        <v>42440</v>
      </c>
      <c r="C10" s="265">
        <v>13086</v>
      </c>
      <c r="D10" s="265">
        <v>6798</v>
      </c>
      <c r="E10" s="265">
        <v>1251</v>
      </c>
      <c r="F10" s="841">
        <v>180</v>
      </c>
      <c r="G10" s="841">
        <v>3816</v>
      </c>
      <c r="H10" s="841">
        <v>519</v>
      </c>
      <c r="I10" s="265">
        <v>4295</v>
      </c>
      <c r="J10" s="265">
        <v>72385</v>
      </c>
    </row>
    <row r="11" spans="1:10" s="439" customFormat="1" ht="9.9499999999999993" customHeight="1" x14ac:dyDescent="0.2">
      <c r="A11" s="400">
        <v>1994</v>
      </c>
      <c r="B11" s="265">
        <v>42782</v>
      </c>
      <c r="C11" s="265">
        <v>13421</v>
      </c>
      <c r="D11" s="265">
        <v>7202</v>
      </c>
      <c r="E11" s="265">
        <v>1214</v>
      </c>
      <c r="F11" s="841">
        <v>172</v>
      </c>
      <c r="G11" s="841">
        <v>3882</v>
      </c>
      <c r="H11" s="841">
        <v>573</v>
      </c>
      <c r="I11" s="265">
        <v>4219</v>
      </c>
      <c r="J11" s="265">
        <v>73465</v>
      </c>
    </row>
    <row r="12" spans="1:10" s="440" customFormat="1" ht="9.9499999999999993" customHeight="1" x14ac:dyDescent="0.2">
      <c r="A12" s="400">
        <v>1995</v>
      </c>
      <c r="B12" s="265">
        <v>42955</v>
      </c>
      <c r="C12" s="265">
        <v>13954</v>
      </c>
      <c r="D12" s="265">
        <v>7781</v>
      </c>
      <c r="E12" s="265">
        <v>1220</v>
      </c>
      <c r="F12" s="841">
        <v>111</v>
      </c>
      <c r="G12" s="841">
        <v>3671</v>
      </c>
      <c r="H12" s="841">
        <v>699</v>
      </c>
      <c r="I12" s="265">
        <v>4316</v>
      </c>
      <c r="J12" s="265">
        <v>74707</v>
      </c>
    </row>
    <row r="13" spans="1:10" s="440" customFormat="1" ht="15" customHeight="1" x14ac:dyDescent="0.2">
      <c r="A13" s="400">
        <v>1996</v>
      </c>
      <c r="B13" s="265">
        <v>42954</v>
      </c>
      <c r="C13" s="265">
        <v>14185</v>
      </c>
      <c r="D13" s="265">
        <v>8238</v>
      </c>
      <c r="E13" s="265">
        <v>1224</v>
      </c>
      <c r="F13" s="841">
        <v>185</v>
      </c>
      <c r="G13" s="841">
        <v>2883</v>
      </c>
      <c r="H13" s="841">
        <v>684</v>
      </c>
      <c r="I13" s="265">
        <v>4176</v>
      </c>
      <c r="J13" s="265">
        <v>74529</v>
      </c>
    </row>
    <row r="14" spans="1:10" s="440" customFormat="1" ht="9.9499999999999993" customHeight="1" x14ac:dyDescent="0.2">
      <c r="A14" s="400">
        <v>1997</v>
      </c>
      <c r="B14" s="265">
        <v>42615</v>
      </c>
      <c r="C14" s="265">
        <v>15033</v>
      </c>
      <c r="D14" s="265">
        <v>8825</v>
      </c>
      <c r="E14" s="265">
        <v>1206</v>
      </c>
      <c r="F14" s="841">
        <v>307</v>
      </c>
      <c r="G14" s="841">
        <v>2570</v>
      </c>
      <c r="H14" s="841">
        <v>835</v>
      </c>
      <c r="I14" s="265">
        <v>3949</v>
      </c>
      <c r="J14" s="265">
        <v>75340</v>
      </c>
    </row>
    <row r="15" spans="1:10" s="440" customFormat="1" ht="9.9499999999999993" customHeight="1" x14ac:dyDescent="0.2">
      <c r="A15" s="277">
        <v>1998</v>
      </c>
      <c r="B15" s="265">
        <v>42842</v>
      </c>
      <c r="C15" s="265">
        <v>17569</v>
      </c>
      <c r="D15" s="265">
        <v>9180</v>
      </c>
      <c r="E15" s="265">
        <v>1013</v>
      </c>
      <c r="F15" s="841">
        <v>488</v>
      </c>
      <c r="G15" s="841">
        <v>3174</v>
      </c>
      <c r="H15" s="841">
        <v>1271</v>
      </c>
      <c r="I15" s="265">
        <v>3588</v>
      </c>
      <c r="J15" s="265">
        <v>79125</v>
      </c>
    </row>
    <row r="16" spans="1:10" s="440" customFormat="1" ht="9.9499999999999993" customHeight="1" x14ac:dyDescent="0.2">
      <c r="A16" s="277">
        <v>1999</v>
      </c>
      <c r="B16" s="265">
        <v>43192</v>
      </c>
      <c r="C16" s="265">
        <v>18446</v>
      </c>
      <c r="D16" s="265">
        <v>9529</v>
      </c>
      <c r="E16" s="265">
        <v>1198</v>
      </c>
      <c r="F16" s="841">
        <v>440</v>
      </c>
      <c r="G16" s="841">
        <v>2909</v>
      </c>
      <c r="H16" s="841">
        <v>1071</v>
      </c>
      <c r="I16" s="265">
        <v>3412</v>
      </c>
      <c r="J16" s="265">
        <v>80197</v>
      </c>
    </row>
    <row r="17" spans="1:11" s="440" customFormat="1" ht="9.9499999999999993" customHeight="1" x14ac:dyDescent="0.2">
      <c r="A17" s="277">
        <v>2000</v>
      </c>
      <c r="B17" s="265">
        <v>44436</v>
      </c>
      <c r="C17" s="265">
        <v>20620</v>
      </c>
      <c r="D17" s="265">
        <v>10031</v>
      </c>
      <c r="E17" s="265">
        <v>1206</v>
      </c>
      <c r="F17" s="841">
        <v>346</v>
      </c>
      <c r="G17" s="841">
        <v>3248</v>
      </c>
      <c r="H17" s="841">
        <v>1013</v>
      </c>
      <c r="I17" s="265">
        <v>3175</v>
      </c>
      <c r="J17" s="265">
        <v>84075</v>
      </c>
    </row>
    <row r="18" spans="1:11" s="440" customFormat="1" ht="15" customHeight="1" x14ac:dyDescent="0.2">
      <c r="A18" s="277">
        <v>2001</v>
      </c>
      <c r="B18" s="265">
        <v>46400</v>
      </c>
      <c r="C18" s="265">
        <v>21204</v>
      </c>
      <c r="D18" s="265">
        <v>10396</v>
      </c>
      <c r="E18" s="265">
        <v>1295</v>
      </c>
      <c r="F18" s="841">
        <v>106</v>
      </c>
      <c r="G18" s="841">
        <v>3363</v>
      </c>
      <c r="H18" s="841">
        <v>1005</v>
      </c>
      <c r="I18" s="265">
        <v>3345</v>
      </c>
      <c r="J18" s="265">
        <v>87114</v>
      </c>
    </row>
    <row r="19" spans="1:11" s="440" customFormat="1" ht="9.9499999999999993" customHeight="1" x14ac:dyDescent="0.2">
      <c r="A19" s="277">
        <v>2002</v>
      </c>
      <c r="B19" s="265">
        <v>48749</v>
      </c>
      <c r="C19" s="265">
        <v>22017</v>
      </c>
      <c r="D19" s="265">
        <v>10780</v>
      </c>
      <c r="E19" s="265">
        <v>1730</v>
      </c>
      <c r="F19" s="841">
        <v>106</v>
      </c>
      <c r="G19" s="841">
        <v>2348</v>
      </c>
      <c r="H19" s="841">
        <v>1069</v>
      </c>
      <c r="I19" s="265">
        <v>3218</v>
      </c>
      <c r="J19" s="265">
        <v>90017</v>
      </c>
    </row>
    <row r="20" spans="1:11" s="440" customFormat="1" ht="9.9499999999999993" customHeight="1" x14ac:dyDescent="0.2">
      <c r="A20" s="277">
        <v>2003</v>
      </c>
      <c r="B20" s="265">
        <v>52486</v>
      </c>
      <c r="C20" s="265">
        <v>22929</v>
      </c>
      <c r="D20" s="265">
        <v>11246</v>
      </c>
      <c r="E20" s="265">
        <v>1859</v>
      </c>
      <c r="F20" s="841">
        <v>122</v>
      </c>
      <c r="G20" s="841">
        <v>2372</v>
      </c>
      <c r="H20" s="841">
        <v>1217</v>
      </c>
      <c r="I20" s="265">
        <v>3196</v>
      </c>
      <c r="J20" s="265">
        <v>95427</v>
      </c>
    </row>
    <row r="21" spans="1:11" s="440" customFormat="1" ht="9.9499999999999993" customHeight="1" x14ac:dyDescent="0.2">
      <c r="A21" s="277">
        <v>2004</v>
      </c>
      <c r="B21" s="265">
        <v>54032</v>
      </c>
      <c r="C21" s="265">
        <v>24260</v>
      </c>
      <c r="D21" s="265">
        <v>11947</v>
      </c>
      <c r="E21" s="265">
        <v>1981</v>
      </c>
      <c r="F21" s="841">
        <v>127</v>
      </c>
      <c r="G21" s="841">
        <v>2427</v>
      </c>
      <c r="H21" s="841">
        <v>1462</v>
      </c>
      <c r="I21" s="265">
        <v>3357</v>
      </c>
      <c r="J21" s="265">
        <v>99593</v>
      </c>
    </row>
    <row r="22" spans="1:11" s="440" customFormat="1" ht="9.9499999999999993" customHeight="1" x14ac:dyDescent="0.2">
      <c r="A22" s="277">
        <v>2005</v>
      </c>
      <c r="B22" s="265">
        <v>57157</v>
      </c>
      <c r="C22" s="265">
        <v>25844</v>
      </c>
      <c r="D22" s="265">
        <v>12816</v>
      </c>
      <c r="E22" s="265">
        <v>2188</v>
      </c>
      <c r="F22" s="841">
        <v>148</v>
      </c>
      <c r="G22" s="841">
        <v>2449</v>
      </c>
      <c r="H22" s="841">
        <v>1737</v>
      </c>
      <c r="I22" s="265">
        <v>3252</v>
      </c>
      <c r="J22" s="265">
        <v>105591</v>
      </c>
    </row>
    <row r="23" spans="1:11" s="440" customFormat="1" ht="15" customHeight="1" x14ac:dyDescent="0.2">
      <c r="A23" s="277">
        <v>2006</v>
      </c>
      <c r="B23" s="265">
        <v>61760</v>
      </c>
      <c r="C23" s="265">
        <v>26935</v>
      </c>
      <c r="D23" s="265">
        <v>14027</v>
      </c>
      <c r="E23" s="265">
        <v>2372</v>
      </c>
      <c r="F23" s="841">
        <v>164</v>
      </c>
      <c r="G23" s="841">
        <v>2413</v>
      </c>
      <c r="H23" s="841">
        <v>1612</v>
      </c>
      <c r="I23" s="265">
        <v>3327</v>
      </c>
      <c r="J23" s="265">
        <v>112610</v>
      </c>
    </row>
    <row r="24" spans="1:11" s="285" customFormat="1" ht="9.9499999999999993" customHeight="1" x14ac:dyDescent="0.2">
      <c r="A24" s="277">
        <v>2007</v>
      </c>
      <c r="B24" s="265">
        <v>62991</v>
      </c>
      <c r="C24" s="265">
        <v>28905</v>
      </c>
      <c r="D24" s="265">
        <v>15284</v>
      </c>
      <c r="E24" s="265">
        <v>2450</v>
      </c>
      <c r="F24" s="841">
        <v>204</v>
      </c>
      <c r="G24" s="841">
        <v>2703</v>
      </c>
      <c r="H24" s="841">
        <v>1689</v>
      </c>
      <c r="I24" s="265">
        <v>3379</v>
      </c>
      <c r="J24" s="265">
        <v>117605</v>
      </c>
    </row>
    <row r="25" spans="1:11" s="285" customFormat="1" ht="9.9499999999999993" customHeight="1" x14ac:dyDescent="0.2">
      <c r="A25" s="721">
        <v>2008</v>
      </c>
      <c r="B25" s="265">
        <v>66347</v>
      </c>
      <c r="C25" s="265">
        <v>30502</v>
      </c>
      <c r="D25" s="265">
        <v>17066</v>
      </c>
      <c r="E25" s="265">
        <v>2672</v>
      </c>
      <c r="F25" s="841">
        <v>210</v>
      </c>
      <c r="G25" s="841">
        <v>3106</v>
      </c>
      <c r="H25" s="841">
        <v>3441</v>
      </c>
      <c r="I25" s="265">
        <v>3466</v>
      </c>
      <c r="J25" s="265">
        <v>126810</v>
      </c>
    </row>
    <row r="26" spans="1:11" s="285" customFormat="1" ht="9.9499999999999993" customHeight="1" x14ac:dyDescent="0.2">
      <c r="A26" s="721">
        <v>2009</v>
      </c>
      <c r="B26" s="265">
        <v>69883</v>
      </c>
      <c r="C26" s="265">
        <v>32904</v>
      </c>
      <c r="D26" s="265">
        <v>18050</v>
      </c>
      <c r="E26" s="265">
        <v>2350</v>
      </c>
      <c r="F26" s="841">
        <v>249</v>
      </c>
      <c r="G26" s="841">
        <v>3481</v>
      </c>
      <c r="H26" s="841">
        <v>2208</v>
      </c>
      <c r="I26" s="265">
        <v>3339</v>
      </c>
      <c r="J26" s="265">
        <v>132464</v>
      </c>
    </row>
    <row r="27" spans="1:11" s="282" customFormat="1" ht="14.1" customHeight="1" x14ac:dyDescent="0.2">
      <c r="A27" s="721">
        <v>2010</v>
      </c>
      <c r="B27" s="265">
        <v>72261</v>
      </c>
      <c r="C27" s="265">
        <v>35406</v>
      </c>
      <c r="D27" s="265">
        <v>19123</v>
      </c>
      <c r="E27" s="265">
        <v>2809</v>
      </c>
      <c r="F27" s="841">
        <v>238</v>
      </c>
      <c r="G27" s="841">
        <v>3630</v>
      </c>
      <c r="H27" s="841">
        <v>2224</v>
      </c>
      <c r="I27" s="265">
        <v>3416</v>
      </c>
      <c r="J27" s="265">
        <v>139107</v>
      </c>
    </row>
    <row r="28" spans="1:11" s="282" customFormat="1" ht="14.1" customHeight="1" x14ac:dyDescent="0.2">
      <c r="A28" s="721">
        <v>2011</v>
      </c>
      <c r="B28" s="841">
        <v>75330</v>
      </c>
      <c r="C28" s="841">
        <v>36270</v>
      </c>
      <c r="D28" s="841">
        <v>20402</v>
      </c>
      <c r="E28" s="841">
        <v>2901</v>
      </c>
      <c r="F28" s="841">
        <v>220</v>
      </c>
      <c r="G28" s="841">
        <v>4168</v>
      </c>
      <c r="H28" s="841">
        <v>2133</v>
      </c>
      <c r="I28" s="841">
        <v>3315</v>
      </c>
      <c r="J28" s="841">
        <v>144739</v>
      </c>
    </row>
    <row r="29" spans="1:11" s="811" customFormat="1" ht="10.7" customHeight="1" x14ac:dyDescent="0.2">
      <c r="A29" s="721">
        <v>2012</v>
      </c>
      <c r="B29" s="841">
        <v>78294</v>
      </c>
      <c r="C29" s="841">
        <v>37395</v>
      </c>
      <c r="D29" s="841">
        <v>21640</v>
      </c>
      <c r="E29" s="841">
        <v>2900</v>
      </c>
      <c r="F29" s="841">
        <v>216</v>
      </c>
      <c r="G29" s="841">
        <v>4453</v>
      </c>
      <c r="H29" s="841">
        <v>2153</v>
      </c>
      <c r="I29" s="841">
        <v>3287</v>
      </c>
      <c r="J29" s="841">
        <v>150338</v>
      </c>
    </row>
    <row r="30" spans="1:11" s="811" customFormat="1" ht="10.7" customHeight="1" x14ac:dyDescent="0.2">
      <c r="A30" s="928">
        <v>2013</v>
      </c>
      <c r="B30" s="841">
        <v>80721</v>
      </c>
      <c r="C30" s="841">
        <v>38651</v>
      </c>
      <c r="D30" s="841">
        <v>22866</v>
      </c>
      <c r="E30" s="841">
        <v>2900</v>
      </c>
      <c r="F30" s="841">
        <v>219</v>
      </c>
      <c r="G30" s="841">
        <v>4637</v>
      </c>
      <c r="H30" s="841">
        <v>2185</v>
      </c>
      <c r="I30" s="841">
        <v>3287</v>
      </c>
      <c r="J30" s="841">
        <v>155466</v>
      </c>
    </row>
    <row r="31" spans="1:11" s="899" customFormat="1" ht="10.5" customHeight="1" x14ac:dyDescent="0.2">
      <c r="A31" s="884">
        <v>2014</v>
      </c>
      <c r="B31" s="885">
        <v>82269</v>
      </c>
      <c r="C31" s="885">
        <v>39923</v>
      </c>
      <c r="D31" s="885">
        <v>23771</v>
      </c>
      <c r="E31" s="885">
        <v>2900</v>
      </c>
      <c r="F31" s="885">
        <v>232</v>
      </c>
      <c r="G31" s="885">
        <v>4788</v>
      </c>
      <c r="H31" s="885">
        <v>2137</v>
      </c>
      <c r="I31" s="885">
        <v>3287</v>
      </c>
      <c r="J31" s="885">
        <v>159307</v>
      </c>
      <c r="K31" s="828"/>
    </row>
    <row r="32" spans="1:11" x14ac:dyDescent="0.2">
      <c r="A32" s="839" t="s">
        <v>528</v>
      </c>
      <c r="B32" s="839"/>
      <c r="C32" s="839"/>
      <c r="D32" s="839"/>
      <c r="E32" s="839"/>
      <c r="F32" s="839"/>
      <c r="G32" s="839"/>
      <c r="H32" s="778"/>
      <c r="I32" s="778"/>
      <c r="J32" s="778"/>
    </row>
    <row r="33" spans="1:8" x14ac:dyDescent="0.2">
      <c r="A33" s="287"/>
      <c r="B33" s="288"/>
      <c r="C33" s="288"/>
      <c r="D33" s="288"/>
      <c r="E33" s="288"/>
      <c r="F33" s="288"/>
      <c r="G33" s="288"/>
      <c r="H33" s="288"/>
    </row>
    <row r="34" spans="1:8" x14ac:dyDescent="0.2">
      <c r="A34" s="287"/>
      <c r="B34" s="288"/>
      <c r="C34" s="288"/>
      <c r="D34" s="288"/>
      <c r="E34" s="288"/>
      <c r="F34" s="288"/>
      <c r="G34" s="288"/>
    </row>
  </sheetData>
  <customSheetViews>
    <customSheetView guid="{5DA4A147-0C62-4854-A24F-ABFA741E4216}" scale="130" showPageBreaks="1" fitToPage="1" printArea="1" view="pageBreakPreview">
      <selection activeCell="A8" sqref="A8:XFD30"/>
      <pageMargins left="0.19685039370078741" right="0.19685039370078741" top="0.74803149606299213" bottom="0.35433070866141736" header="0.11811023622047245" footer="0.11811023622047245"/>
      <printOptions horizontalCentered="1"/>
      <pageSetup scale="98" orientation="portrait" r:id="rId1"/>
      <headerFooter alignWithMargins="0">
        <oddFooter>&amp;C46</oddFooter>
      </headerFooter>
    </customSheetView>
    <customSheetView guid="{A0B2857C-CA65-4357-9749-AF7ED85EB07D}" fitToPage="1">
      <selection activeCell="A53" sqref="A53:IV56"/>
      <pageMargins left="1" right="1" top="0.75" bottom="0.75" header="0.5" footer="0.5"/>
      <pageSetup scale="95" orientation="portrait" horizontalDpi="300" verticalDpi="300" r:id="rId2"/>
      <headerFooter alignWithMargins="0">
        <oddFooter>&amp;C&amp;"Times New Roman,Regular"47</oddFooter>
      </headerFooter>
    </customSheetView>
    <customSheetView guid="{9DE21AFA-D044-4310-8250-E101E93E6FC6}" showPageBreaks="1" fitToPage="1" printArea="1" view="pageBreakPreview">
      <selection activeCell="G28" sqref="G28"/>
      <pageMargins left="0.19685039370078741" right="0.19685039370078741" top="0.74803149606299213" bottom="0.35433070866141736" header="0.11811023622047245" footer="0.11811023622047245"/>
      <printOptions horizontalCentered="1"/>
      <pageSetup scale="98" orientation="portrait" r:id="rId3"/>
      <headerFooter alignWithMargins="0">
        <oddFooter>&amp;C46</oddFooter>
      </headerFooter>
    </customSheetView>
  </customSheetViews>
  <mergeCells count="1">
    <mergeCell ref="B7:J7"/>
  </mergeCells>
  <phoneticPr fontId="11" type="noConversion"/>
  <printOptions horizontalCentered="1"/>
  <pageMargins left="0.19685039370078741" right="0.19685039370078741" top="0.74803149606299213" bottom="0.35433070866141736" header="0.11811023622047245" footer="0.11811023622047245"/>
  <pageSetup scale="98" orientation="portrait" r:id="rId4"/>
  <headerFooter alignWithMargins="0">
    <oddFooter>&amp;C46</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34"/>
  <sheetViews>
    <sheetView zoomScale="115" zoomScaleNormal="115" zoomScaleSheetLayoutView="100" workbookViewId="0">
      <selection activeCell="B27" sqref="B27"/>
    </sheetView>
  </sheetViews>
  <sheetFormatPr defaultColWidth="9.140625" defaultRowHeight="12.75" x14ac:dyDescent="0.2"/>
  <cols>
    <col min="1" max="1" width="7.7109375" style="289" customWidth="1"/>
    <col min="2" max="2" width="16.7109375" style="290" customWidth="1"/>
    <col min="3" max="3" width="19.28515625" style="290" customWidth="1"/>
    <col min="4" max="4" width="20.140625" style="290" customWidth="1"/>
    <col min="5" max="16384" width="9.140625" style="290"/>
  </cols>
  <sheetData>
    <row r="1" spans="1:8" ht="12.75" customHeight="1" x14ac:dyDescent="0.2">
      <c r="A1" s="671" t="s">
        <v>300</v>
      </c>
      <c r="B1" s="707"/>
      <c r="C1" s="707"/>
      <c r="D1" s="707"/>
    </row>
    <row r="2" spans="1:8" s="279" customFormat="1" ht="30.75" customHeight="1" x14ac:dyDescent="0.2">
      <c r="A2" s="1184" t="s">
        <v>536</v>
      </c>
      <c r="B2" s="1184"/>
      <c r="C2" s="1184"/>
      <c r="D2" s="1184"/>
    </row>
    <row r="3" spans="1:8" s="279" customFormat="1" ht="14.1" customHeight="1" x14ac:dyDescent="0.2">
      <c r="A3" s="805" t="s">
        <v>524</v>
      </c>
      <c r="B3" s="710"/>
      <c r="C3" s="710"/>
      <c r="D3" s="710"/>
      <c r="E3" s="726"/>
      <c r="F3" s="726"/>
      <c r="G3" s="726"/>
      <c r="H3" s="726"/>
    </row>
    <row r="4" spans="1:8" s="446" customFormat="1" ht="12.95" customHeight="1" x14ac:dyDescent="0.2">
      <c r="A4" s="716"/>
      <c r="B4" s="809" t="s">
        <v>431</v>
      </c>
      <c r="C4" s="809" t="s">
        <v>459</v>
      </c>
      <c r="D4" s="809" t="s">
        <v>453</v>
      </c>
      <c r="E4" s="762"/>
      <c r="F4" s="762"/>
    </row>
    <row r="5" spans="1:8" s="446" customFormat="1" ht="12.95" customHeight="1" x14ac:dyDescent="0.2">
      <c r="A5" s="711"/>
      <c r="B5" s="454" t="s">
        <v>457</v>
      </c>
      <c r="C5" s="454" t="s">
        <v>471</v>
      </c>
      <c r="D5" s="454" t="s">
        <v>454</v>
      </c>
      <c r="E5" s="762"/>
      <c r="F5" s="762"/>
    </row>
    <row r="6" spans="1:8" s="446" customFormat="1" ht="12.95" customHeight="1" x14ac:dyDescent="0.2">
      <c r="A6" s="712" t="s">
        <v>59</v>
      </c>
      <c r="B6" s="454" t="s">
        <v>458</v>
      </c>
      <c r="C6" s="454" t="s">
        <v>456</v>
      </c>
      <c r="D6" s="454" t="s">
        <v>455</v>
      </c>
      <c r="E6" s="762"/>
      <c r="F6" s="762"/>
    </row>
    <row r="7" spans="1:8" s="448" customFormat="1" ht="12.95" customHeight="1" x14ac:dyDescent="0.2">
      <c r="A7" s="723"/>
      <c r="B7" s="1169" t="s">
        <v>87</v>
      </c>
      <c r="C7" s="1169"/>
      <c r="D7" s="1169"/>
    </row>
    <row r="8" spans="1:8" ht="15" customHeight="1" x14ac:dyDescent="0.2">
      <c r="A8" s="277">
        <v>1991</v>
      </c>
      <c r="B8" s="265">
        <v>1343</v>
      </c>
      <c r="C8" s="265">
        <v>3022</v>
      </c>
      <c r="D8" s="265">
        <v>-1679</v>
      </c>
    </row>
    <row r="9" spans="1:8" ht="9.9499999999999993" customHeight="1" x14ac:dyDescent="0.2">
      <c r="A9" s="277">
        <v>1992</v>
      </c>
      <c r="B9" s="265">
        <v>1944</v>
      </c>
      <c r="C9" s="265">
        <v>2627</v>
      </c>
      <c r="D9" s="265">
        <v>-683</v>
      </c>
    </row>
    <row r="10" spans="1:8" ht="9.9499999999999993" customHeight="1" x14ac:dyDescent="0.2">
      <c r="A10" s="277">
        <v>1993</v>
      </c>
      <c r="B10" s="265">
        <v>1132</v>
      </c>
      <c r="C10" s="265">
        <v>2055</v>
      </c>
      <c r="D10" s="265">
        <v>-923</v>
      </c>
    </row>
    <row r="11" spans="1:8" ht="9.9499999999999993" customHeight="1" x14ac:dyDescent="0.2">
      <c r="A11" s="277">
        <v>1994</v>
      </c>
      <c r="B11" s="265">
        <v>1564</v>
      </c>
      <c r="C11" s="265">
        <v>2440</v>
      </c>
      <c r="D11" s="265">
        <v>-876</v>
      </c>
    </row>
    <row r="12" spans="1:8" s="279" customFormat="1" ht="9.9499999999999993" customHeight="1" x14ac:dyDescent="0.2">
      <c r="A12" s="277">
        <v>1995</v>
      </c>
      <c r="B12" s="265">
        <v>2270</v>
      </c>
      <c r="C12" s="265">
        <v>2706</v>
      </c>
      <c r="D12" s="265">
        <v>-436</v>
      </c>
    </row>
    <row r="13" spans="1:8" s="279" customFormat="1" ht="15" customHeight="1" x14ac:dyDescent="0.2">
      <c r="A13" s="277">
        <v>1996</v>
      </c>
      <c r="B13" s="265">
        <v>1194</v>
      </c>
      <c r="C13" s="265">
        <v>1857</v>
      </c>
      <c r="D13" s="265">
        <v>-663</v>
      </c>
    </row>
    <row r="14" spans="1:8" s="279" customFormat="1" ht="9.9499999999999993" customHeight="1" x14ac:dyDescent="0.2">
      <c r="A14" s="277">
        <v>1997</v>
      </c>
      <c r="B14" s="265">
        <v>2020</v>
      </c>
      <c r="C14" s="265">
        <v>1227</v>
      </c>
      <c r="D14" s="265">
        <v>793</v>
      </c>
    </row>
    <row r="15" spans="1:8" s="279" customFormat="1" ht="9.9499999999999993" customHeight="1" x14ac:dyDescent="0.2">
      <c r="A15" s="277">
        <v>1998</v>
      </c>
      <c r="B15" s="265">
        <v>4957</v>
      </c>
      <c r="C15" s="265">
        <v>1024</v>
      </c>
      <c r="D15" s="265">
        <v>3933</v>
      </c>
    </row>
    <row r="16" spans="1:8" s="279" customFormat="1" ht="9.9499999999999993" customHeight="1" x14ac:dyDescent="0.2">
      <c r="A16" s="277">
        <v>1999</v>
      </c>
      <c r="B16" s="265">
        <v>4704</v>
      </c>
      <c r="C16" s="265">
        <v>1156</v>
      </c>
      <c r="D16" s="265">
        <v>3548</v>
      </c>
    </row>
    <row r="17" spans="1:7" s="279" customFormat="1" ht="9.9499999999999993" customHeight="1" x14ac:dyDescent="0.2">
      <c r="A17" s="277">
        <v>2000</v>
      </c>
      <c r="B17" s="265">
        <v>491</v>
      </c>
      <c r="C17" s="265">
        <v>935</v>
      </c>
      <c r="D17" s="265">
        <v>-444</v>
      </c>
    </row>
    <row r="18" spans="1:7" s="279" customFormat="1" ht="15" customHeight="1" x14ac:dyDescent="0.2">
      <c r="A18" s="277">
        <v>2001</v>
      </c>
      <c r="B18" s="265">
        <v>251</v>
      </c>
      <c r="C18" s="265">
        <v>1942</v>
      </c>
      <c r="D18" s="265">
        <v>-1691</v>
      </c>
    </row>
    <row r="19" spans="1:7" s="279" customFormat="1" ht="9.9499999999999993" customHeight="1" x14ac:dyDescent="0.2">
      <c r="A19" s="277">
        <v>2002</v>
      </c>
      <c r="B19" s="265">
        <v>233</v>
      </c>
      <c r="C19" s="265">
        <v>1970</v>
      </c>
      <c r="D19" s="265">
        <v>-1737</v>
      </c>
    </row>
    <row r="20" spans="1:7" s="279" customFormat="1" ht="9.9499999999999993" customHeight="1" x14ac:dyDescent="0.2">
      <c r="A20" s="277">
        <v>2003</v>
      </c>
      <c r="B20" s="265">
        <v>-726</v>
      </c>
      <c r="C20" s="265">
        <v>2206</v>
      </c>
      <c r="D20" s="265">
        <v>-2932</v>
      </c>
    </row>
    <row r="21" spans="1:7" s="279" customFormat="1" ht="9.9499999999999993" customHeight="1" x14ac:dyDescent="0.2">
      <c r="A21" s="277">
        <v>2004</v>
      </c>
      <c r="B21" s="265">
        <v>411</v>
      </c>
      <c r="C21" s="265">
        <v>2967</v>
      </c>
      <c r="D21" s="265">
        <v>-2556</v>
      </c>
      <c r="E21" s="281"/>
    </row>
    <row r="22" spans="1:7" s="279" customFormat="1" ht="9.9499999999999993" customHeight="1" x14ac:dyDescent="0.2">
      <c r="A22" s="277">
        <v>2005</v>
      </c>
      <c r="B22" s="265">
        <v>1997</v>
      </c>
      <c r="C22" s="265">
        <v>4725</v>
      </c>
      <c r="D22" s="265">
        <v>-2728</v>
      </c>
      <c r="E22" s="281"/>
    </row>
    <row r="23" spans="1:7" s="279" customFormat="1" ht="15" customHeight="1" x14ac:dyDescent="0.2">
      <c r="A23" s="277">
        <v>2006</v>
      </c>
      <c r="B23" s="265">
        <v>3293</v>
      </c>
      <c r="C23" s="265">
        <v>5489</v>
      </c>
      <c r="D23" s="265">
        <v>-2196</v>
      </c>
      <c r="E23" s="281"/>
    </row>
    <row r="24" spans="1:7" s="285" customFormat="1" ht="9.9499999999999993" customHeight="1" x14ac:dyDescent="0.2">
      <c r="A24" s="277">
        <v>2007</v>
      </c>
      <c r="B24" s="265">
        <v>4772</v>
      </c>
      <c r="C24" s="265">
        <v>6397</v>
      </c>
      <c r="D24" s="265">
        <v>-1625</v>
      </c>
      <c r="E24" s="278"/>
    </row>
    <row r="25" spans="1:7" s="285" customFormat="1" ht="9.9499999999999993" customHeight="1" x14ac:dyDescent="0.2">
      <c r="A25" s="277">
        <v>2008</v>
      </c>
      <c r="B25" s="265">
        <v>2974</v>
      </c>
      <c r="C25" s="265">
        <v>6649</v>
      </c>
      <c r="D25" s="265">
        <v>-3675</v>
      </c>
      <c r="E25" s="278"/>
    </row>
    <row r="26" spans="1:7" s="285" customFormat="1" ht="9.9499999999999993" customHeight="1" x14ac:dyDescent="0.2">
      <c r="A26" s="277">
        <v>2009</v>
      </c>
      <c r="B26" s="265">
        <v>1653</v>
      </c>
      <c r="C26" s="265">
        <v>7971</v>
      </c>
      <c r="D26" s="265">
        <v>-6318</v>
      </c>
      <c r="E26" s="278"/>
    </row>
    <row r="27" spans="1:7" s="285" customFormat="1" ht="9.9499999999999993" customHeight="1" x14ac:dyDescent="0.2">
      <c r="A27" s="277">
        <v>2010</v>
      </c>
      <c r="B27" s="265">
        <v>9776</v>
      </c>
      <c r="C27" s="265">
        <v>10656</v>
      </c>
      <c r="D27" s="265">
        <v>-880</v>
      </c>
      <c r="E27" s="278"/>
    </row>
    <row r="28" spans="1:7" s="285" customFormat="1" ht="15" customHeight="1" x14ac:dyDescent="0.2">
      <c r="A28" s="277">
        <v>2011</v>
      </c>
      <c r="B28" s="841">
        <v>2547</v>
      </c>
      <c r="C28" s="841">
        <v>6502</v>
      </c>
      <c r="D28" s="841">
        <v>-3955</v>
      </c>
      <c r="E28" s="278"/>
    </row>
    <row r="29" spans="1:7" s="743" customFormat="1" ht="10.7" customHeight="1" x14ac:dyDescent="0.2">
      <c r="A29" s="277">
        <v>2012</v>
      </c>
      <c r="B29" s="841">
        <v>-2634</v>
      </c>
      <c r="C29" s="841">
        <v>4023</v>
      </c>
      <c r="D29" s="841">
        <v>-6657</v>
      </c>
      <c r="E29" s="741"/>
      <c r="F29" s="741"/>
      <c r="G29" s="741"/>
    </row>
    <row r="30" spans="1:7" ht="12" customHeight="1" x14ac:dyDescent="0.2">
      <c r="A30" s="928">
        <v>2013</v>
      </c>
      <c r="B30" s="841">
        <v>-5101</v>
      </c>
      <c r="C30" s="841">
        <v>3007</v>
      </c>
      <c r="D30" s="841">
        <v>-8108</v>
      </c>
      <c r="E30" s="825"/>
      <c r="F30" s="825"/>
      <c r="G30" s="825"/>
    </row>
    <row r="31" spans="1:7" s="899" customFormat="1" ht="10.5" customHeight="1" x14ac:dyDescent="0.2">
      <c r="A31" s="884">
        <v>2014</v>
      </c>
      <c r="B31" s="885">
        <v>-6210</v>
      </c>
      <c r="C31" s="885">
        <v>2282</v>
      </c>
      <c r="D31" s="885">
        <v>-8492</v>
      </c>
      <c r="E31" s="828"/>
    </row>
    <row r="32" spans="1:7" x14ac:dyDescent="0.2">
      <c r="A32" s="839" t="s">
        <v>528</v>
      </c>
      <c r="B32" s="839"/>
      <c r="C32" s="839"/>
      <c r="D32" s="839"/>
      <c r="E32" s="288"/>
    </row>
    <row r="33" spans="1:4" x14ac:dyDescent="0.2">
      <c r="A33" s="287"/>
      <c r="B33" s="288"/>
      <c r="C33" s="288"/>
      <c r="D33" s="288"/>
    </row>
    <row r="34" spans="1:4" x14ac:dyDescent="0.2">
      <c r="A34" s="287"/>
      <c r="B34" s="288"/>
      <c r="C34" s="288"/>
      <c r="D34" s="288"/>
    </row>
  </sheetData>
  <customSheetViews>
    <customSheetView guid="{5DA4A147-0C62-4854-A24F-ABFA741E4216}" scale="115" showPageBreaks="1" printArea="1">
      <selection activeCell="A30" sqref="A30:XFD30"/>
      <pageMargins left="1.2204724409448819" right="0.19685039370078741" top="0.74803149606299213" bottom="0.35433070866141736" header="0.11811023622047245" footer="0.11811023622047245"/>
      <printOptions horizontalCentered="1"/>
      <pageSetup orientation="portrait" r:id="rId1"/>
      <headerFooter alignWithMargins="0">
        <oddFooter>&amp;C47</oddFooter>
      </headerFooter>
    </customSheetView>
    <customSheetView guid="{A0B2857C-CA65-4357-9749-AF7ED85EB07D}" fitToPage="1">
      <selection activeCell="A53" sqref="A53:IV57"/>
      <pageMargins left="0.98425196850393704" right="0.98425196850393704" top="0.74803149606299213" bottom="0.74803149606299213" header="0.51181102362204722" footer="0.51181102362204722"/>
      <printOptions horizontalCentered="1"/>
      <pageSetup orientation="portrait" horizontalDpi="300" verticalDpi="300" r:id="rId2"/>
      <headerFooter alignWithMargins="0">
        <oddFooter>&amp;C&amp;"Times New Roman,Regular"48</oddFooter>
      </headerFooter>
    </customSheetView>
    <customSheetView guid="{9DE21AFA-D044-4310-8250-E101E93E6FC6}" showPageBreaks="1" printArea="1" view="pageBreakPreview">
      <selection activeCell="F11" sqref="F11"/>
      <pageMargins left="1.2204724409448819" right="0.19685039370078741" top="0.74803149606299213" bottom="0.35433070866141736" header="0.11811023622047245" footer="0.11811023622047245"/>
      <printOptions horizontalCentered="1"/>
      <pageSetup scale="83" orientation="portrait" r:id="rId3"/>
      <headerFooter alignWithMargins="0">
        <oddFooter>&amp;C47</oddFooter>
      </headerFooter>
    </customSheetView>
  </customSheetViews>
  <mergeCells count="2">
    <mergeCell ref="B7:D7"/>
    <mergeCell ref="A2:D2"/>
  </mergeCells>
  <phoneticPr fontId="11" type="noConversion"/>
  <printOptions horizontalCentered="1"/>
  <pageMargins left="1.2204724409448819" right="0.19685039370078741" top="0.74803149606299213" bottom="0.35433070866141736" header="0.11811023622047245" footer="0.11811023622047245"/>
  <pageSetup scale="83" orientation="portrait" r:id="rId4"/>
  <headerFooter alignWithMargins="0">
    <oddFooter>&amp;C47</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J36"/>
  <sheetViews>
    <sheetView zoomScale="115" zoomScaleNormal="115" zoomScaleSheetLayoutView="100" workbookViewId="0">
      <selection activeCell="G4" sqref="G4"/>
    </sheetView>
  </sheetViews>
  <sheetFormatPr defaultColWidth="9.140625" defaultRowHeight="12.75" x14ac:dyDescent="0.2"/>
  <cols>
    <col min="1" max="1" width="5" style="289" customWidth="1"/>
    <col min="2" max="2" width="9.5703125" style="290" customWidth="1"/>
    <col min="3" max="3" width="10.42578125" style="290" customWidth="1"/>
    <col min="4" max="4" width="8.85546875" style="290" customWidth="1"/>
    <col min="5" max="5" width="9" style="290" customWidth="1"/>
    <col min="6" max="6" width="10.140625" style="290" customWidth="1"/>
    <col min="7" max="9" width="9.140625" style="290"/>
    <col min="10" max="10" width="8.140625" style="290" customWidth="1"/>
    <col min="11" max="16384" width="9.140625" style="290"/>
  </cols>
  <sheetData>
    <row r="1" spans="1:8" ht="12.75" customHeight="1" x14ac:dyDescent="0.2">
      <c r="A1" s="671" t="s">
        <v>413</v>
      </c>
      <c r="B1" s="707"/>
      <c r="C1" s="707"/>
      <c r="D1" s="715"/>
      <c r="E1" s="707"/>
      <c r="F1" s="707"/>
    </row>
    <row r="2" spans="1:8" s="279" customFormat="1" ht="28.5" customHeight="1" x14ac:dyDescent="0.2">
      <c r="A2" s="1184" t="s">
        <v>618</v>
      </c>
      <c r="B2" s="1184"/>
      <c r="C2" s="1184"/>
      <c r="D2" s="1184"/>
      <c r="E2" s="1184"/>
      <c r="F2" s="1184"/>
      <c r="G2" s="1184"/>
    </row>
    <row r="3" spans="1:8" s="279" customFormat="1" ht="14.1" customHeight="1" x14ac:dyDescent="0.2">
      <c r="A3" s="805" t="s">
        <v>524</v>
      </c>
      <c r="B3" s="710"/>
      <c r="C3" s="710"/>
      <c r="D3" s="710"/>
      <c r="E3" s="710"/>
      <c r="F3" s="710"/>
      <c r="G3" s="726"/>
      <c r="H3" s="726"/>
    </row>
    <row r="4" spans="1:8" s="451" customFormat="1" ht="12" customHeight="1" x14ac:dyDescent="0.2">
      <c r="A4" s="785"/>
      <c r="B4" s="776"/>
      <c r="C4" s="776"/>
      <c r="D4" s="812" t="s">
        <v>243</v>
      </c>
    </row>
    <row r="5" spans="1:8" s="451" customFormat="1" ht="12" customHeight="1" x14ac:dyDescent="0.2">
      <c r="A5" s="711"/>
      <c r="B5" s="446"/>
      <c r="C5" s="446"/>
      <c r="D5" s="454" t="s">
        <v>519</v>
      </c>
      <c r="E5" s="814" t="s">
        <v>243</v>
      </c>
      <c r="F5" s="454" t="s">
        <v>453</v>
      </c>
    </row>
    <row r="6" spans="1:8" s="451" customFormat="1" ht="12" customHeight="1" x14ac:dyDescent="0.2">
      <c r="A6" s="711"/>
      <c r="B6" s="454" t="s">
        <v>142</v>
      </c>
      <c r="C6" s="454" t="s">
        <v>46</v>
      </c>
      <c r="D6" s="454" t="s">
        <v>520</v>
      </c>
      <c r="E6" s="454" t="s">
        <v>184</v>
      </c>
      <c r="F6" s="454" t="s">
        <v>454</v>
      </c>
    </row>
    <row r="7" spans="1:8" s="452" customFormat="1" ht="12" customHeight="1" x14ac:dyDescent="0.2">
      <c r="A7" s="712" t="s">
        <v>59</v>
      </c>
      <c r="B7" s="454" t="s">
        <v>444</v>
      </c>
      <c r="C7" s="454" t="s">
        <v>445</v>
      </c>
      <c r="D7" s="454" t="s">
        <v>521</v>
      </c>
      <c r="E7" s="454" t="s">
        <v>444</v>
      </c>
      <c r="F7" s="454" t="s">
        <v>455</v>
      </c>
    </row>
    <row r="8" spans="1:8" s="452" customFormat="1" ht="12.95" customHeight="1" x14ac:dyDescent="0.2">
      <c r="A8" s="722"/>
      <c r="B8" s="1169" t="s">
        <v>87</v>
      </c>
      <c r="C8" s="1175"/>
      <c r="D8" s="1175"/>
      <c r="E8" s="1175"/>
      <c r="F8" s="1175"/>
    </row>
    <row r="9" spans="1:8" ht="15" customHeight="1" x14ac:dyDescent="0.2">
      <c r="A9" s="277">
        <v>1991</v>
      </c>
      <c r="B9" s="265">
        <v>10847</v>
      </c>
      <c r="C9" s="265">
        <v>5628</v>
      </c>
      <c r="D9" s="265">
        <v>225</v>
      </c>
      <c r="E9" s="265">
        <v>14899</v>
      </c>
      <c r="F9" s="265">
        <v>1351</v>
      </c>
    </row>
    <row r="10" spans="1:8" ht="9.9499999999999993" customHeight="1" x14ac:dyDescent="0.2">
      <c r="A10" s="277">
        <v>1992</v>
      </c>
      <c r="B10" s="265">
        <v>11625</v>
      </c>
      <c r="C10" s="265">
        <v>5492</v>
      </c>
      <c r="D10" s="265">
        <v>235</v>
      </c>
      <c r="E10" s="265">
        <v>16804</v>
      </c>
      <c r="F10" s="265">
        <v>78</v>
      </c>
    </row>
    <row r="11" spans="1:8" ht="9.9499999999999993" customHeight="1" x14ac:dyDescent="0.2">
      <c r="A11" s="277">
        <v>1993</v>
      </c>
      <c r="B11" s="265">
        <v>12208</v>
      </c>
      <c r="C11" s="265">
        <v>5443</v>
      </c>
      <c r="D11" s="265">
        <v>227</v>
      </c>
      <c r="E11" s="265">
        <v>18332</v>
      </c>
      <c r="F11" s="265">
        <v>-908</v>
      </c>
    </row>
    <row r="12" spans="1:8" ht="9.9499999999999993" customHeight="1" x14ac:dyDescent="0.2">
      <c r="A12" s="277">
        <v>1994</v>
      </c>
      <c r="B12" s="265">
        <v>12931</v>
      </c>
      <c r="C12" s="265">
        <v>5326</v>
      </c>
      <c r="D12" s="265">
        <v>243</v>
      </c>
      <c r="E12" s="265">
        <v>19680</v>
      </c>
      <c r="F12" s="265">
        <v>-1666</v>
      </c>
    </row>
    <row r="13" spans="1:8" ht="9.9499999999999993" customHeight="1" x14ac:dyDescent="0.2">
      <c r="A13" s="277">
        <v>1995</v>
      </c>
      <c r="B13" s="265">
        <v>14456</v>
      </c>
      <c r="C13" s="265">
        <v>5375</v>
      </c>
      <c r="D13" s="265">
        <v>250</v>
      </c>
      <c r="E13" s="265">
        <v>20609</v>
      </c>
      <c r="F13" s="265">
        <v>-1028</v>
      </c>
    </row>
    <row r="14" spans="1:8" ht="15" customHeight="1" x14ac:dyDescent="0.2">
      <c r="A14" s="277">
        <v>1996</v>
      </c>
      <c r="B14" s="265">
        <v>14761</v>
      </c>
      <c r="C14" s="265">
        <v>5035</v>
      </c>
      <c r="D14" s="265">
        <v>266</v>
      </c>
      <c r="E14" s="265">
        <v>21716</v>
      </c>
      <c r="F14" s="265">
        <v>-2186</v>
      </c>
    </row>
    <row r="15" spans="1:8" ht="9.9499999999999993" customHeight="1" x14ac:dyDescent="0.2">
      <c r="A15" s="277">
        <v>1997</v>
      </c>
      <c r="B15" s="265">
        <v>15600</v>
      </c>
      <c r="C15" s="265">
        <v>4739</v>
      </c>
      <c r="D15" s="265">
        <v>311</v>
      </c>
      <c r="E15" s="265">
        <v>22751</v>
      </c>
      <c r="F15" s="265">
        <v>-2723</v>
      </c>
    </row>
    <row r="16" spans="1:8" ht="9.9499999999999993" customHeight="1" x14ac:dyDescent="0.2">
      <c r="A16" s="277">
        <v>1998</v>
      </c>
      <c r="B16" s="265">
        <v>18280</v>
      </c>
      <c r="C16" s="265">
        <v>4652</v>
      </c>
      <c r="D16" s="265">
        <v>392</v>
      </c>
      <c r="E16" s="265">
        <v>23723</v>
      </c>
      <c r="F16" s="265">
        <v>-1183</v>
      </c>
    </row>
    <row r="17" spans="1:10" ht="9.9499999999999993" customHeight="1" x14ac:dyDescent="0.2">
      <c r="A17" s="277">
        <v>1999</v>
      </c>
      <c r="B17" s="265">
        <v>21000</v>
      </c>
      <c r="C17" s="265">
        <v>4536</v>
      </c>
      <c r="D17" s="265">
        <v>318</v>
      </c>
      <c r="E17" s="265">
        <v>24419</v>
      </c>
      <c r="F17" s="265">
        <v>799</v>
      </c>
    </row>
    <row r="18" spans="1:10" ht="9.9499999999999993" customHeight="1" x14ac:dyDescent="0.2">
      <c r="A18" s="277">
        <v>2000</v>
      </c>
      <c r="B18" s="265">
        <v>24921</v>
      </c>
      <c r="C18" s="265">
        <v>4755</v>
      </c>
      <c r="D18" s="265">
        <v>364</v>
      </c>
      <c r="E18" s="265">
        <v>25343</v>
      </c>
      <c r="F18" s="265">
        <v>3969</v>
      </c>
    </row>
    <row r="19" spans="1:10" ht="15" customHeight="1" x14ac:dyDescent="0.2">
      <c r="A19" s="277">
        <v>2001</v>
      </c>
      <c r="B19" s="265">
        <v>28621</v>
      </c>
      <c r="C19" s="265">
        <v>4065</v>
      </c>
      <c r="D19" s="265">
        <v>453</v>
      </c>
      <c r="E19" s="265">
        <v>26531</v>
      </c>
      <c r="F19" s="265">
        <v>5702</v>
      </c>
    </row>
    <row r="20" spans="1:10" ht="9.9499999999999993" customHeight="1" x14ac:dyDescent="0.2">
      <c r="A20" s="277">
        <v>2002</v>
      </c>
      <c r="B20" s="265">
        <v>32527</v>
      </c>
      <c r="C20" s="265">
        <v>4308</v>
      </c>
      <c r="D20" s="265">
        <v>435</v>
      </c>
      <c r="E20" s="265">
        <v>27947</v>
      </c>
      <c r="F20" s="265">
        <v>8453</v>
      </c>
    </row>
    <row r="21" spans="1:10" ht="9.9499999999999993" customHeight="1" x14ac:dyDescent="0.2">
      <c r="A21" s="277">
        <v>2003</v>
      </c>
      <c r="B21" s="265">
        <v>35208</v>
      </c>
      <c r="C21" s="265">
        <v>3981</v>
      </c>
      <c r="D21" s="265">
        <v>492</v>
      </c>
      <c r="E21" s="265">
        <v>29198</v>
      </c>
      <c r="F21" s="265">
        <v>9499</v>
      </c>
    </row>
    <row r="22" spans="1:10" ht="9.9499999999999993" customHeight="1" x14ac:dyDescent="0.2">
      <c r="A22" s="277">
        <v>2004</v>
      </c>
      <c r="B22" s="265">
        <v>36805</v>
      </c>
      <c r="C22" s="265">
        <v>4138</v>
      </c>
      <c r="D22" s="265">
        <v>481</v>
      </c>
      <c r="E22" s="265">
        <v>30925</v>
      </c>
      <c r="F22" s="265">
        <v>9537</v>
      </c>
    </row>
    <row r="23" spans="1:10" ht="9.9499999999999993" customHeight="1" x14ac:dyDescent="0.2">
      <c r="A23" s="277">
        <v>2005</v>
      </c>
      <c r="B23" s="265">
        <v>38834</v>
      </c>
      <c r="C23" s="265">
        <v>4243</v>
      </c>
      <c r="D23" s="265">
        <v>487</v>
      </c>
      <c r="E23" s="265">
        <v>32339</v>
      </c>
      <c r="F23" s="265">
        <v>10251</v>
      </c>
    </row>
    <row r="24" spans="1:10" s="288" customFormat="1" ht="15" customHeight="1" x14ac:dyDescent="0.2">
      <c r="A24" s="277">
        <v>2006</v>
      </c>
      <c r="B24" s="265">
        <v>40987</v>
      </c>
      <c r="C24" s="265">
        <v>4789</v>
      </c>
      <c r="D24" s="265">
        <v>517</v>
      </c>
      <c r="E24" s="265">
        <v>34004</v>
      </c>
      <c r="F24" s="265">
        <v>11255</v>
      </c>
    </row>
    <row r="25" spans="1:10" s="285" customFormat="1" ht="9.9499999999999993" customHeight="1" x14ac:dyDescent="0.2">
      <c r="A25" s="277">
        <v>2007</v>
      </c>
      <c r="B25" s="265">
        <v>43076</v>
      </c>
      <c r="C25" s="265">
        <v>5173</v>
      </c>
      <c r="D25" s="265">
        <v>552</v>
      </c>
      <c r="E25" s="265">
        <v>35650</v>
      </c>
      <c r="F25" s="265">
        <v>12047</v>
      </c>
    </row>
    <row r="26" spans="1:10" s="285" customFormat="1" ht="9.9499999999999993" customHeight="1" x14ac:dyDescent="0.2">
      <c r="A26" s="277">
        <v>2008</v>
      </c>
      <c r="B26" s="265">
        <v>44645</v>
      </c>
      <c r="C26" s="265">
        <v>5238</v>
      </c>
      <c r="D26" s="265">
        <v>544</v>
      </c>
      <c r="E26" s="265">
        <v>37631</v>
      </c>
      <c r="F26" s="265">
        <v>11708</v>
      </c>
    </row>
    <row r="27" spans="1:10" s="285" customFormat="1" ht="9.9499999999999993" customHeight="1" x14ac:dyDescent="0.2">
      <c r="A27" s="277">
        <v>2009</v>
      </c>
      <c r="B27" s="265">
        <v>46892</v>
      </c>
      <c r="C27" s="265">
        <v>4641</v>
      </c>
      <c r="D27" s="265">
        <v>755</v>
      </c>
      <c r="E27" s="265">
        <v>39714</v>
      </c>
      <c r="F27" s="265">
        <v>11064</v>
      </c>
    </row>
    <row r="28" spans="1:10" s="285" customFormat="1" ht="9.9499999999999993" customHeight="1" x14ac:dyDescent="0.2">
      <c r="A28" s="277">
        <v>2010</v>
      </c>
      <c r="B28" s="265">
        <v>47636</v>
      </c>
      <c r="C28" s="265">
        <v>5109</v>
      </c>
      <c r="D28" s="265">
        <v>884</v>
      </c>
      <c r="E28" s="265">
        <v>41207</v>
      </c>
      <c r="F28" s="265">
        <v>10654</v>
      </c>
    </row>
    <row r="29" spans="1:10" s="743" customFormat="1" ht="15" customHeight="1" x14ac:dyDescent="0.2">
      <c r="A29" s="277">
        <v>2011</v>
      </c>
      <c r="B29" s="265">
        <v>49316</v>
      </c>
      <c r="C29" s="265">
        <v>6353</v>
      </c>
      <c r="D29" s="265">
        <v>1058</v>
      </c>
      <c r="E29" s="265">
        <v>43160</v>
      </c>
      <c r="F29" s="265">
        <v>11451</v>
      </c>
    </row>
    <row r="30" spans="1:10" s="283" customFormat="1" ht="10.7" customHeight="1" x14ac:dyDescent="0.2">
      <c r="A30" s="277">
        <v>2012</v>
      </c>
      <c r="B30" s="841">
        <v>52687</v>
      </c>
      <c r="C30" s="841">
        <v>7893</v>
      </c>
      <c r="D30" s="841">
        <v>1210</v>
      </c>
      <c r="E30" s="841">
        <v>46220</v>
      </c>
      <c r="F30" s="841">
        <v>13150</v>
      </c>
      <c r="G30" s="282"/>
      <c r="H30" s="282"/>
      <c r="I30" s="282"/>
      <c r="J30" s="282"/>
    </row>
    <row r="31" spans="1:10" s="283" customFormat="1" ht="10.7" customHeight="1" x14ac:dyDescent="0.2">
      <c r="A31" s="928">
        <v>2013</v>
      </c>
      <c r="B31" s="841">
        <v>55002</v>
      </c>
      <c r="C31" s="841">
        <v>9095</v>
      </c>
      <c r="D31" s="841">
        <v>1147</v>
      </c>
      <c r="E31" s="841">
        <v>48456</v>
      </c>
      <c r="F31" s="841">
        <v>14494</v>
      </c>
      <c r="G31" s="282"/>
      <c r="H31" s="282"/>
      <c r="I31" s="282"/>
      <c r="J31" s="282"/>
    </row>
    <row r="32" spans="1:10" s="899" customFormat="1" ht="9.75" customHeight="1" x14ac:dyDescent="0.2">
      <c r="A32" s="884">
        <v>2014</v>
      </c>
      <c r="B32" s="885">
        <v>56588</v>
      </c>
      <c r="C32" s="885">
        <v>10204</v>
      </c>
      <c r="D32" s="885">
        <v>1232</v>
      </c>
      <c r="E32" s="885">
        <v>50277</v>
      </c>
      <c r="F32" s="885">
        <v>15283</v>
      </c>
    </row>
    <row r="33" spans="1:10" x14ac:dyDescent="0.2">
      <c r="A33" s="839" t="s">
        <v>528</v>
      </c>
      <c r="B33" s="839"/>
      <c r="C33" s="839"/>
      <c r="D33" s="839"/>
      <c r="E33" s="839"/>
      <c r="F33" s="839"/>
      <c r="G33" s="825"/>
      <c r="H33" s="288"/>
      <c r="I33" s="288"/>
      <c r="J33" s="288"/>
    </row>
    <row r="34" spans="1:10" x14ac:dyDescent="0.2">
      <c r="A34" s="287"/>
      <c r="B34" s="288"/>
      <c r="C34" s="288"/>
      <c r="D34" s="288"/>
      <c r="E34" s="288"/>
      <c r="F34" s="288"/>
      <c r="G34" s="288"/>
      <c r="H34" s="288"/>
      <c r="I34" s="288"/>
      <c r="J34" s="288"/>
    </row>
    <row r="35" spans="1:10" x14ac:dyDescent="0.2">
      <c r="A35" s="287"/>
      <c r="B35" s="288"/>
      <c r="C35" s="288"/>
      <c r="D35" s="288"/>
      <c r="E35" s="288"/>
      <c r="F35" s="288"/>
      <c r="G35" s="288"/>
      <c r="H35" s="288"/>
      <c r="I35" s="288"/>
      <c r="J35" s="288"/>
    </row>
    <row r="36" spans="1:10" x14ac:dyDescent="0.2">
      <c r="A36" s="287"/>
      <c r="B36" s="288"/>
      <c r="C36" s="288"/>
      <c r="D36" s="288"/>
      <c r="E36" s="288"/>
      <c r="F36" s="288"/>
      <c r="G36" s="288"/>
      <c r="H36" s="288"/>
      <c r="I36" s="288"/>
      <c r="J36" s="288"/>
    </row>
  </sheetData>
  <customSheetViews>
    <customSheetView guid="{5DA4A147-0C62-4854-A24F-ABFA741E4216}" scale="130" showPageBreaks="1" fitToPage="1" printArea="1" view="pageBreakPreview">
      <selection activeCell="A31" sqref="A31:XFD31"/>
      <pageMargins left="0.19685039370078741" right="0.19685039370078741" top="0.74803149606299213" bottom="0.35433070866141736" header="0.11811023622047245" footer="0.11811023622047245"/>
      <printOptions horizontalCentered="1"/>
      <pageSetup orientation="portrait" r:id="rId1"/>
      <headerFooter alignWithMargins="0">
        <oddFooter>&amp;C48</oddFooter>
      </headerFooter>
    </customSheetView>
    <customSheetView guid="{A0B2857C-CA65-4357-9749-AF7ED85EB07D}" fitToPage="1">
      <selection activeCell="A50" sqref="A50:IV55"/>
      <pageMargins left="0.98425196850393704" right="0.98425196850393704" top="0.74803149606299213" bottom="0.74803149606299213" header="0.51181102362204722" footer="0.51181102362204722"/>
      <printOptions horizontalCentered="1"/>
      <pageSetup orientation="portrait" horizontalDpi="300" verticalDpi="300" r:id="rId2"/>
      <headerFooter alignWithMargins="0">
        <oddFooter>&amp;C&amp;"Times New Roman,Regular"49</oddFooter>
      </headerFooter>
    </customSheetView>
    <customSheetView guid="{9DE21AFA-D044-4310-8250-E101E93E6FC6}" showPageBreaks="1" fitToPage="1" printArea="1" view="pageBreakPreview">
      <selection activeCell="A8" sqref="A8"/>
      <pageMargins left="0.19685039370078741" right="0.19685039370078741" top="0.74803149606299213" bottom="0.35433070866141736" header="0.11811023622047245" footer="0.11811023622047245"/>
      <printOptions horizontalCentered="1"/>
      <pageSetup orientation="portrait" r:id="rId3"/>
      <headerFooter alignWithMargins="0">
        <oddFooter>&amp;C48</oddFooter>
      </headerFooter>
    </customSheetView>
  </customSheetViews>
  <mergeCells count="2">
    <mergeCell ref="B8:F8"/>
    <mergeCell ref="A2:G2"/>
  </mergeCells>
  <phoneticPr fontId="11"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&amp;C48</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25" zoomScaleNormal="125" zoomScaleSheetLayoutView="100" workbookViewId="0">
      <selection activeCell="C25" sqref="C25"/>
    </sheetView>
  </sheetViews>
  <sheetFormatPr defaultColWidth="9.140625" defaultRowHeight="12.75" x14ac:dyDescent="0.2"/>
  <cols>
    <col min="1" max="1" width="9" style="747" customWidth="1"/>
    <col min="2" max="2" width="10" style="747" customWidth="1"/>
    <col min="3" max="4" width="13.85546875" style="747" customWidth="1"/>
    <col min="5" max="5" width="12" style="747" customWidth="1"/>
    <col min="6" max="7" width="13.85546875" style="747" customWidth="1"/>
    <col min="8" max="253" width="9.140625" style="747"/>
    <col min="254" max="260" width="13.85546875" style="747" customWidth="1"/>
    <col min="261" max="509" width="9.140625" style="747"/>
    <col min="510" max="516" width="13.85546875" style="747" customWidth="1"/>
    <col min="517" max="765" width="9.140625" style="747"/>
    <col min="766" max="772" width="13.85546875" style="747" customWidth="1"/>
    <col min="773" max="1021" width="9.140625" style="747"/>
    <col min="1022" max="1028" width="13.85546875" style="747" customWidth="1"/>
    <col min="1029" max="1277" width="9.140625" style="747"/>
    <col min="1278" max="1284" width="13.85546875" style="747" customWidth="1"/>
    <col min="1285" max="1533" width="9.140625" style="747"/>
    <col min="1534" max="1540" width="13.85546875" style="747" customWidth="1"/>
    <col min="1541" max="1789" width="9.140625" style="747"/>
    <col min="1790" max="1796" width="13.85546875" style="747" customWidth="1"/>
    <col min="1797" max="2045" width="9.140625" style="747"/>
    <col min="2046" max="2052" width="13.85546875" style="747" customWidth="1"/>
    <col min="2053" max="2301" width="9.140625" style="747"/>
    <col min="2302" max="2308" width="13.85546875" style="747" customWidth="1"/>
    <col min="2309" max="2557" width="9.140625" style="747"/>
    <col min="2558" max="2564" width="13.85546875" style="747" customWidth="1"/>
    <col min="2565" max="2813" width="9.140625" style="747"/>
    <col min="2814" max="2820" width="13.85546875" style="747" customWidth="1"/>
    <col min="2821" max="3069" width="9.140625" style="747"/>
    <col min="3070" max="3076" width="13.85546875" style="747" customWidth="1"/>
    <col min="3077" max="3325" width="9.140625" style="747"/>
    <col min="3326" max="3332" width="13.85546875" style="747" customWidth="1"/>
    <col min="3333" max="3581" width="9.140625" style="747"/>
    <col min="3582" max="3588" width="13.85546875" style="747" customWidth="1"/>
    <col min="3589" max="3837" width="9.140625" style="747"/>
    <col min="3838" max="3844" width="13.85546875" style="747" customWidth="1"/>
    <col min="3845" max="4093" width="9.140625" style="747"/>
    <col min="4094" max="4100" width="13.85546875" style="747" customWidth="1"/>
    <col min="4101" max="4349" width="9.140625" style="747"/>
    <col min="4350" max="4356" width="13.85546875" style="747" customWidth="1"/>
    <col min="4357" max="4605" width="9.140625" style="747"/>
    <col min="4606" max="4612" width="13.85546875" style="747" customWidth="1"/>
    <col min="4613" max="4861" width="9.140625" style="747"/>
    <col min="4862" max="4868" width="13.85546875" style="747" customWidth="1"/>
    <col min="4869" max="5117" width="9.140625" style="747"/>
    <col min="5118" max="5124" width="13.85546875" style="747" customWidth="1"/>
    <col min="5125" max="5373" width="9.140625" style="747"/>
    <col min="5374" max="5380" width="13.85546875" style="747" customWidth="1"/>
    <col min="5381" max="5629" width="9.140625" style="747"/>
    <col min="5630" max="5636" width="13.85546875" style="747" customWidth="1"/>
    <col min="5637" max="5885" width="9.140625" style="747"/>
    <col min="5886" max="5892" width="13.85546875" style="747" customWidth="1"/>
    <col min="5893" max="6141" width="9.140625" style="747"/>
    <col min="6142" max="6148" width="13.85546875" style="747" customWidth="1"/>
    <col min="6149" max="6397" width="9.140625" style="747"/>
    <col min="6398" max="6404" width="13.85546875" style="747" customWidth="1"/>
    <col min="6405" max="6653" width="9.140625" style="747"/>
    <col min="6654" max="6660" width="13.85546875" style="747" customWidth="1"/>
    <col min="6661" max="6909" width="9.140625" style="747"/>
    <col min="6910" max="6916" width="13.85546875" style="747" customWidth="1"/>
    <col min="6917" max="7165" width="9.140625" style="747"/>
    <col min="7166" max="7172" width="13.85546875" style="747" customWidth="1"/>
    <col min="7173" max="7421" width="9.140625" style="747"/>
    <col min="7422" max="7428" width="13.85546875" style="747" customWidth="1"/>
    <col min="7429" max="7677" width="9.140625" style="747"/>
    <col min="7678" max="7684" width="13.85546875" style="747" customWidth="1"/>
    <col min="7685" max="7933" width="9.140625" style="747"/>
    <col min="7934" max="7940" width="13.85546875" style="747" customWidth="1"/>
    <col min="7941" max="8189" width="9.140625" style="747"/>
    <col min="8190" max="8196" width="13.85546875" style="747" customWidth="1"/>
    <col min="8197" max="8445" width="9.140625" style="747"/>
    <col min="8446" max="8452" width="13.85546875" style="747" customWidth="1"/>
    <col min="8453" max="8701" width="9.140625" style="747"/>
    <col min="8702" max="8708" width="13.85546875" style="747" customWidth="1"/>
    <col min="8709" max="8957" width="9.140625" style="747"/>
    <col min="8958" max="8964" width="13.85546875" style="747" customWidth="1"/>
    <col min="8965" max="9213" width="9.140625" style="747"/>
    <col min="9214" max="9220" width="13.85546875" style="747" customWidth="1"/>
    <col min="9221" max="9469" width="9.140625" style="747"/>
    <col min="9470" max="9476" width="13.85546875" style="747" customWidth="1"/>
    <col min="9477" max="9725" width="9.140625" style="747"/>
    <col min="9726" max="9732" width="13.85546875" style="747" customWidth="1"/>
    <col min="9733" max="9981" width="9.140625" style="747"/>
    <col min="9982" max="9988" width="13.85546875" style="747" customWidth="1"/>
    <col min="9989" max="10237" width="9.140625" style="747"/>
    <col min="10238" max="10244" width="13.85546875" style="747" customWidth="1"/>
    <col min="10245" max="10493" width="9.140625" style="747"/>
    <col min="10494" max="10500" width="13.85546875" style="747" customWidth="1"/>
    <col min="10501" max="10749" width="9.140625" style="747"/>
    <col min="10750" max="10756" width="13.85546875" style="747" customWidth="1"/>
    <col min="10757" max="11005" width="9.140625" style="747"/>
    <col min="11006" max="11012" width="13.85546875" style="747" customWidth="1"/>
    <col min="11013" max="11261" width="9.140625" style="747"/>
    <col min="11262" max="11268" width="13.85546875" style="747" customWidth="1"/>
    <col min="11269" max="11517" width="9.140625" style="747"/>
    <col min="11518" max="11524" width="13.85546875" style="747" customWidth="1"/>
    <col min="11525" max="11773" width="9.140625" style="747"/>
    <col min="11774" max="11780" width="13.85546875" style="747" customWidth="1"/>
    <col min="11781" max="12029" width="9.140625" style="747"/>
    <col min="12030" max="12036" width="13.85546875" style="747" customWidth="1"/>
    <col min="12037" max="12285" width="9.140625" style="747"/>
    <col min="12286" max="12292" width="13.85546875" style="747" customWidth="1"/>
    <col min="12293" max="12541" width="9.140625" style="747"/>
    <col min="12542" max="12548" width="13.85546875" style="747" customWidth="1"/>
    <col min="12549" max="12797" width="9.140625" style="747"/>
    <col min="12798" max="12804" width="13.85546875" style="747" customWidth="1"/>
    <col min="12805" max="13053" width="9.140625" style="747"/>
    <col min="13054" max="13060" width="13.85546875" style="747" customWidth="1"/>
    <col min="13061" max="13309" width="9.140625" style="747"/>
    <col min="13310" max="13316" width="13.85546875" style="747" customWidth="1"/>
    <col min="13317" max="13565" width="9.140625" style="747"/>
    <col min="13566" max="13572" width="13.85546875" style="747" customWidth="1"/>
    <col min="13573" max="13821" width="9.140625" style="747"/>
    <col min="13822" max="13828" width="13.85546875" style="747" customWidth="1"/>
    <col min="13829" max="14077" width="9.140625" style="747"/>
    <col min="14078" max="14084" width="13.85546875" style="747" customWidth="1"/>
    <col min="14085" max="14333" width="9.140625" style="747"/>
    <col min="14334" max="14340" width="13.85546875" style="747" customWidth="1"/>
    <col min="14341" max="14589" width="9.140625" style="747"/>
    <col min="14590" max="14596" width="13.85546875" style="747" customWidth="1"/>
    <col min="14597" max="14845" width="9.140625" style="747"/>
    <col min="14846" max="14852" width="13.85546875" style="747" customWidth="1"/>
    <col min="14853" max="15101" width="9.140625" style="747"/>
    <col min="15102" max="15108" width="13.85546875" style="747" customWidth="1"/>
    <col min="15109" max="15357" width="9.140625" style="747"/>
    <col min="15358" max="15364" width="13.85546875" style="747" customWidth="1"/>
    <col min="15365" max="15613" width="9.140625" style="747"/>
    <col min="15614" max="15620" width="13.85546875" style="747" customWidth="1"/>
    <col min="15621" max="15869" width="9.140625" style="747"/>
    <col min="15870" max="15876" width="13.85546875" style="747" customWidth="1"/>
    <col min="15877" max="16125" width="9.140625" style="747"/>
    <col min="16126" max="16132" width="13.85546875" style="747" customWidth="1"/>
    <col min="16133" max="16384" width="9.140625" style="747"/>
  </cols>
  <sheetData>
    <row r="1" spans="1:9" x14ac:dyDescent="0.2">
      <c r="A1" s="747" t="s">
        <v>558</v>
      </c>
    </row>
    <row r="2" spans="1:9" ht="45" customHeight="1" x14ac:dyDescent="0.2">
      <c r="A2" s="1121" t="s">
        <v>560</v>
      </c>
      <c r="B2" s="1122"/>
      <c r="C2" s="1122"/>
      <c r="D2" s="1122"/>
      <c r="E2" s="1122"/>
      <c r="F2" s="1122"/>
      <c r="G2" s="1122"/>
    </row>
    <row r="3" spans="1:9" x14ac:dyDescent="0.2">
      <c r="A3" s="746" t="s">
        <v>570</v>
      </c>
      <c r="B3" s="746"/>
      <c r="C3" s="746"/>
      <c r="D3" s="746"/>
      <c r="E3" s="746"/>
      <c r="F3" s="746"/>
      <c r="G3" s="746"/>
    </row>
    <row r="4" spans="1:9" s="751" customFormat="1" ht="12" customHeight="1" x14ac:dyDescent="0.2">
      <c r="A4" s="844"/>
      <c r="B4" s="844"/>
      <c r="C4" s="844"/>
      <c r="D4" s="845" t="s">
        <v>301</v>
      </c>
      <c r="E4" s="844"/>
      <c r="F4" s="844"/>
      <c r="G4" s="845" t="s">
        <v>301</v>
      </c>
    </row>
    <row r="5" spans="1:9" s="751" customFormat="1" ht="12" customHeight="1" x14ac:dyDescent="0.2">
      <c r="A5" s="746"/>
      <c r="B5" s="746"/>
      <c r="C5" s="846" t="s">
        <v>302</v>
      </c>
      <c r="D5" s="846" t="s">
        <v>303</v>
      </c>
      <c r="E5" s="746"/>
      <c r="F5" s="846" t="s">
        <v>302</v>
      </c>
      <c r="G5" s="846" t="s">
        <v>303</v>
      </c>
    </row>
    <row r="6" spans="1:9" s="751" customFormat="1" ht="12" customHeight="1" x14ac:dyDescent="0.2">
      <c r="A6" s="847"/>
      <c r="B6" s="848"/>
      <c r="C6" s="849" t="s">
        <v>304</v>
      </c>
      <c r="D6" s="849" t="s">
        <v>304</v>
      </c>
      <c r="E6" s="848"/>
      <c r="F6" s="849" t="s">
        <v>304</v>
      </c>
      <c r="G6" s="849" t="s">
        <v>304</v>
      </c>
    </row>
    <row r="7" spans="1:9" ht="12" customHeight="1" x14ac:dyDescent="0.2">
      <c r="A7" s="850" t="s">
        <v>59</v>
      </c>
      <c r="B7" s="851" t="s">
        <v>305</v>
      </c>
      <c r="C7" s="852" t="s">
        <v>307</v>
      </c>
      <c r="D7" s="852" t="s">
        <v>307</v>
      </c>
      <c r="E7" s="851" t="s">
        <v>305</v>
      </c>
      <c r="F7" s="852" t="s">
        <v>307</v>
      </c>
      <c r="G7" s="852" t="s">
        <v>307</v>
      </c>
    </row>
    <row r="8" spans="1:9" ht="12.75" customHeight="1" x14ac:dyDescent="0.2">
      <c r="A8" s="857"/>
      <c r="B8" s="1189" t="s">
        <v>87</v>
      </c>
      <c r="C8" s="1189"/>
      <c r="D8" s="1189"/>
      <c r="E8" s="1123" t="s">
        <v>306</v>
      </c>
      <c r="F8" s="1123"/>
      <c r="G8" s="1123"/>
    </row>
    <row r="9" spans="1:9" ht="15" customHeight="1" x14ac:dyDescent="0.2">
      <c r="A9" s="101">
        <v>1991</v>
      </c>
      <c r="B9" s="854">
        <v>-56992</v>
      </c>
      <c r="C9" s="854">
        <v>-54259.899994210711</v>
      </c>
      <c r="D9" s="854">
        <v>10266.100005789289</v>
      </c>
      <c r="E9" s="855">
        <v>-7.9319382231255329</v>
      </c>
      <c r="F9" s="855">
        <v>-7.5516945316368753</v>
      </c>
      <c r="G9" s="855">
        <v>1.4287982706055116</v>
      </c>
      <c r="H9" s="749"/>
      <c r="I9" s="753"/>
    </row>
    <row r="10" spans="1:9" ht="10.7" customHeight="1" x14ac:dyDescent="0.2">
      <c r="A10" s="101">
        <v>1992</v>
      </c>
      <c r="B10" s="854">
        <v>-64058</v>
      </c>
      <c r="C10" s="854">
        <v>-51497.639802582649</v>
      </c>
      <c r="D10" s="854">
        <v>13743.360197417351</v>
      </c>
      <c r="E10" s="855">
        <v>-8.6999999999999993</v>
      </c>
      <c r="F10" s="855">
        <v>-6.9320093013042134</v>
      </c>
      <c r="G10" s="855">
        <v>1.8499702332939416</v>
      </c>
      <c r="H10" s="749"/>
      <c r="I10" s="753"/>
    </row>
    <row r="11" spans="1:9" ht="10.7" customHeight="1" x14ac:dyDescent="0.2">
      <c r="A11" s="101">
        <v>1993</v>
      </c>
      <c r="B11" s="854">
        <v>-63719</v>
      </c>
      <c r="C11" s="854">
        <v>-49826.505990840211</v>
      </c>
      <c r="D11" s="854">
        <v>17024.494009159789</v>
      </c>
      <c r="E11" s="855">
        <v>-8.3024949933185539</v>
      </c>
      <c r="F11" s="855">
        <v>-6.4923228004756472</v>
      </c>
      <c r="G11" s="855">
        <v>2.2182673343089325</v>
      </c>
      <c r="H11" s="749"/>
      <c r="I11" s="753"/>
    </row>
    <row r="12" spans="1:9" ht="10.7" customHeight="1" x14ac:dyDescent="0.2">
      <c r="A12" s="101">
        <v>1994</v>
      </c>
      <c r="B12" s="854">
        <v>-51915</v>
      </c>
      <c r="C12" s="854">
        <v>-45290.191353618851</v>
      </c>
      <c r="D12" s="854">
        <v>24306.808646381149</v>
      </c>
      <c r="E12" s="855">
        <v>-6.5110252152792816</v>
      </c>
      <c r="F12" s="855">
        <v>-5.6801613774099202</v>
      </c>
      <c r="G12" s="855">
        <v>3.0484877973525206</v>
      </c>
      <c r="H12" s="749"/>
      <c r="I12" s="753"/>
    </row>
    <row r="13" spans="1:9" ht="10.7" customHeight="1" x14ac:dyDescent="0.2">
      <c r="A13" s="108">
        <v>1995</v>
      </c>
      <c r="B13" s="854">
        <v>-43007</v>
      </c>
      <c r="C13" s="854">
        <v>-36494.222257237088</v>
      </c>
      <c r="D13" s="854">
        <v>41032.777742762912</v>
      </c>
      <c r="E13" s="855">
        <v>-5.1327601135355234</v>
      </c>
      <c r="F13" s="855">
        <v>-4.3554790703012731</v>
      </c>
      <c r="G13" s="855">
        <v>4.8971424406636519</v>
      </c>
      <c r="H13" s="749"/>
      <c r="I13" s="753"/>
    </row>
    <row r="14" spans="1:9" ht="15" customHeight="1" x14ac:dyDescent="0.2">
      <c r="A14" s="108">
        <v>1996</v>
      </c>
      <c r="B14" s="854">
        <v>-23316</v>
      </c>
      <c r="C14" s="854">
        <v>-14858.866272194886</v>
      </c>
      <c r="D14" s="854">
        <v>61425.133727805114</v>
      </c>
      <c r="E14" s="855">
        <v>-2.6622937617787024</v>
      </c>
      <c r="F14" s="855">
        <v>-1.6966317972022822</v>
      </c>
      <c r="G14" s="855">
        <v>7.0137137733727108</v>
      </c>
      <c r="H14" s="749"/>
      <c r="I14" s="753"/>
    </row>
    <row r="15" spans="1:9" ht="10.7" customHeight="1" x14ac:dyDescent="0.2">
      <c r="A15" s="108">
        <v>1997</v>
      </c>
      <c r="B15" s="854">
        <v>2248.0000000000291</v>
      </c>
      <c r="C15" s="854">
        <v>7005.4607077056644</v>
      </c>
      <c r="D15" s="854">
        <v>81040.460707705672</v>
      </c>
      <c r="E15" s="855">
        <v>0.24640411622622402</v>
      </c>
      <c r="F15" s="855">
        <v>0.76787115411020013</v>
      </c>
      <c r="G15" s="855">
        <v>8.8828750441494631</v>
      </c>
      <c r="H15" s="749"/>
      <c r="I15" s="753"/>
    </row>
    <row r="16" spans="1:9" ht="10.7" customHeight="1" x14ac:dyDescent="0.2">
      <c r="A16" s="108">
        <v>1998</v>
      </c>
      <c r="B16" s="854">
        <v>2045</v>
      </c>
      <c r="C16" s="854">
        <v>14669.857125540817</v>
      </c>
      <c r="D16" s="854">
        <v>90145.857125540817</v>
      </c>
      <c r="E16" s="855">
        <v>0.21695040237916166</v>
      </c>
      <c r="F16" s="855">
        <v>1.5562989761520256</v>
      </c>
      <c r="G16" s="855">
        <v>9.5634131912960871</v>
      </c>
      <c r="H16" s="749"/>
      <c r="I16" s="753"/>
    </row>
    <row r="17" spans="1:24" ht="10.7" customHeight="1" x14ac:dyDescent="0.2">
      <c r="A17" s="108">
        <v>1999</v>
      </c>
      <c r="B17" s="854">
        <v>17961</v>
      </c>
      <c r="C17" s="854">
        <v>20779.086346242315</v>
      </c>
      <c r="D17" s="854">
        <v>95809.086346242315</v>
      </c>
      <c r="E17" s="855">
        <v>1.805536570233951</v>
      </c>
      <c r="F17" s="855">
        <v>2.0888258055893028</v>
      </c>
      <c r="G17" s="855">
        <v>9.6312459862392306</v>
      </c>
      <c r="H17" s="749"/>
      <c r="I17" s="753"/>
    </row>
    <row r="18" spans="1:24" ht="10.7" customHeight="1" x14ac:dyDescent="0.2">
      <c r="A18" s="110">
        <v>2000</v>
      </c>
      <c r="B18" s="854">
        <v>32229</v>
      </c>
      <c r="C18" s="854">
        <v>12951.174404745863</v>
      </c>
      <c r="D18" s="854">
        <v>89442.174404745863</v>
      </c>
      <c r="E18" s="855">
        <v>2.9968882827888179</v>
      </c>
      <c r="F18" s="855">
        <v>1.2042949772545635</v>
      </c>
      <c r="G18" s="855">
        <v>8.3169879444207631</v>
      </c>
      <c r="H18" s="749"/>
      <c r="I18" s="753"/>
    </row>
    <row r="19" spans="1:24" ht="15" customHeight="1" x14ac:dyDescent="0.2">
      <c r="A19" s="110">
        <v>2001</v>
      </c>
      <c r="B19" s="854">
        <v>8551</v>
      </c>
      <c r="C19" s="854">
        <v>10191.201362009262</v>
      </c>
      <c r="D19" s="854">
        <v>83416.201362009262</v>
      </c>
      <c r="E19" s="855">
        <v>0.75592800497902146</v>
      </c>
      <c r="F19" s="855">
        <v>0.90092556588973771</v>
      </c>
      <c r="G19" s="855">
        <v>7.3741834497148853</v>
      </c>
      <c r="H19" s="750"/>
      <c r="I19" s="753"/>
    </row>
    <row r="20" spans="1:24" ht="10.7" customHeight="1" x14ac:dyDescent="0.2">
      <c r="A20" s="110">
        <v>2002</v>
      </c>
      <c r="B20" s="854">
        <v>390</v>
      </c>
      <c r="C20" s="854">
        <v>10836.456196139159</v>
      </c>
      <c r="D20" s="854">
        <v>77919.456196139159</v>
      </c>
      <c r="E20" s="855">
        <v>3.3094593459727373E-2</v>
      </c>
      <c r="F20" s="855">
        <v>0.91955926244966457</v>
      </c>
      <c r="G20" s="855">
        <v>6.6120839113186172</v>
      </c>
      <c r="H20" s="750"/>
      <c r="I20" s="753"/>
      <c r="J20" s="754"/>
      <c r="K20" s="754"/>
      <c r="L20" s="754"/>
      <c r="M20" s="754"/>
      <c r="N20" s="754"/>
      <c r="O20" s="754"/>
      <c r="P20" s="754"/>
      <c r="Q20" s="754"/>
      <c r="R20" s="754"/>
      <c r="S20" s="754"/>
      <c r="T20" s="754"/>
      <c r="U20" s="754"/>
    </row>
    <row r="21" spans="1:24" ht="10.7" customHeight="1" x14ac:dyDescent="0.2">
      <c r="A21" s="110">
        <v>2003</v>
      </c>
      <c r="B21" s="854">
        <v>721</v>
      </c>
      <c r="C21" s="854">
        <v>6258.0653412398096</v>
      </c>
      <c r="D21" s="854">
        <v>71674.06534123981</v>
      </c>
      <c r="E21" s="855">
        <v>5.7836304990872174E-2</v>
      </c>
      <c r="F21" s="855">
        <v>0.50200190808426104</v>
      </c>
      <c r="G21" s="855">
        <v>5.7494633883656672</v>
      </c>
      <c r="H21" s="750"/>
      <c r="I21" s="753"/>
    </row>
    <row r="22" spans="1:24" ht="10.7" customHeight="1" x14ac:dyDescent="0.2">
      <c r="A22" s="110">
        <v>2004</v>
      </c>
      <c r="B22" s="854">
        <v>13341</v>
      </c>
      <c r="C22" s="854">
        <v>10648.920970050385</v>
      </c>
      <c r="D22" s="854">
        <v>74459.920970050385</v>
      </c>
      <c r="E22" s="855">
        <v>1.0122945259580653</v>
      </c>
      <c r="F22" s="855">
        <v>0.80802371676351525</v>
      </c>
      <c r="G22" s="855">
        <v>5.6499040852448967</v>
      </c>
      <c r="H22" s="750"/>
      <c r="I22" s="753"/>
    </row>
    <row r="23" spans="1:24" ht="10.7" customHeight="1" x14ac:dyDescent="0.2">
      <c r="A23" s="110">
        <v>2005</v>
      </c>
      <c r="B23" s="854">
        <v>23573</v>
      </c>
      <c r="C23" s="854">
        <v>14038.147484021363</v>
      </c>
      <c r="D23" s="854">
        <v>76678.147484021363</v>
      </c>
      <c r="E23" s="855">
        <v>1.688945623957874</v>
      </c>
      <c r="F23" s="855">
        <v>1.0057976397409376</v>
      </c>
      <c r="G23" s="855">
        <v>5.4937946653516461</v>
      </c>
      <c r="H23" s="750"/>
      <c r="I23" s="753"/>
    </row>
    <row r="24" spans="1:24" ht="15" customHeight="1" x14ac:dyDescent="0.2">
      <c r="A24" s="108">
        <v>2006</v>
      </c>
      <c r="B24" s="854">
        <v>26711</v>
      </c>
      <c r="C24" s="854">
        <v>10273.156390248492</v>
      </c>
      <c r="D24" s="854">
        <v>73256.156390248492</v>
      </c>
      <c r="E24" s="855">
        <v>1.8131833884824045</v>
      </c>
      <c r="F24" s="855">
        <v>0.69735751241362842</v>
      </c>
      <c r="G24" s="855">
        <v>4.9727395406711725</v>
      </c>
      <c r="H24" s="750"/>
      <c r="I24" s="753"/>
    </row>
    <row r="25" spans="1:24" ht="10.7" customHeight="1" x14ac:dyDescent="0.2">
      <c r="A25" s="108">
        <v>2007</v>
      </c>
      <c r="B25" s="854">
        <v>22834</v>
      </c>
      <c r="C25" s="854">
        <v>13695.103936400366</v>
      </c>
      <c r="D25" s="854">
        <v>77220.103936400366</v>
      </c>
      <c r="E25" s="855">
        <v>1.4648838122893839</v>
      </c>
      <c r="F25" s="855">
        <v>0.87859052570962248</v>
      </c>
      <c r="G25" s="855">
        <v>4.9539493842400208</v>
      </c>
      <c r="H25" s="750"/>
      <c r="I25" s="753"/>
    </row>
    <row r="26" spans="1:24" ht="10.7" customHeight="1" x14ac:dyDescent="0.2">
      <c r="A26" s="108">
        <v>2008</v>
      </c>
      <c r="B26" s="854">
        <v>-4967</v>
      </c>
      <c r="C26" s="854">
        <v>-14666.460910406138</v>
      </c>
      <c r="D26" s="854">
        <v>47378.539089593862</v>
      </c>
      <c r="E26" s="855">
        <v>-0.29963677749794809</v>
      </c>
      <c r="F26" s="855">
        <v>-0.88476164374747679</v>
      </c>
      <c r="G26" s="855">
        <v>2.8581342410643189</v>
      </c>
      <c r="H26" s="750"/>
      <c r="I26" s="753"/>
    </row>
    <row r="27" spans="1:24" ht="10.7" customHeight="1" x14ac:dyDescent="0.2">
      <c r="A27" s="108">
        <v>2009</v>
      </c>
      <c r="B27" s="854">
        <v>-70846</v>
      </c>
      <c r="C27" s="854">
        <v>-17751.385325499286</v>
      </c>
      <c r="D27" s="854">
        <v>39475.614674500714</v>
      </c>
      <c r="E27" s="855">
        <v>-4.2925977628108329</v>
      </c>
      <c r="F27" s="855">
        <v>-1.0755661143188222</v>
      </c>
      <c r="G27" s="855">
        <v>2.3918490138800248</v>
      </c>
      <c r="H27" s="749"/>
      <c r="I27" s="753"/>
    </row>
    <row r="28" spans="1:24" ht="10.7" customHeight="1" x14ac:dyDescent="0.2">
      <c r="A28" s="108">
        <v>2010</v>
      </c>
      <c r="B28" s="854">
        <v>-81947</v>
      </c>
      <c r="C28" s="854">
        <v>-33918.946372335296</v>
      </c>
      <c r="D28" s="854">
        <v>25871.053627664704</v>
      </c>
      <c r="E28" s="855">
        <v>-4.7852994250221172</v>
      </c>
      <c r="F28" s="855">
        <v>-1.9806986780832994</v>
      </c>
      <c r="G28" s="855">
        <v>1.5107415530669857</v>
      </c>
      <c r="H28" s="749"/>
      <c r="I28" s="753"/>
    </row>
    <row r="29" spans="1:24" ht="15" customHeight="1" x14ac:dyDescent="0.2">
      <c r="A29" s="108">
        <v>2011</v>
      </c>
      <c r="B29" s="854">
        <v>-66313</v>
      </c>
      <c r="C29" s="854">
        <v>-52693.466481580996</v>
      </c>
      <c r="D29" s="854">
        <v>9764.5335184190044</v>
      </c>
      <c r="E29" s="855">
        <v>-3.6931839680843961</v>
      </c>
      <c r="F29" s="855">
        <v>-2.9346684003523809</v>
      </c>
      <c r="G29" s="855">
        <v>0.54381823542967123</v>
      </c>
      <c r="H29" s="749"/>
      <c r="I29" s="753"/>
    </row>
    <row r="30" spans="1:24" s="746" customFormat="1" ht="10.7" customHeight="1" x14ac:dyDescent="0.2">
      <c r="A30" s="108">
        <v>2012</v>
      </c>
      <c r="B30" s="854">
        <v>-56323</v>
      </c>
      <c r="C30" s="854">
        <v>-47357.036616618658</v>
      </c>
      <c r="D30" s="854">
        <v>14266.963383381342</v>
      </c>
      <c r="E30" s="855">
        <v>-3.0349687885180452</v>
      </c>
      <c r="F30" s="855">
        <v>-2.5518372254344377</v>
      </c>
      <c r="G30" s="855">
        <v>0.76877631829789217</v>
      </c>
      <c r="H30" s="856"/>
      <c r="I30" s="858"/>
    </row>
    <row r="31" spans="1:24" ht="10.7" customHeight="1" x14ac:dyDescent="0.2">
      <c r="A31" s="108">
        <v>2013</v>
      </c>
      <c r="B31" s="854">
        <v>-51246.000000000029</v>
      </c>
      <c r="C31" s="854">
        <v>-43416.363066521793</v>
      </c>
      <c r="D31" s="854">
        <v>18061.636933478207</v>
      </c>
      <c r="E31" s="855">
        <v>-2.6736207516803097</v>
      </c>
      <c r="F31" s="855">
        <v>-2.265130727415587</v>
      </c>
      <c r="G31" s="855">
        <v>0.942316811354307</v>
      </c>
      <c r="H31" s="749"/>
      <c r="I31" s="753"/>
    </row>
    <row r="32" spans="1:24" ht="10.5" customHeight="1" x14ac:dyDescent="0.25">
      <c r="A32" s="1059">
        <v>2014</v>
      </c>
      <c r="B32" s="1060">
        <v>-32378</v>
      </c>
      <c r="C32" s="1060">
        <v>-33265.430814733147</v>
      </c>
      <c r="D32" s="1060">
        <v>27699.569185266853</v>
      </c>
      <c r="E32" s="1061">
        <v>-1.629750572000505</v>
      </c>
      <c r="F32" s="1061">
        <v>-1.6744195101042241</v>
      </c>
      <c r="G32" s="1061">
        <v>1.3942611873449939</v>
      </c>
      <c r="H32" s="749"/>
      <c r="I32" s="954"/>
      <c r="J32" s="858"/>
      <c r="K32" s="955"/>
      <c r="L32" s="858"/>
      <c r="M32" s="956"/>
      <c r="N32" s="957"/>
      <c r="O32" s="746"/>
      <c r="P32" s="958"/>
      <c r="Q32" s="746"/>
      <c r="R32" s="746"/>
      <c r="S32" s="746"/>
      <c r="T32" s="958"/>
      <c r="U32" s="746"/>
      <c r="V32" s="958"/>
      <c r="W32" s="746"/>
      <c r="X32" s="959"/>
    </row>
    <row r="33" spans="1:9" ht="10.7" customHeight="1" x14ac:dyDescent="0.2">
      <c r="A33" s="1192" t="s">
        <v>609</v>
      </c>
      <c r="B33" s="1193"/>
      <c r="C33" s="1193"/>
      <c r="D33" s="1193"/>
      <c r="E33" s="1193"/>
      <c r="F33" s="1193"/>
      <c r="G33" s="1193"/>
      <c r="H33" s="749"/>
      <c r="I33" s="753"/>
    </row>
    <row r="34" spans="1:9" ht="47.25" customHeight="1" x14ac:dyDescent="0.2">
      <c r="A34" s="1190" t="s">
        <v>571</v>
      </c>
      <c r="B34" s="1191"/>
      <c r="C34" s="1191"/>
      <c r="D34" s="1191"/>
      <c r="E34" s="1191"/>
      <c r="F34" s="1191"/>
      <c r="G34" s="1191"/>
      <c r="H34" s="744"/>
    </row>
    <row r="35" spans="1:9" ht="47.25" customHeight="1" x14ac:dyDescent="0.2">
      <c r="A35" s="1187" t="s">
        <v>610</v>
      </c>
      <c r="B35" s="1188"/>
      <c r="C35" s="1188"/>
      <c r="D35" s="1188"/>
      <c r="E35" s="1188"/>
      <c r="F35" s="1188"/>
      <c r="G35" s="1188"/>
    </row>
    <row r="36" spans="1:9" x14ac:dyDescent="0.2">
      <c r="A36" s="752"/>
    </row>
  </sheetData>
  <customSheetViews>
    <customSheetView guid="{5DA4A147-0C62-4854-A24F-ABFA741E4216}" scale="125" showPageBreaks="1" fitToPage="1" printArea="1">
      <selection activeCell="B37" sqref="B37"/>
      <pageMargins left="0.19685039370078741" right="0.19685039370078741" top="0.74803149606299213" bottom="0.35433070866141736" header="0.11811023622047245" footer="0.11811023622047245"/>
      <printOptions horizontalCentered="1"/>
      <pageSetup orientation="portrait" r:id="rId1"/>
      <headerFooter alignWithMargins="0">
        <oddFooter>&amp;C49</oddFooter>
      </headerFooter>
    </customSheetView>
    <customSheetView guid="{9DE21AFA-D044-4310-8250-E101E93E6FC6}" showPageBreaks="1" fitToPage="1" printArea="1" view="pageBreakPreview">
      <selection activeCell="P44" sqref="P44"/>
      <pageMargins left="0.19685039370078741" right="0.19685039370078741" top="0.74803149606299213" bottom="0.35433070866141736" header="0.11811023622047245" footer="0.11811023622047245"/>
      <printOptions horizontalCentered="1"/>
      <pageSetup orientation="portrait" r:id="rId2"/>
      <headerFooter alignWithMargins="0">
        <oddFooter>&amp;C49</oddFooter>
      </headerFooter>
    </customSheetView>
  </customSheetViews>
  <mergeCells count="6">
    <mergeCell ref="A35:G35"/>
    <mergeCell ref="A2:G2"/>
    <mergeCell ref="B8:D8"/>
    <mergeCell ref="E8:G8"/>
    <mergeCell ref="A34:G34"/>
    <mergeCell ref="A33:G33"/>
  </mergeCells>
  <printOptions horizontalCentered="1"/>
  <pageMargins left="0.19685039370078741" right="0.19685039370078741" top="0.74803149606299213" bottom="0.35433070866141736" header="0.11811023622047245" footer="0.11811023622047245"/>
  <pageSetup orientation="portrait" r:id="rId3"/>
  <headerFooter alignWithMargins="0">
    <oddFooter>&amp;C49</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topLeftCell="A12" zoomScaleNormal="100" zoomScaleSheetLayoutView="85" workbookViewId="0">
      <selection activeCell="C25" sqref="C25"/>
    </sheetView>
  </sheetViews>
  <sheetFormatPr defaultColWidth="13.5703125" defaultRowHeight="11.25" x14ac:dyDescent="0.2"/>
  <cols>
    <col min="1" max="1" width="26.85546875" style="294" customWidth="1"/>
    <col min="2" max="5" width="7.140625" style="294" bestFit="1" customWidth="1"/>
    <col min="6" max="6" width="7.140625" style="292" bestFit="1" customWidth="1"/>
    <col min="7" max="26" width="7" style="292" customWidth="1"/>
    <col min="27" max="16384" width="13.5703125" style="292"/>
  </cols>
  <sheetData>
    <row r="1" spans="1:20" s="455" customFormat="1" ht="12.75" customHeight="1" x14ac:dyDescent="0.2">
      <c r="A1" s="589" t="s">
        <v>392</v>
      </c>
      <c r="B1" s="589"/>
      <c r="C1" s="589"/>
      <c r="D1" s="589"/>
      <c r="E1" s="589"/>
    </row>
    <row r="2" spans="1:20" ht="15" customHeight="1" x14ac:dyDescent="0.2">
      <c r="A2" s="590" t="s">
        <v>308</v>
      </c>
      <c r="B2" s="590"/>
      <c r="C2" s="590"/>
      <c r="D2" s="590"/>
      <c r="E2" s="590"/>
    </row>
    <row r="3" spans="1:20" ht="14.1" customHeight="1" x14ac:dyDescent="0.2">
      <c r="A3" s="589" t="s">
        <v>309</v>
      </c>
      <c r="B3" s="589"/>
      <c r="C3" s="589"/>
      <c r="D3" s="589"/>
      <c r="E3" s="589"/>
    </row>
    <row r="4" spans="1:20" s="461" customFormat="1" ht="14.1" customHeight="1" x14ac:dyDescent="0.2">
      <c r="A4" s="730"/>
      <c r="B4" s="653" t="s">
        <v>599</v>
      </c>
      <c r="C4" s="653" t="s">
        <v>600</v>
      </c>
      <c r="D4" s="653" t="s">
        <v>601</v>
      </c>
      <c r="E4" s="653" t="s">
        <v>602</v>
      </c>
      <c r="F4" s="653">
        <v>2005</v>
      </c>
      <c r="G4" s="653" t="s">
        <v>12</v>
      </c>
      <c r="H4" s="456">
        <v>2007</v>
      </c>
      <c r="I4" s="456">
        <v>2008</v>
      </c>
      <c r="J4" s="456">
        <v>2009</v>
      </c>
      <c r="K4" s="456">
        <v>2010</v>
      </c>
      <c r="L4" s="456">
        <v>2011</v>
      </c>
      <c r="M4" s="456">
        <v>2012</v>
      </c>
      <c r="N4" s="456">
        <v>2013</v>
      </c>
      <c r="O4" s="456">
        <v>2014</v>
      </c>
    </row>
    <row r="5" spans="1:20" ht="12.95" customHeight="1" x14ac:dyDescent="0.2">
      <c r="A5" s="657"/>
      <c r="B5" s="971"/>
      <c r="C5" s="972"/>
      <c r="D5" s="972"/>
      <c r="E5" s="972"/>
      <c r="F5" s="1194" t="s">
        <v>87</v>
      </c>
      <c r="G5" s="1195"/>
      <c r="H5" s="1195"/>
      <c r="I5" s="1195"/>
      <c r="J5" s="1195"/>
      <c r="K5" s="1195"/>
      <c r="L5" s="1195"/>
      <c r="M5" s="1195"/>
      <c r="O5" s="458"/>
    </row>
    <row r="6" spans="1:20" s="291" customFormat="1" ht="12" customHeight="1" x14ac:dyDescent="0.2">
      <c r="A6" s="587" t="s">
        <v>310</v>
      </c>
      <c r="B6" s="295"/>
      <c r="C6" s="295"/>
      <c r="D6" s="295"/>
      <c r="E6" s="295"/>
      <c r="M6" s="458"/>
      <c r="N6" s="458"/>
      <c r="O6" s="458"/>
    </row>
    <row r="7" spans="1:20" s="291" customFormat="1" ht="12" x14ac:dyDescent="0.2">
      <c r="A7" s="587" t="s">
        <v>509</v>
      </c>
      <c r="B7" s="841">
        <v>3831</v>
      </c>
      <c r="C7" s="841">
        <v>4016.5</v>
      </c>
      <c r="D7" s="841">
        <v>4147.25</v>
      </c>
      <c r="E7" s="841">
        <v>4238.25</v>
      </c>
      <c r="F7" s="841">
        <v>4396</v>
      </c>
      <c r="G7" s="841">
        <v>4627.25</v>
      </c>
      <c r="H7" s="841">
        <v>4825.75</v>
      </c>
      <c r="I7" s="841">
        <v>5004.75</v>
      </c>
      <c r="J7" s="841">
        <v>5141.5</v>
      </c>
      <c r="K7" s="841">
        <v>5264.75</v>
      </c>
      <c r="L7" s="841">
        <v>5377.25</v>
      </c>
      <c r="M7" s="841">
        <v>5493</v>
      </c>
      <c r="N7" s="841">
        <v>5593</v>
      </c>
      <c r="O7" s="841">
        <v>5685</v>
      </c>
      <c r="P7" s="295"/>
      <c r="Q7" s="295"/>
      <c r="R7" s="295"/>
      <c r="S7" s="295"/>
      <c r="T7" s="295"/>
    </row>
    <row r="8" spans="1:20" s="291" customFormat="1" ht="12" x14ac:dyDescent="0.2">
      <c r="A8" s="587" t="s">
        <v>510</v>
      </c>
      <c r="B8" s="841">
        <v>576.75</v>
      </c>
      <c r="C8" s="841">
        <v>549.5</v>
      </c>
      <c r="D8" s="841">
        <v>228.5</v>
      </c>
      <c r="E8" s="841">
        <v>212</v>
      </c>
      <c r="F8" s="841">
        <v>757.25</v>
      </c>
      <c r="G8" s="841">
        <v>791</v>
      </c>
      <c r="H8" s="841">
        <v>344</v>
      </c>
      <c r="I8" s="841">
        <v>330</v>
      </c>
      <c r="J8" s="841">
        <v>621</v>
      </c>
      <c r="K8" s="841">
        <v>621</v>
      </c>
      <c r="L8" s="841">
        <v>621</v>
      </c>
      <c r="M8" s="841">
        <v>621</v>
      </c>
      <c r="N8" s="841">
        <v>621</v>
      </c>
      <c r="O8" s="841">
        <v>621</v>
      </c>
      <c r="P8" s="295"/>
      <c r="Q8" s="295"/>
      <c r="R8" s="295"/>
      <c r="S8" s="295"/>
      <c r="T8" s="295"/>
    </row>
    <row r="9" spans="1:20" s="291" customFormat="1" ht="12" x14ac:dyDescent="0.2">
      <c r="A9" s="587" t="s">
        <v>511</v>
      </c>
      <c r="B9" s="841">
        <v>0</v>
      </c>
      <c r="C9" s="841">
        <v>0</v>
      </c>
      <c r="D9" s="841">
        <v>0</v>
      </c>
      <c r="E9" s="841">
        <v>0</v>
      </c>
      <c r="F9" s="841">
        <v>0</v>
      </c>
      <c r="G9" s="841">
        <v>0</v>
      </c>
      <c r="H9" s="841">
        <v>0</v>
      </c>
      <c r="I9" s="841">
        <v>0</v>
      </c>
      <c r="J9" s="841">
        <v>0</v>
      </c>
      <c r="K9" s="841">
        <v>0</v>
      </c>
      <c r="L9" s="841">
        <v>0</v>
      </c>
      <c r="M9" s="841">
        <v>0</v>
      </c>
      <c r="N9" s="841">
        <v>0</v>
      </c>
      <c r="O9" s="841">
        <v>0</v>
      </c>
      <c r="P9" s="295"/>
      <c r="Q9" s="295"/>
      <c r="R9" s="295"/>
      <c r="S9" s="295"/>
      <c r="T9" s="295"/>
    </row>
    <row r="10" spans="1:20" s="291" customFormat="1" ht="12" x14ac:dyDescent="0.2">
      <c r="A10" s="813" t="s">
        <v>515</v>
      </c>
      <c r="B10" s="841">
        <v>9084.75</v>
      </c>
      <c r="C10" s="841">
        <v>9817.75</v>
      </c>
      <c r="D10" s="841">
        <v>10011.5</v>
      </c>
      <c r="E10" s="841">
        <v>8470.5</v>
      </c>
      <c r="F10" s="841">
        <v>2992.5</v>
      </c>
      <c r="G10" s="841">
        <v>795</v>
      </c>
      <c r="H10" s="841">
        <v>677</v>
      </c>
      <c r="I10" s="841">
        <v>499.25</v>
      </c>
      <c r="J10" s="841">
        <v>343.75</v>
      </c>
      <c r="K10" s="841">
        <v>530.75</v>
      </c>
      <c r="L10" s="841">
        <v>890.5</v>
      </c>
      <c r="M10" s="841">
        <v>1038.75</v>
      </c>
      <c r="N10" s="841">
        <v>929.75</v>
      </c>
      <c r="O10" s="841">
        <v>874</v>
      </c>
      <c r="P10" s="295"/>
      <c r="Q10" s="295"/>
      <c r="R10" s="295"/>
      <c r="S10" s="295"/>
      <c r="T10" s="295"/>
    </row>
    <row r="11" spans="1:20" s="291" customFormat="1" ht="12" x14ac:dyDescent="0.2">
      <c r="A11" s="587" t="s">
        <v>522</v>
      </c>
      <c r="B11" s="841">
        <v>127768.75</v>
      </c>
      <c r="C11" s="841">
        <v>128959.5</v>
      </c>
      <c r="D11" s="841">
        <v>129439</v>
      </c>
      <c r="E11" s="841">
        <v>131359.5</v>
      </c>
      <c r="F11" s="841">
        <v>133251</v>
      </c>
      <c r="G11" s="841">
        <v>135238</v>
      </c>
      <c r="H11" s="841">
        <v>139091.25</v>
      </c>
      <c r="I11" s="841">
        <v>141660.25</v>
      </c>
      <c r="J11" s="841">
        <v>144161.25</v>
      </c>
      <c r="K11" s="841">
        <v>147018.75</v>
      </c>
      <c r="L11" s="841">
        <v>150053.5</v>
      </c>
      <c r="M11" s="841">
        <v>152530</v>
      </c>
      <c r="N11" s="841">
        <v>154750.75</v>
      </c>
      <c r="O11" s="841">
        <v>156146.75</v>
      </c>
      <c r="P11" s="295"/>
      <c r="Q11" s="295"/>
      <c r="R11" s="295"/>
      <c r="S11" s="295"/>
      <c r="T11" s="295"/>
    </row>
    <row r="12" spans="1:20" s="291" customFormat="1" ht="12" x14ac:dyDescent="0.2">
      <c r="A12" s="587" t="s">
        <v>311</v>
      </c>
      <c r="B12" s="841">
        <v>48760.5</v>
      </c>
      <c r="C12" s="841">
        <v>41008.5</v>
      </c>
      <c r="D12" s="841">
        <v>37830.25</v>
      </c>
      <c r="E12" s="841">
        <v>37975</v>
      </c>
      <c r="F12" s="458">
        <v>52395.5</v>
      </c>
      <c r="G12" s="458">
        <v>58729.75</v>
      </c>
      <c r="H12" s="458">
        <v>58991.75</v>
      </c>
      <c r="I12" s="458">
        <v>60483</v>
      </c>
      <c r="J12" s="458">
        <v>71735.5</v>
      </c>
      <c r="K12" s="458">
        <v>80261</v>
      </c>
      <c r="L12" s="841">
        <v>81988.75</v>
      </c>
      <c r="M12" s="841">
        <v>82108.75</v>
      </c>
      <c r="N12" s="841">
        <v>72099.75</v>
      </c>
      <c r="O12" s="841">
        <v>77486.75</v>
      </c>
      <c r="P12" s="295"/>
      <c r="Q12" s="295"/>
      <c r="R12" s="295"/>
      <c r="S12" s="295"/>
      <c r="T12" s="295"/>
    </row>
    <row r="13" spans="1:20" s="291" customFormat="1" ht="12.75" customHeight="1" x14ac:dyDescent="0.2">
      <c r="A13" s="587" t="s">
        <v>350</v>
      </c>
      <c r="B13" s="841">
        <v>94090.25</v>
      </c>
      <c r="C13" s="841">
        <v>103923.25</v>
      </c>
      <c r="D13" s="841">
        <v>112710</v>
      </c>
      <c r="E13" s="841">
        <v>117059.5</v>
      </c>
      <c r="F13" s="841">
        <v>127570.5</v>
      </c>
      <c r="G13" s="841">
        <v>127373</v>
      </c>
      <c r="H13" s="841">
        <v>121915.25</v>
      </c>
      <c r="I13" s="841">
        <v>143056.5</v>
      </c>
      <c r="J13" s="841">
        <v>196662</v>
      </c>
      <c r="K13" s="841">
        <v>173521.75</v>
      </c>
      <c r="L13" s="841">
        <v>170508.25</v>
      </c>
      <c r="M13" s="841">
        <v>177150.5</v>
      </c>
      <c r="N13" s="841">
        <v>187367.25</v>
      </c>
      <c r="O13" s="841">
        <v>156047</v>
      </c>
      <c r="P13" s="295"/>
      <c r="Q13" s="295"/>
      <c r="R13" s="295"/>
      <c r="S13" s="295"/>
      <c r="T13" s="295"/>
    </row>
    <row r="14" spans="1:20" s="291" customFormat="1" ht="12.75" customHeight="1" x14ac:dyDescent="0.2">
      <c r="A14" s="457" t="s">
        <v>516</v>
      </c>
      <c r="B14" s="841">
        <v>344452.25</v>
      </c>
      <c r="C14" s="841">
        <v>337455.5</v>
      </c>
      <c r="D14" s="841">
        <v>323914.25</v>
      </c>
      <c r="E14" s="841">
        <v>308857</v>
      </c>
      <c r="F14" s="841">
        <v>292923.75</v>
      </c>
      <c r="G14" s="841">
        <v>283583.5</v>
      </c>
      <c r="H14" s="841">
        <v>273496.75</v>
      </c>
      <c r="I14" s="841">
        <v>269580.75</v>
      </c>
      <c r="J14" s="841">
        <v>330354.25</v>
      </c>
      <c r="K14" s="841">
        <v>396725.75</v>
      </c>
      <c r="L14" s="841">
        <v>435442</v>
      </c>
      <c r="M14" s="841">
        <v>461725.5</v>
      </c>
      <c r="N14" s="841">
        <v>481323.25</v>
      </c>
      <c r="O14" s="841">
        <v>486510.5</v>
      </c>
      <c r="P14" s="295"/>
      <c r="Q14" s="295"/>
      <c r="R14" s="295"/>
      <c r="S14" s="295"/>
      <c r="T14" s="295"/>
    </row>
    <row r="15" spans="1:20" s="291" customFormat="1" ht="13.5" customHeight="1" x14ac:dyDescent="0.2">
      <c r="A15" s="587" t="s">
        <v>312</v>
      </c>
      <c r="B15" s="841">
        <v>628564.25</v>
      </c>
      <c r="C15" s="841">
        <v>625730.5</v>
      </c>
      <c r="D15" s="841">
        <v>618280.75</v>
      </c>
      <c r="E15" s="841">
        <v>608171.75</v>
      </c>
      <c r="F15" s="841">
        <v>614286.5</v>
      </c>
      <c r="G15" s="841">
        <v>611137.5</v>
      </c>
      <c r="H15" s="841">
        <v>599341.75</v>
      </c>
      <c r="I15" s="841">
        <v>620614.5</v>
      </c>
      <c r="J15" s="841">
        <v>749019.25</v>
      </c>
      <c r="K15" s="841">
        <v>803943.75</v>
      </c>
      <c r="L15" s="841">
        <v>844881.25</v>
      </c>
      <c r="M15" s="841">
        <v>880667.5</v>
      </c>
      <c r="N15" s="841">
        <v>902684.75</v>
      </c>
      <c r="O15" s="841">
        <v>883371</v>
      </c>
      <c r="P15" s="295"/>
      <c r="Q15" s="295"/>
      <c r="R15" s="295"/>
      <c r="S15" s="295"/>
      <c r="T15" s="295"/>
    </row>
    <row r="16" spans="1:20" s="459" customFormat="1" ht="12" x14ac:dyDescent="0.2">
      <c r="A16" s="457"/>
      <c r="B16" s="841"/>
      <c r="C16" s="841"/>
      <c r="D16" s="841"/>
      <c r="E16" s="841"/>
      <c r="F16" s="458"/>
      <c r="G16" s="458"/>
      <c r="H16" s="458"/>
      <c r="I16" s="458"/>
      <c r="J16" s="458"/>
      <c r="K16" s="458"/>
      <c r="L16" s="841"/>
      <c r="M16" s="841"/>
      <c r="N16" s="458"/>
      <c r="O16" s="458"/>
      <c r="P16" s="295"/>
      <c r="Q16" s="295"/>
      <c r="R16" s="295"/>
      <c r="S16" s="295"/>
      <c r="T16" s="295"/>
    </row>
    <row r="17" spans="1:20" s="291" customFormat="1" ht="12" x14ac:dyDescent="0.2">
      <c r="A17" s="587" t="s">
        <v>313</v>
      </c>
      <c r="B17" s="841"/>
      <c r="C17" s="841"/>
      <c r="D17" s="841"/>
      <c r="E17" s="841"/>
      <c r="F17" s="458"/>
      <c r="G17" s="458"/>
      <c r="H17" s="458"/>
      <c r="I17" s="458"/>
      <c r="J17" s="458"/>
      <c r="K17" s="458"/>
      <c r="L17" s="841"/>
      <c r="M17" s="841"/>
      <c r="N17" s="458"/>
      <c r="O17" s="458"/>
      <c r="P17" s="295"/>
      <c r="Q17" s="295"/>
      <c r="R17" s="295"/>
      <c r="S17" s="295"/>
      <c r="T17" s="295"/>
    </row>
    <row r="18" spans="1:20" s="291" customFormat="1" ht="12" x14ac:dyDescent="0.2">
      <c r="A18" s="587" t="s">
        <v>509</v>
      </c>
      <c r="B18" s="841">
        <v>9895.5</v>
      </c>
      <c r="C18" s="841">
        <v>7467.5</v>
      </c>
      <c r="D18" s="841">
        <v>3819</v>
      </c>
      <c r="E18" s="841">
        <v>3663</v>
      </c>
      <c r="F18" s="841">
        <v>4116.75</v>
      </c>
      <c r="G18" s="841">
        <v>3949.25</v>
      </c>
      <c r="H18" s="841">
        <v>4222.5</v>
      </c>
      <c r="I18" s="841">
        <v>11566</v>
      </c>
      <c r="J18" s="841">
        <v>21254.25</v>
      </c>
      <c r="K18" s="841">
        <v>6997.75</v>
      </c>
      <c r="L18" s="841">
        <v>3862.25</v>
      </c>
      <c r="M18" s="841">
        <v>11917.25</v>
      </c>
      <c r="N18" s="841">
        <v>23212.25</v>
      </c>
      <c r="O18" s="841">
        <v>24898.5</v>
      </c>
      <c r="P18" s="295"/>
      <c r="Q18" s="295"/>
      <c r="R18" s="295"/>
      <c r="S18" s="295"/>
      <c r="T18" s="295"/>
    </row>
    <row r="19" spans="1:20" s="291" customFormat="1" ht="12" x14ac:dyDescent="0.2">
      <c r="A19" s="587" t="s">
        <v>611</v>
      </c>
      <c r="B19" s="841">
        <v>20</v>
      </c>
      <c r="C19" s="841">
        <v>20</v>
      </c>
      <c r="D19" s="841">
        <v>256</v>
      </c>
      <c r="E19" s="841">
        <v>222.25</v>
      </c>
      <c r="F19" s="841">
        <v>207</v>
      </c>
      <c r="G19" s="841">
        <v>192</v>
      </c>
      <c r="H19" s="841">
        <v>263</v>
      </c>
      <c r="I19" s="841">
        <v>265</v>
      </c>
      <c r="J19" s="841">
        <v>551</v>
      </c>
      <c r="K19" s="841">
        <v>551</v>
      </c>
      <c r="L19" s="841">
        <v>551</v>
      </c>
      <c r="M19" s="841">
        <v>551</v>
      </c>
      <c r="N19" s="841">
        <v>551</v>
      </c>
      <c r="O19" s="841">
        <v>551</v>
      </c>
      <c r="P19" s="295"/>
      <c r="Q19" s="295"/>
      <c r="R19" s="295"/>
      <c r="S19" s="295"/>
      <c r="T19" s="295"/>
    </row>
    <row r="20" spans="1:20" s="291" customFormat="1" ht="12" x14ac:dyDescent="0.2">
      <c r="A20" s="587" t="s">
        <v>511</v>
      </c>
      <c r="B20" s="841">
        <v>473.75</v>
      </c>
      <c r="C20" s="841">
        <v>322.5</v>
      </c>
      <c r="D20" s="841">
        <v>540</v>
      </c>
      <c r="E20" s="841">
        <v>554</v>
      </c>
      <c r="F20" s="841">
        <v>483</v>
      </c>
      <c r="G20" s="841">
        <v>404.25</v>
      </c>
      <c r="H20" s="841">
        <v>266.5</v>
      </c>
      <c r="I20" s="841">
        <v>261.75</v>
      </c>
      <c r="J20" s="841">
        <v>325</v>
      </c>
      <c r="K20" s="841">
        <v>325</v>
      </c>
      <c r="L20" s="841">
        <v>325</v>
      </c>
      <c r="M20" s="841">
        <v>325</v>
      </c>
      <c r="N20" s="841">
        <v>325</v>
      </c>
      <c r="O20" s="841">
        <v>325</v>
      </c>
    </row>
    <row r="21" spans="1:20" s="291" customFormat="1" ht="12" x14ac:dyDescent="0.2">
      <c r="A21" s="813" t="s">
        <v>515</v>
      </c>
      <c r="B21" s="841">
        <v>13121.5</v>
      </c>
      <c r="C21" s="841">
        <v>16233</v>
      </c>
      <c r="D21" s="841">
        <v>17360.25</v>
      </c>
      <c r="E21" s="841">
        <v>19151.75</v>
      </c>
      <c r="F21" s="841">
        <v>21041.75</v>
      </c>
      <c r="G21" s="841">
        <v>20880.75</v>
      </c>
      <c r="H21" s="841">
        <v>21832.5</v>
      </c>
      <c r="I21" s="841">
        <v>42424.5</v>
      </c>
      <c r="J21" s="841">
        <v>106045.5</v>
      </c>
      <c r="K21" s="841">
        <v>121534.5</v>
      </c>
      <c r="L21" s="841">
        <v>119989.25</v>
      </c>
      <c r="M21" s="841">
        <v>120606.75</v>
      </c>
      <c r="N21" s="841">
        <v>114274.25</v>
      </c>
      <c r="O21" s="841">
        <v>92248.75</v>
      </c>
      <c r="P21" s="295"/>
      <c r="Q21" s="295"/>
      <c r="R21" s="295"/>
      <c r="S21" s="295"/>
      <c r="T21" s="295"/>
    </row>
    <row r="22" spans="1:20" s="291" customFormat="1" ht="12" x14ac:dyDescent="0.2">
      <c r="A22" s="587" t="s">
        <v>314</v>
      </c>
      <c r="B22" s="841">
        <v>11078.75</v>
      </c>
      <c r="C22" s="841">
        <v>8967</v>
      </c>
      <c r="D22" s="841">
        <v>10158.25</v>
      </c>
      <c r="E22" s="841">
        <v>7276.25</v>
      </c>
      <c r="F22" s="841">
        <v>17004.75</v>
      </c>
      <c r="G22" s="841">
        <v>17115.25</v>
      </c>
      <c r="H22" s="841">
        <v>13093.75</v>
      </c>
      <c r="I22" s="841">
        <v>6235.25</v>
      </c>
      <c r="J22" s="841">
        <v>21178</v>
      </c>
      <c r="K22" s="841">
        <v>28659.5</v>
      </c>
      <c r="L22" s="841">
        <v>27348</v>
      </c>
      <c r="M22" s="841">
        <v>25481</v>
      </c>
      <c r="N22" s="841">
        <v>30471</v>
      </c>
      <c r="O22" s="841">
        <v>27542.5</v>
      </c>
    </row>
    <row r="23" spans="1:20" s="291" customFormat="1" ht="12" x14ac:dyDescent="0.2">
      <c r="A23" s="457" t="s">
        <v>517</v>
      </c>
      <c r="B23" s="841">
        <v>67385</v>
      </c>
      <c r="C23" s="841">
        <v>72388.5</v>
      </c>
      <c r="D23" s="841">
        <v>66705.25</v>
      </c>
      <c r="E23" s="841">
        <v>65480.25</v>
      </c>
      <c r="F23" s="841">
        <v>64511.25</v>
      </c>
      <c r="G23" s="841">
        <v>67197.25</v>
      </c>
      <c r="H23" s="841">
        <v>70328.25</v>
      </c>
      <c r="I23" s="841">
        <v>76865.75</v>
      </c>
      <c r="J23" s="841">
        <v>90766.5</v>
      </c>
      <c r="K23" s="841">
        <v>94798.25</v>
      </c>
      <c r="L23" s="841">
        <v>101321.75</v>
      </c>
      <c r="M23" s="841">
        <v>105100.75</v>
      </c>
      <c r="N23" s="841">
        <v>111515.75</v>
      </c>
      <c r="O23" s="841">
        <v>113520.75</v>
      </c>
    </row>
    <row r="24" spans="1:20" s="291" customFormat="1" ht="12" x14ac:dyDescent="0.2">
      <c r="A24" s="457" t="s">
        <v>518</v>
      </c>
      <c r="B24" s="841">
        <v>1225</v>
      </c>
      <c r="C24" s="841">
        <v>1225</v>
      </c>
      <c r="D24" s="841">
        <v>1225</v>
      </c>
      <c r="E24" s="841">
        <v>612.5</v>
      </c>
      <c r="F24" s="841">
        <v>0</v>
      </c>
      <c r="G24" s="841">
        <v>0</v>
      </c>
      <c r="H24" s="841">
        <v>0</v>
      </c>
      <c r="I24" s="841">
        <v>0</v>
      </c>
      <c r="J24" s="841">
        <v>0</v>
      </c>
      <c r="K24" s="841">
        <v>0</v>
      </c>
      <c r="L24" s="841">
        <v>0</v>
      </c>
      <c r="M24" s="841">
        <v>0</v>
      </c>
      <c r="N24" s="841">
        <v>0</v>
      </c>
      <c r="O24" s="841">
        <v>0</v>
      </c>
    </row>
    <row r="25" spans="1:20" s="291" customFormat="1" ht="12" x14ac:dyDescent="0.2">
      <c r="A25" s="457" t="s">
        <v>350</v>
      </c>
      <c r="B25" s="841">
        <v>477.5</v>
      </c>
      <c r="C25" s="841">
        <v>627.5</v>
      </c>
      <c r="D25" s="841">
        <v>2515</v>
      </c>
      <c r="E25" s="841">
        <v>2512</v>
      </c>
      <c r="F25" s="841">
        <v>2332.5</v>
      </c>
      <c r="G25" s="841">
        <v>2351</v>
      </c>
      <c r="H25" s="841">
        <v>2287.5</v>
      </c>
      <c r="I25" s="841">
        <v>2076.75</v>
      </c>
      <c r="J25" s="841">
        <v>1794</v>
      </c>
      <c r="K25" s="841">
        <v>1794</v>
      </c>
      <c r="L25" s="841">
        <v>1794</v>
      </c>
      <c r="M25" s="841">
        <v>1794</v>
      </c>
      <c r="N25" s="841">
        <v>1794</v>
      </c>
      <c r="O25" s="841">
        <v>1794</v>
      </c>
    </row>
    <row r="26" spans="1:20" s="291" customFormat="1" ht="12" x14ac:dyDescent="0.2">
      <c r="A26" s="457" t="s">
        <v>516</v>
      </c>
      <c r="B26" s="841">
        <v>5730.5</v>
      </c>
      <c r="C26" s="841">
        <v>7077.75</v>
      </c>
      <c r="D26" s="841">
        <v>6797</v>
      </c>
      <c r="E26" s="841">
        <v>6239.75</v>
      </c>
      <c r="F26" s="462">
        <v>6511.5</v>
      </c>
      <c r="G26" s="462">
        <v>6690</v>
      </c>
      <c r="H26" s="462">
        <v>6102.5</v>
      </c>
      <c r="I26" s="462">
        <v>5513</v>
      </c>
      <c r="J26" s="462">
        <v>5292.25</v>
      </c>
      <c r="K26" s="462">
        <v>5220</v>
      </c>
      <c r="L26" s="841">
        <v>6049.5</v>
      </c>
      <c r="M26" s="841">
        <v>4952.75</v>
      </c>
      <c r="N26" s="841">
        <v>4602</v>
      </c>
      <c r="O26" s="841">
        <v>4607</v>
      </c>
    </row>
    <row r="27" spans="1:20" s="291" customFormat="1" ht="12" x14ac:dyDescent="0.2">
      <c r="A27" s="587" t="s">
        <v>315</v>
      </c>
      <c r="B27" s="841">
        <v>109407.5</v>
      </c>
      <c r="C27" s="841">
        <v>114328.75</v>
      </c>
      <c r="D27" s="841">
        <v>109375.75</v>
      </c>
      <c r="E27" s="841">
        <v>105711.75</v>
      </c>
      <c r="F27" s="462">
        <v>116208.5</v>
      </c>
      <c r="G27" s="462">
        <v>118779.75</v>
      </c>
      <c r="H27" s="462">
        <v>118396.5</v>
      </c>
      <c r="I27" s="462">
        <v>145208</v>
      </c>
      <c r="J27" s="462">
        <v>247206.5</v>
      </c>
      <c r="K27" s="462">
        <v>259880</v>
      </c>
      <c r="L27" s="841">
        <v>261240.75</v>
      </c>
      <c r="M27" s="841">
        <v>270728.5</v>
      </c>
      <c r="N27" s="841">
        <v>286745.25</v>
      </c>
      <c r="O27" s="841">
        <v>265487.5</v>
      </c>
    </row>
    <row r="28" spans="1:20" s="291" customFormat="1" x14ac:dyDescent="0.2">
      <c r="B28" s="462"/>
      <c r="C28" s="462"/>
      <c r="D28" s="462"/>
      <c r="E28" s="462"/>
      <c r="F28" s="462"/>
      <c r="G28" s="462"/>
      <c r="H28" s="462"/>
      <c r="I28" s="462"/>
      <c r="J28" s="462"/>
      <c r="K28" s="462"/>
      <c r="L28" s="462"/>
      <c r="M28" s="462"/>
      <c r="N28" s="462"/>
      <c r="O28" s="462"/>
    </row>
    <row r="29" spans="1:20" s="291" customFormat="1" ht="12" x14ac:dyDescent="0.2">
      <c r="A29" s="587" t="s">
        <v>316</v>
      </c>
      <c r="B29" s="841">
        <v>-519156.75</v>
      </c>
      <c r="C29" s="841">
        <v>-511401.75</v>
      </c>
      <c r="D29" s="841">
        <v>-508905</v>
      </c>
      <c r="E29" s="841">
        <v>-502460</v>
      </c>
      <c r="F29" s="841">
        <v>-498078</v>
      </c>
      <c r="G29" s="841">
        <v>-492357.75</v>
      </c>
      <c r="H29" s="841">
        <v>-480945.25</v>
      </c>
      <c r="I29" s="841">
        <v>-475406.5</v>
      </c>
      <c r="J29" s="841">
        <v>-501812.75</v>
      </c>
      <c r="K29" s="841">
        <v>-544063.75</v>
      </c>
      <c r="L29" s="841">
        <v>-583640.5</v>
      </c>
      <c r="M29" s="841">
        <v>-609939</v>
      </c>
      <c r="N29" s="841">
        <v>-615939.5</v>
      </c>
      <c r="O29" s="841">
        <v>-617883.5</v>
      </c>
    </row>
    <row r="30" spans="1:20" s="291" customFormat="1" ht="12" x14ac:dyDescent="0.2">
      <c r="A30" s="587"/>
      <c r="B30" s="458"/>
      <c r="C30" s="458"/>
      <c r="D30" s="458"/>
      <c r="E30" s="458"/>
      <c r="F30" s="458"/>
      <c r="G30" s="458"/>
      <c r="H30" s="458"/>
      <c r="I30" s="458"/>
      <c r="J30" s="458"/>
      <c r="K30" s="458"/>
      <c r="L30" s="458"/>
      <c r="M30" s="295"/>
      <c r="N30" s="295"/>
      <c r="O30" s="295"/>
    </row>
    <row r="31" spans="1:20" s="291" customFormat="1" ht="12" x14ac:dyDescent="0.2">
      <c r="A31" s="587" t="s">
        <v>317</v>
      </c>
      <c r="B31" s="458"/>
      <c r="C31" s="458"/>
      <c r="D31" s="458"/>
      <c r="E31" s="458"/>
      <c r="F31" s="458"/>
      <c r="G31" s="458"/>
      <c r="H31" s="458"/>
      <c r="I31" s="458"/>
      <c r="J31" s="458"/>
      <c r="K31" s="458"/>
      <c r="L31" s="458"/>
      <c r="M31" s="458"/>
      <c r="N31" s="458"/>
      <c r="O31" s="458"/>
    </row>
    <row r="32" spans="1:20" s="291" customFormat="1" ht="12" x14ac:dyDescent="0.2">
      <c r="A32" s="587" t="s">
        <v>512</v>
      </c>
      <c r="B32" s="841">
        <v>627.75</v>
      </c>
      <c r="C32" s="841">
        <v>641</v>
      </c>
      <c r="D32" s="841">
        <v>670.5</v>
      </c>
      <c r="E32" s="841">
        <v>721.25</v>
      </c>
      <c r="F32" s="841">
        <v>744.75</v>
      </c>
      <c r="G32" s="841">
        <v>797.5</v>
      </c>
      <c r="H32" s="841">
        <v>858.75</v>
      </c>
      <c r="I32" s="841">
        <v>899.25</v>
      </c>
      <c r="J32" s="841">
        <v>901.75</v>
      </c>
      <c r="K32" s="841">
        <v>918</v>
      </c>
      <c r="L32" s="841">
        <v>933.25</v>
      </c>
      <c r="M32" s="841">
        <v>956</v>
      </c>
      <c r="N32" s="841">
        <v>954</v>
      </c>
      <c r="O32" s="841">
        <v>963</v>
      </c>
    </row>
    <row r="33" spans="1:15" s="291" customFormat="1" ht="12" x14ac:dyDescent="0.2">
      <c r="A33" s="587" t="s">
        <v>318</v>
      </c>
      <c r="B33" s="841">
        <v>21412.75</v>
      </c>
      <c r="C33" s="841">
        <v>21670.25</v>
      </c>
      <c r="D33" s="841">
        <v>21754</v>
      </c>
      <c r="E33" s="841">
        <v>22369</v>
      </c>
      <c r="F33" s="841">
        <v>23224</v>
      </c>
      <c r="G33" s="841">
        <v>24260.5</v>
      </c>
      <c r="H33" s="841">
        <v>25416</v>
      </c>
      <c r="I33" s="841">
        <v>27058.75</v>
      </c>
      <c r="J33" s="841">
        <v>27286.75</v>
      </c>
      <c r="K33" s="841">
        <v>27091</v>
      </c>
      <c r="L33" s="841">
        <v>27574.5</v>
      </c>
      <c r="M33" s="841">
        <v>28391.75</v>
      </c>
      <c r="N33" s="841">
        <v>28971.75</v>
      </c>
      <c r="O33" s="841">
        <v>29363</v>
      </c>
    </row>
    <row r="34" spans="1:15" s="291" customFormat="1" ht="12" x14ac:dyDescent="0.2">
      <c r="A34" s="587" t="s">
        <v>319</v>
      </c>
      <c r="B34" s="841">
        <v>6889</v>
      </c>
      <c r="C34" s="841">
        <v>6493</v>
      </c>
      <c r="D34" s="841">
        <v>5908.75</v>
      </c>
      <c r="E34" s="841">
        <v>5526.5</v>
      </c>
      <c r="F34" s="841">
        <v>5212.25</v>
      </c>
      <c r="G34" s="841">
        <v>4691.5</v>
      </c>
      <c r="H34" s="841">
        <v>4800</v>
      </c>
      <c r="I34" s="841">
        <v>4985.25</v>
      </c>
      <c r="J34" s="841">
        <v>4977.5</v>
      </c>
      <c r="K34" s="841">
        <v>5169</v>
      </c>
      <c r="L34" s="841">
        <v>5770</v>
      </c>
      <c r="M34" s="841">
        <v>6583.75</v>
      </c>
      <c r="N34" s="841">
        <v>7395</v>
      </c>
      <c r="O34" s="841">
        <v>8518.5</v>
      </c>
    </row>
    <row r="35" spans="1:15" s="291" customFormat="1" ht="12" x14ac:dyDescent="0.2">
      <c r="A35" s="587" t="s">
        <v>320</v>
      </c>
      <c r="B35" s="841">
        <v>265.5</v>
      </c>
      <c r="C35" s="841">
        <v>252.5</v>
      </c>
      <c r="D35" s="841">
        <v>236.5</v>
      </c>
      <c r="E35" s="841">
        <v>277.75</v>
      </c>
      <c r="F35" s="841">
        <v>290.5</v>
      </c>
      <c r="G35" s="841">
        <v>296.25</v>
      </c>
      <c r="H35" s="841">
        <v>272</v>
      </c>
      <c r="I35" s="841">
        <v>311.5</v>
      </c>
      <c r="J35" s="841">
        <v>308.5</v>
      </c>
      <c r="K35" s="841">
        <v>282.25</v>
      </c>
      <c r="L35" s="841">
        <v>249.25</v>
      </c>
      <c r="M35" s="841">
        <v>298</v>
      </c>
      <c r="N35" s="841">
        <v>308</v>
      </c>
      <c r="O35" s="841">
        <v>261.5</v>
      </c>
    </row>
    <row r="36" spans="1:15" s="459" customFormat="1" ht="12" x14ac:dyDescent="0.2">
      <c r="A36" s="587" t="s">
        <v>321</v>
      </c>
      <c r="B36" s="841">
        <v>5879.25</v>
      </c>
      <c r="C36" s="841">
        <v>5985.75</v>
      </c>
      <c r="D36" s="841">
        <v>6072.5</v>
      </c>
      <c r="E36" s="841">
        <v>6354.5</v>
      </c>
      <c r="F36" s="841">
        <v>6651.5</v>
      </c>
      <c r="G36" s="841">
        <v>7045.25</v>
      </c>
      <c r="H36" s="841">
        <v>7506.5</v>
      </c>
      <c r="I36" s="841">
        <v>8084.75</v>
      </c>
      <c r="J36" s="841">
        <v>8227.5</v>
      </c>
      <c r="K36" s="841">
        <v>8275.5</v>
      </c>
      <c r="L36" s="841">
        <v>8536.75</v>
      </c>
      <c r="M36" s="841">
        <v>8873.5</v>
      </c>
      <c r="N36" s="841">
        <v>9132.75</v>
      </c>
      <c r="O36" s="841">
        <v>9350.25</v>
      </c>
    </row>
    <row r="37" spans="1:15" s="291" customFormat="1" ht="12" x14ac:dyDescent="0.2">
      <c r="A37" s="457" t="s">
        <v>513</v>
      </c>
      <c r="B37" s="841">
        <v>9022.75</v>
      </c>
      <c r="C37" s="841">
        <v>9217.75</v>
      </c>
      <c r="D37" s="841">
        <v>9521</v>
      </c>
      <c r="E37" s="841">
        <v>10008.5</v>
      </c>
      <c r="F37" s="841">
        <v>10630</v>
      </c>
      <c r="G37" s="841">
        <v>11484.25</v>
      </c>
      <c r="H37" s="841">
        <v>12059.75</v>
      </c>
      <c r="I37" s="841">
        <v>12444.5</v>
      </c>
      <c r="J37" s="841">
        <v>12989.75</v>
      </c>
      <c r="K37" s="841">
        <v>13576</v>
      </c>
      <c r="L37" s="841">
        <v>13718</v>
      </c>
      <c r="M37" s="841">
        <v>13714.25</v>
      </c>
      <c r="N37" s="841">
        <v>16166.5</v>
      </c>
      <c r="O37" s="841">
        <v>21176.5</v>
      </c>
    </row>
    <row r="38" spans="1:15" s="291" customFormat="1" ht="12" x14ac:dyDescent="0.2">
      <c r="A38" s="457" t="s">
        <v>514</v>
      </c>
      <c r="B38" s="841">
        <v>4710.25</v>
      </c>
      <c r="C38" s="841">
        <v>4550.75</v>
      </c>
      <c r="D38" s="841">
        <v>4239.5</v>
      </c>
      <c r="E38" s="841">
        <v>4018.5</v>
      </c>
      <c r="F38" s="841">
        <v>3979</v>
      </c>
      <c r="G38" s="841">
        <v>3989.25</v>
      </c>
      <c r="H38" s="841">
        <v>4266.25</v>
      </c>
      <c r="I38" s="841">
        <v>5158</v>
      </c>
      <c r="J38" s="841">
        <v>6192.25</v>
      </c>
      <c r="K38" s="841">
        <v>6788.75</v>
      </c>
      <c r="L38" s="841">
        <v>7013</v>
      </c>
      <c r="M38" s="841">
        <v>7249</v>
      </c>
      <c r="N38" s="841">
        <v>7218.25</v>
      </c>
      <c r="O38" s="841">
        <v>6598.75</v>
      </c>
    </row>
    <row r="39" spans="1:15" s="291" customFormat="1" ht="12" x14ac:dyDescent="0.2">
      <c r="A39" s="587" t="s">
        <v>322</v>
      </c>
      <c r="B39" s="841">
        <v>48807.25</v>
      </c>
      <c r="C39" s="841">
        <v>48811</v>
      </c>
      <c r="D39" s="841">
        <v>48402.75</v>
      </c>
      <c r="E39" s="841">
        <v>49276</v>
      </c>
      <c r="F39" s="841">
        <v>50732</v>
      </c>
      <c r="G39" s="841">
        <v>52564.5</v>
      </c>
      <c r="H39" s="841">
        <v>55179.25</v>
      </c>
      <c r="I39" s="841">
        <v>58942</v>
      </c>
      <c r="J39" s="841">
        <v>60884</v>
      </c>
      <c r="K39" s="841">
        <v>62100.5</v>
      </c>
      <c r="L39" s="841">
        <v>63794.75</v>
      </c>
      <c r="M39" s="841">
        <v>66066.25</v>
      </c>
      <c r="N39" s="841">
        <v>70146.25</v>
      </c>
      <c r="O39" s="841">
        <v>78074.25</v>
      </c>
    </row>
    <row r="40" spans="1:15" s="291" customFormat="1" ht="12" x14ac:dyDescent="0.2">
      <c r="A40" s="587"/>
      <c r="B40" s="458"/>
      <c r="C40" s="458"/>
      <c r="D40" s="458"/>
      <c r="E40" s="458"/>
      <c r="F40" s="458"/>
      <c r="G40" s="458"/>
      <c r="H40" s="458"/>
      <c r="I40" s="458"/>
      <c r="J40" s="458"/>
      <c r="K40" s="458"/>
      <c r="L40" s="458"/>
      <c r="M40" s="458"/>
      <c r="N40" s="458"/>
      <c r="O40" s="458"/>
    </row>
    <row r="41" spans="1:15" s="291" customFormat="1" ht="14.1" customHeight="1" x14ac:dyDescent="0.2">
      <c r="A41" s="587" t="s">
        <v>323</v>
      </c>
      <c r="B41" s="841">
        <v>158214.75</v>
      </c>
      <c r="C41" s="841">
        <v>163139.75</v>
      </c>
      <c r="D41" s="841">
        <v>157778.5</v>
      </c>
      <c r="E41" s="841">
        <v>154987.75</v>
      </c>
      <c r="F41" s="841">
        <v>166940.5</v>
      </c>
      <c r="G41" s="841">
        <v>171344.25</v>
      </c>
      <c r="H41" s="841">
        <v>173575.75</v>
      </c>
      <c r="I41" s="841">
        <v>204150</v>
      </c>
      <c r="J41" s="841">
        <v>308090.5</v>
      </c>
      <c r="K41" s="841">
        <v>321980.5</v>
      </c>
      <c r="L41" s="841">
        <v>325035.5</v>
      </c>
      <c r="M41" s="841">
        <v>336794.75</v>
      </c>
      <c r="N41" s="841">
        <v>356891.5</v>
      </c>
      <c r="O41" s="841">
        <v>343561.75</v>
      </c>
    </row>
    <row r="42" spans="1:15" s="291" customFormat="1" ht="12" x14ac:dyDescent="0.2">
      <c r="A42" s="457"/>
      <c r="B42" s="458"/>
      <c r="C42" s="458"/>
      <c r="D42" s="458"/>
      <c r="E42" s="458"/>
      <c r="F42" s="458"/>
      <c r="G42" s="458"/>
      <c r="H42" s="458"/>
      <c r="I42" s="458"/>
      <c r="J42" s="458"/>
      <c r="K42" s="458"/>
      <c r="L42" s="458"/>
      <c r="M42" s="458"/>
      <c r="N42" s="458"/>
      <c r="O42" s="458"/>
    </row>
    <row r="43" spans="1:15" s="291" customFormat="1" ht="12" x14ac:dyDescent="0.2">
      <c r="A43" s="588" t="s">
        <v>324</v>
      </c>
      <c r="B43" s="885">
        <v>-470349.5</v>
      </c>
      <c r="C43" s="885">
        <v>-462590.75</v>
      </c>
      <c r="D43" s="885">
        <v>-460502.25</v>
      </c>
      <c r="E43" s="885">
        <v>-453184</v>
      </c>
      <c r="F43" s="885">
        <v>-447346</v>
      </c>
      <c r="G43" s="885">
        <v>-439793.25</v>
      </c>
      <c r="H43" s="885">
        <v>-425766</v>
      </c>
      <c r="I43" s="885">
        <v>-416464.5</v>
      </c>
      <c r="J43" s="885">
        <v>-440928.75</v>
      </c>
      <c r="K43" s="885">
        <v>-481963.25</v>
      </c>
      <c r="L43" s="885">
        <v>-519845.75</v>
      </c>
      <c r="M43" s="885">
        <v>-543872.75</v>
      </c>
      <c r="N43" s="885">
        <v>-545793.25</v>
      </c>
      <c r="O43" s="885">
        <v>-539809.25</v>
      </c>
    </row>
    <row r="44" spans="1:15" s="291" customFormat="1" x14ac:dyDescent="0.2">
      <c r="A44" s="887" t="s">
        <v>612</v>
      </c>
      <c r="B44" s="887"/>
      <c r="C44" s="887"/>
      <c r="D44" s="887"/>
      <c r="E44" s="887"/>
    </row>
    <row r="45" spans="1:15" s="291" customFormat="1" x14ac:dyDescent="0.2">
      <c r="A45" s="460"/>
      <c r="B45" s="460"/>
      <c r="C45" s="460"/>
      <c r="D45" s="460"/>
      <c r="E45" s="460"/>
    </row>
    <row r="46" spans="1:15" s="291" customFormat="1" x14ac:dyDescent="0.2">
      <c r="A46" s="294"/>
      <c r="B46" s="294"/>
      <c r="C46" s="294"/>
      <c r="D46" s="294"/>
      <c r="E46" s="294"/>
      <c r="F46" s="295"/>
      <c r="G46" s="295"/>
      <c r="H46" s="295"/>
      <c r="I46" s="295"/>
      <c r="J46" s="295"/>
    </row>
    <row r="47" spans="1:15" s="291" customFormat="1" x14ac:dyDescent="0.2">
      <c r="A47" s="294"/>
      <c r="B47" s="294"/>
      <c r="C47" s="294"/>
      <c r="D47" s="294"/>
      <c r="E47" s="294"/>
    </row>
    <row r="48" spans="1:15" s="291" customFormat="1" x14ac:dyDescent="0.2">
      <c r="A48" s="294"/>
      <c r="B48" s="294"/>
      <c r="C48" s="294"/>
      <c r="D48" s="294"/>
      <c r="E48" s="294"/>
    </row>
    <row r="49" spans="1:14" s="291" customFormat="1" ht="12.75" x14ac:dyDescent="0.2">
      <c r="A49" s="294"/>
      <c r="B49" s="294"/>
      <c r="C49" s="294"/>
      <c r="D49" s="294"/>
      <c r="E49" s="294"/>
      <c r="F49" s="731"/>
      <c r="G49" s="731"/>
      <c r="H49" s="731"/>
      <c r="I49" s="731"/>
      <c r="J49" s="731"/>
      <c r="K49" s="731"/>
      <c r="L49" s="731"/>
    </row>
    <row r="50" spans="1:14" ht="12.75" x14ac:dyDescent="0.2">
      <c r="F50" s="731"/>
      <c r="G50" s="731"/>
      <c r="H50" s="731"/>
      <c r="I50" s="731"/>
      <c r="J50" s="731"/>
      <c r="K50" s="731"/>
      <c r="L50" s="731"/>
      <c r="M50" s="291"/>
      <c r="N50" s="291"/>
    </row>
    <row r="51" spans="1:14" x14ac:dyDescent="0.2">
      <c r="F51" s="291"/>
      <c r="G51" s="291"/>
      <c r="H51" s="291"/>
      <c r="I51" s="291"/>
      <c r="J51" s="291"/>
      <c r="K51" s="291"/>
      <c r="L51" s="291"/>
      <c r="M51" s="291"/>
      <c r="N51" s="291"/>
    </row>
    <row r="52" spans="1:14" x14ac:dyDescent="0.2">
      <c r="F52" s="291"/>
      <c r="G52" s="291"/>
      <c r="H52" s="291"/>
      <c r="I52" s="291"/>
      <c r="J52" s="291"/>
      <c r="K52" s="291"/>
      <c r="L52" s="291"/>
      <c r="M52" s="291"/>
      <c r="N52" s="291"/>
    </row>
  </sheetData>
  <customSheetViews>
    <customSheetView guid="{5DA4A147-0C62-4854-A24F-ABFA741E4216}" showPageBreaks="1" fitToPage="1" printArea="1">
      <selection activeCell="A7" sqref="A7:XFD44"/>
      <pageMargins left="0.19685039370078741" right="0.19685039370078741" top="0.74803149606299213" bottom="0.35433070866141736" header="0.11811023622047245" footer="0.11811023622047245"/>
      <printOptions horizontalCentered="1"/>
      <pageSetup scale="96" orientation="portrait" r:id="rId1"/>
      <headerFooter alignWithMargins="0">
        <oddFooter>&amp;C50</oddFooter>
      </headerFooter>
    </customSheetView>
    <customSheetView guid="{A0B2857C-CA65-4357-9749-AF7ED85EB07D}">
      <selection activeCell="B9" sqref="B9"/>
      <pageMargins left="0.23622047244094491" right="7.874015748031496E-2" top="0.74803149606299213" bottom="0.51181102362204722" header="0.51181102362204722" footer="0.51181102362204722"/>
      <printOptions horizontalCentered="1"/>
      <pageSetup orientation="portrait" r:id="rId2"/>
      <headerFooter alignWithMargins="0">
        <oddFooter>&amp;C&amp;"Times New Roman,Regular" 53</oddFooter>
      </headerFooter>
    </customSheetView>
    <customSheetView guid="{9DE21AFA-D044-4310-8250-E101E93E6FC6}" showPageBreaks="1" fitToPage="1" printArea="1" view="pageBreakPreview">
      <selection activeCell="E23" sqref="E23"/>
      <pageMargins left="0.19685039370078741" right="0.19685039370078741" top="0.74803149606299213" bottom="0.35433070866141736" header="0.11811023622047245" footer="0.11811023622047245"/>
      <printOptions horizontalCentered="1"/>
      <pageSetup scale="90" orientation="portrait" r:id="rId3"/>
      <headerFooter alignWithMargins="0">
        <oddFooter>&amp;C50</oddFooter>
      </headerFooter>
    </customSheetView>
  </customSheetViews>
  <mergeCells count="1">
    <mergeCell ref="F5:M5"/>
  </mergeCells>
  <phoneticPr fontId="20" type="noConversion"/>
  <printOptions horizontalCentered="1"/>
  <pageMargins left="0.19685039370078741" right="0.19685039370078741" top="0.74803149606299213" bottom="0.35433070866141736" header="0.11811023622047245" footer="0.11811023622047245"/>
  <pageSetup scale="66" orientation="portrait" r:id="rId4"/>
  <headerFooter alignWithMargins="0">
    <oddFooter>&amp;C50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autoPageBreaks="0" fitToPage="1"/>
  </sheetPr>
  <dimension ref="A1:B41"/>
  <sheetViews>
    <sheetView zoomScaleNormal="100" zoomScaleSheetLayoutView="100" workbookViewId="0">
      <selection activeCell="A23" sqref="A23"/>
    </sheetView>
  </sheetViews>
  <sheetFormatPr defaultColWidth="9.140625" defaultRowHeight="12.75" x14ac:dyDescent="0.2"/>
  <cols>
    <col min="1" max="1" width="76.42578125" style="95" customWidth="1"/>
    <col min="2" max="2" width="7.5703125" style="89" customWidth="1"/>
    <col min="3" max="16384" width="9.140625" style="14"/>
  </cols>
  <sheetData>
    <row r="1" spans="1:2" s="824" customFormat="1" ht="15.95" customHeight="1" x14ac:dyDescent="0.25">
      <c r="A1" s="637" t="s">
        <v>530</v>
      </c>
      <c r="B1" s="638"/>
    </row>
    <row r="2" spans="1:2" s="92" customFormat="1" ht="15" x14ac:dyDescent="0.25">
      <c r="A2" s="466" t="s">
        <v>474</v>
      </c>
      <c r="B2" s="92">
        <v>36</v>
      </c>
    </row>
    <row r="3" spans="1:2" s="92" customFormat="1" ht="15" x14ac:dyDescent="0.25">
      <c r="A3" s="468" t="s">
        <v>475</v>
      </c>
      <c r="B3" s="91">
        <v>37</v>
      </c>
    </row>
    <row r="4" spans="1:2" s="92" customFormat="1" ht="15" x14ac:dyDescent="0.25">
      <c r="A4" s="468" t="s">
        <v>409</v>
      </c>
      <c r="B4" s="91">
        <v>38</v>
      </c>
    </row>
    <row r="5" spans="1:2" s="92" customFormat="1" ht="15" x14ac:dyDescent="0.25">
      <c r="A5" s="468" t="s">
        <v>476</v>
      </c>
      <c r="B5" s="91">
        <v>39</v>
      </c>
    </row>
    <row r="6" spans="1:2" s="92" customFormat="1" ht="15" x14ac:dyDescent="0.25">
      <c r="A6" s="468" t="s">
        <v>479</v>
      </c>
      <c r="B6" s="91">
        <v>40</v>
      </c>
    </row>
    <row r="7" spans="1:2" s="92" customFormat="1" ht="15" x14ac:dyDescent="0.25">
      <c r="A7" s="468" t="s">
        <v>410</v>
      </c>
      <c r="B7" s="91">
        <v>41</v>
      </c>
    </row>
    <row r="8" spans="1:2" s="92" customFormat="1" ht="15" x14ac:dyDescent="0.25">
      <c r="A8" s="468" t="s">
        <v>477</v>
      </c>
      <c r="B8" s="91">
        <v>42</v>
      </c>
    </row>
    <row r="9" spans="1:2" s="92" customFormat="1" ht="15" x14ac:dyDescent="0.25">
      <c r="A9" s="468" t="s">
        <v>478</v>
      </c>
      <c r="B9" s="91">
        <v>43</v>
      </c>
    </row>
    <row r="10" spans="1:2" s="92" customFormat="1" ht="15" x14ac:dyDescent="0.25">
      <c r="A10" s="468" t="s">
        <v>411</v>
      </c>
      <c r="B10" s="91">
        <v>44</v>
      </c>
    </row>
    <row r="11" spans="1:2" s="92" customFormat="1" ht="15" x14ac:dyDescent="0.25">
      <c r="A11" s="468" t="s">
        <v>538</v>
      </c>
      <c r="B11" s="91">
        <v>45</v>
      </c>
    </row>
    <row r="12" spans="1:2" s="92" customFormat="1" ht="15" x14ac:dyDescent="0.25">
      <c r="A12" s="468" t="s">
        <v>539</v>
      </c>
      <c r="B12" s="91">
        <v>46</v>
      </c>
    </row>
    <row r="13" spans="1:2" s="92" customFormat="1" ht="15" x14ac:dyDescent="0.25">
      <c r="A13" s="468" t="s">
        <v>540</v>
      </c>
      <c r="B13" s="91">
        <v>47</v>
      </c>
    </row>
    <row r="14" spans="1:2" s="92" customFormat="1" ht="15" x14ac:dyDescent="0.25">
      <c r="A14" s="466" t="s">
        <v>408</v>
      </c>
      <c r="B14" s="91">
        <v>48</v>
      </c>
    </row>
    <row r="15" spans="1:2" s="92" customFormat="1" ht="15" x14ac:dyDescent="0.25">
      <c r="A15" s="1065" t="s">
        <v>614</v>
      </c>
      <c r="B15" s="469"/>
    </row>
    <row r="16" spans="1:2" s="92" customFormat="1" ht="31.5" customHeight="1" x14ac:dyDescent="0.25">
      <c r="A16" s="1066"/>
      <c r="B16" s="91">
        <v>49</v>
      </c>
    </row>
    <row r="17" spans="1:2" s="92" customFormat="1" ht="15" x14ac:dyDescent="0.25">
      <c r="A17" s="466" t="s">
        <v>383</v>
      </c>
      <c r="B17" s="92">
        <v>50</v>
      </c>
    </row>
    <row r="18" spans="1:2" s="92" customFormat="1" ht="15" x14ac:dyDescent="0.25">
      <c r="A18" s="466" t="s">
        <v>537</v>
      </c>
      <c r="B18" s="635">
        <v>51</v>
      </c>
    </row>
    <row r="19" spans="1:2" s="92" customFormat="1" ht="15" x14ac:dyDescent="0.25">
      <c r="A19" s="634" t="s">
        <v>384</v>
      </c>
      <c r="B19" s="635">
        <v>52</v>
      </c>
    </row>
    <row r="20" spans="1:2" s="92" customFormat="1" ht="15" x14ac:dyDescent="0.25">
      <c r="A20" s="634" t="s">
        <v>385</v>
      </c>
      <c r="B20" s="635">
        <v>53</v>
      </c>
    </row>
    <row r="21" spans="1:2" s="92" customFormat="1" ht="15.75" customHeight="1" x14ac:dyDescent="0.25">
      <c r="A21" s="636"/>
      <c r="B21" s="635"/>
    </row>
    <row r="22" spans="1:2" s="92" customFormat="1" ht="15.75" customHeight="1" x14ac:dyDescent="0.25">
      <c r="A22" s="637" t="s">
        <v>84</v>
      </c>
      <c r="B22" s="638"/>
    </row>
    <row r="23" spans="1:2" s="92" customFormat="1" ht="16.5" customHeight="1" x14ac:dyDescent="0.25">
      <c r="A23" s="639" t="s">
        <v>386</v>
      </c>
      <c r="B23" s="638"/>
    </row>
    <row r="24" spans="1:2" s="92" customFormat="1" ht="15" customHeight="1" x14ac:dyDescent="0.25">
      <c r="A24" s="639" t="s">
        <v>337</v>
      </c>
      <c r="B24" s="92">
        <v>55</v>
      </c>
    </row>
    <row r="25" spans="1:2" s="92" customFormat="1" ht="15" x14ac:dyDescent="0.25">
      <c r="A25" s="468" t="s">
        <v>387</v>
      </c>
      <c r="B25" s="92">
        <v>56</v>
      </c>
    </row>
    <row r="26" spans="1:2" s="92" customFormat="1" ht="15" x14ac:dyDescent="0.25">
      <c r="A26" s="468" t="s">
        <v>388</v>
      </c>
      <c r="B26" s="91">
        <v>57</v>
      </c>
    </row>
    <row r="27" spans="1:2" s="92" customFormat="1" ht="15" x14ac:dyDescent="0.25">
      <c r="A27" s="468" t="s">
        <v>389</v>
      </c>
      <c r="B27" s="91">
        <v>58</v>
      </c>
    </row>
    <row r="28" spans="1:2" s="92" customFormat="1" ht="15" x14ac:dyDescent="0.25">
      <c r="A28" s="468" t="s">
        <v>390</v>
      </c>
      <c r="B28" s="91">
        <v>59</v>
      </c>
    </row>
    <row r="29" spans="1:2" s="92" customFormat="1" ht="15" x14ac:dyDescent="0.25">
      <c r="A29" s="94"/>
      <c r="B29" s="91"/>
    </row>
    <row r="30" spans="1:2" s="92" customFormat="1" ht="15" x14ac:dyDescent="0.25">
      <c r="A30" s="94"/>
      <c r="B30" s="91"/>
    </row>
    <row r="31" spans="1:2" s="92" customFormat="1" ht="15" x14ac:dyDescent="0.25">
      <c r="A31" s="94"/>
      <c r="B31" s="91"/>
    </row>
    <row r="32" spans="1:2" s="92" customFormat="1" ht="15" x14ac:dyDescent="0.25">
      <c r="A32" s="94"/>
      <c r="B32" s="91"/>
    </row>
    <row r="33" spans="1:2" s="92" customFormat="1" ht="15" x14ac:dyDescent="0.25">
      <c r="A33" s="94"/>
      <c r="B33" s="91"/>
    </row>
    <row r="34" spans="1:2" s="92" customFormat="1" ht="15" x14ac:dyDescent="0.25">
      <c r="A34" s="94"/>
      <c r="B34" s="91"/>
    </row>
    <row r="35" spans="1:2" s="92" customFormat="1" ht="15" x14ac:dyDescent="0.25">
      <c r="A35" s="94"/>
      <c r="B35" s="91"/>
    </row>
    <row r="36" spans="1:2" s="92" customFormat="1" ht="15" x14ac:dyDescent="0.25">
      <c r="A36" s="94"/>
      <c r="B36" s="91"/>
    </row>
    <row r="37" spans="1:2" s="92" customFormat="1" ht="15" x14ac:dyDescent="0.25">
      <c r="A37" s="94"/>
      <c r="B37" s="91"/>
    </row>
    <row r="38" spans="1:2" s="92" customFormat="1" ht="15" x14ac:dyDescent="0.25">
      <c r="A38" s="94"/>
      <c r="B38" s="91"/>
    </row>
    <row r="39" spans="1:2" s="92" customFormat="1" ht="15" x14ac:dyDescent="0.25">
      <c r="A39" s="94"/>
      <c r="B39" s="91"/>
    </row>
    <row r="40" spans="1:2" s="92" customFormat="1" ht="15" x14ac:dyDescent="0.25">
      <c r="A40" s="94"/>
      <c r="B40" s="91"/>
    </row>
    <row r="41" spans="1:2" s="92" customFormat="1" ht="15" x14ac:dyDescent="0.25">
      <c r="A41" s="94"/>
      <c r="B41" s="91"/>
    </row>
  </sheetData>
  <customSheetViews>
    <customSheetView guid="{5DA4A147-0C62-4854-A24F-ABFA741E4216}" fitToPage="1" printArea="1">
      <pageMargins left="0.19685039370078741" right="0.19685039370078741" top="0.74803149606299213" bottom="0.35433070866141736" header="0.11811023622047245" footer="0.11811023622047245"/>
      <printOptions horizontalCentered="1"/>
      <pageSetup orientation="portrait" r:id="rId1"/>
      <headerFooter alignWithMargins="0"/>
    </customSheetView>
    <customSheetView guid="{A0B2857C-CA65-4357-9749-AF7ED85EB07D}">
      <selection activeCell="A25" sqref="A25:B34"/>
      <pageMargins left="0.9" right="0.82" top="2.0299999999999998" bottom="1" header="0.5" footer="0.5"/>
      <pageSetup fitToWidth="2" orientation="portrait" r:id="rId2"/>
      <headerFooter alignWithMargins="0"/>
    </customSheetView>
    <customSheetView guid="{9DE21AFA-D044-4310-8250-E101E93E6FC6}" fitToPage="1" printArea="1" view="pageBreakPreview">
      <pageMargins left="0.19685039370078741" right="0.19685039370078741" top="0.74803149606299213" bottom="0.35433070866141736" header="0.11811023622047245" footer="0.11811023622047245"/>
      <printOptions horizontalCentered="1"/>
      <pageSetup orientation="portrait" r:id="rId3"/>
      <headerFooter alignWithMargins="0"/>
    </customSheetView>
  </customSheetViews>
  <mergeCells count="1">
    <mergeCell ref="A15:A16"/>
  </mergeCells>
  <phoneticPr fontId="0" type="noConversion"/>
  <printOptions horizontalCentered="1"/>
  <pageMargins left="0.19685039370078741" right="0.19685039370078741" top="0.74803149606299213" bottom="0.35433070866141736" header="0.11811023622047245" footer="0.11811023622047245"/>
  <pageSetup orientation="portrait" r:id="rId4"/>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zoomScale="120" zoomScaleNormal="120" zoomScaleSheetLayoutView="85" workbookViewId="0">
      <selection activeCell="C25" sqref="C25"/>
    </sheetView>
  </sheetViews>
  <sheetFormatPr defaultColWidth="13.5703125" defaultRowHeight="11.25" x14ac:dyDescent="0.2"/>
  <cols>
    <col min="1" max="1" width="25.140625" style="294" customWidth="1"/>
    <col min="2" max="5" width="7.140625" style="294" bestFit="1" customWidth="1"/>
    <col min="6" max="13" width="8.7109375" style="292" customWidth="1"/>
    <col min="14" max="15" width="7.85546875" style="292" bestFit="1" customWidth="1"/>
    <col min="16" max="16384" width="13.5703125" style="292"/>
  </cols>
  <sheetData>
    <row r="1" spans="1:25" s="455" customFormat="1" ht="12.75" customHeight="1" x14ac:dyDescent="0.2">
      <c r="A1" s="589" t="s">
        <v>393</v>
      </c>
      <c r="B1" s="589"/>
      <c r="C1" s="589"/>
      <c r="D1" s="589"/>
      <c r="E1" s="589"/>
    </row>
    <row r="2" spans="1:25" ht="15" customHeight="1" x14ac:dyDescent="0.2">
      <c r="A2" s="590" t="s">
        <v>533</v>
      </c>
      <c r="B2" s="590"/>
      <c r="C2" s="590"/>
      <c r="D2" s="590"/>
      <c r="E2" s="590"/>
    </row>
    <row r="3" spans="1:25" ht="14.1" customHeight="1" x14ac:dyDescent="0.2">
      <c r="A3" s="589" t="s">
        <v>309</v>
      </c>
      <c r="B3" s="589"/>
      <c r="C3" s="589"/>
      <c r="D3" s="589"/>
      <c r="E3" s="589"/>
    </row>
    <row r="4" spans="1:25" s="461" customFormat="1" ht="14.1" customHeight="1" x14ac:dyDescent="0.2">
      <c r="A4" s="730"/>
      <c r="B4" s="653" t="s">
        <v>599</v>
      </c>
      <c r="C4" s="653" t="s">
        <v>600</v>
      </c>
      <c r="D4" s="653" t="s">
        <v>601</v>
      </c>
      <c r="E4" s="653" t="s">
        <v>602</v>
      </c>
      <c r="F4" s="653" t="s">
        <v>603</v>
      </c>
      <c r="G4" s="456">
        <v>2006</v>
      </c>
      <c r="H4" s="456">
        <v>2007</v>
      </c>
      <c r="I4" s="456">
        <v>2008</v>
      </c>
      <c r="J4" s="456">
        <v>2009</v>
      </c>
      <c r="K4" s="456">
        <v>2010</v>
      </c>
      <c r="L4" s="456">
        <v>2011</v>
      </c>
      <c r="M4" s="456">
        <v>2012</v>
      </c>
      <c r="N4" s="456">
        <v>2013</v>
      </c>
      <c r="O4" s="456">
        <v>2014</v>
      </c>
    </row>
    <row r="5" spans="1:25" ht="12.95" customHeight="1" x14ac:dyDescent="0.2">
      <c r="A5" s="657"/>
      <c r="B5" s="971"/>
      <c r="C5" s="960"/>
      <c r="D5" s="960"/>
      <c r="E5" s="960"/>
      <c r="F5" s="960"/>
      <c r="G5" s="1196" t="s">
        <v>87</v>
      </c>
      <c r="H5" s="1176"/>
      <c r="I5" s="1176"/>
      <c r="J5" s="1176"/>
      <c r="K5" s="1176"/>
      <c r="L5" s="1176"/>
      <c r="M5" s="1176"/>
      <c r="N5" s="1176"/>
      <c r="O5" s="458"/>
    </row>
    <row r="6" spans="1:25" s="291" customFormat="1" ht="12" x14ac:dyDescent="0.2">
      <c r="A6" s="587" t="s">
        <v>310</v>
      </c>
      <c r="B6" s="295"/>
      <c r="C6" s="295"/>
      <c r="D6" s="295"/>
      <c r="E6" s="295"/>
      <c r="F6" s="295"/>
      <c r="G6" s="761"/>
      <c r="H6" s="761"/>
      <c r="I6" s="761"/>
      <c r="J6" s="761"/>
      <c r="K6" s="761"/>
      <c r="L6" s="761"/>
      <c r="M6" s="761"/>
      <c r="O6" s="458"/>
    </row>
    <row r="7" spans="1:25" s="291" customFormat="1" ht="12" x14ac:dyDescent="0.2">
      <c r="A7" s="587" t="s">
        <v>509</v>
      </c>
      <c r="B7" s="841">
        <v>2586.75</v>
      </c>
      <c r="C7" s="841">
        <v>2618.75</v>
      </c>
      <c r="D7" s="841">
        <v>539.75</v>
      </c>
      <c r="E7" s="841">
        <v>0</v>
      </c>
      <c r="F7" s="841">
        <v>0</v>
      </c>
      <c r="G7" s="841">
        <v>0</v>
      </c>
      <c r="H7" s="841">
        <v>0</v>
      </c>
      <c r="I7" s="841">
        <v>0</v>
      </c>
      <c r="J7" s="841">
        <v>0</v>
      </c>
      <c r="K7" s="841">
        <v>0</v>
      </c>
      <c r="L7" s="841">
        <v>0</v>
      </c>
      <c r="M7" s="841">
        <v>0</v>
      </c>
      <c r="N7" s="841">
        <v>0</v>
      </c>
      <c r="O7" s="841">
        <v>0</v>
      </c>
      <c r="R7" s="295"/>
      <c r="S7" s="295"/>
      <c r="T7" s="295"/>
      <c r="U7" s="295"/>
      <c r="V7" s="295"/>
      <c r="W7" s="295"/>
      <c r="X7" s="295"/>
      <c r="Y7" s="295"/>
    </row>
    <row r="8" spans="1:25" s="291" customFormat="1" ht="12" x14ac:dyDescent="0.2">
      <c r="A8" s="587" t="s">
        <v>510</v>
      </c>
      <c r="B8" s="841">
        <v>16519.5</v>
      </c>
      <c r="C8" s="841">
        <v>14873</v>
      </c>
      <c r="D8" s="841">
        <v>15588</v>
      </c>
      <c r="E8" s="841">
        <v>18070</v>
      </c>
      <c r="F8" s="841">
        <v>21323</v>
      </c>
      <c r="G8" s="841">
        <v>25544.75</v>
      </c>
      <c r="H8" s="841">
        <v>30608</v>
      </c>
      <c r="I8" s="841">
        <v>31568.25</v>
      </c>
      <c r="J8" s="841">
        <v>33586.5</v>
      </c>
      <c r="K8" s="841">
        <v>43401.25</v>
      </c>
      <c r="L8" s="841">
        <v>51517.5</v>
      </c>
      <c r="M8" s="841">
        <v>55355.25</v>
      </c>
      <c r="N8" s="841">
        <v>57253.75</v>
      </c>
      <c r="O8" s="841">
        <v>57216.75</v>
      </c>
      <c r="R8" s="295"/>
      <c r="S8" s="295"/>
      <c r="T8" s="295"/>
      <c r="U8" s="295"/>
      <c r="V8" s="295"/>
      <c r="W8" s="295"/>
      <c r="X8" s="295"/>
      <c r="Y8" s="295"/>
    </row>
    <row r="9" spans="1:25" s="291" customFormat="1" ht="12" x14ac:dyDescent="0.2">
      <c r="A9" s="587" t="s">
        <v>511</v>
      </c>
      <c r="B9" s="841">
        <v>2148.5</v>
      </c>
      <c r="C9" s="841">
        <v>2117.5</v>
      </c>
      <c r="D9" s="841">
        <v>2091.25</v>
      </c>
      <c r="E9" s="841">
        <v>2048</v>
      </c>
      <c r="F9" s="841">
        <v>1959</v>
      </c>
      <c r="G9" s="841">
        <v>1879.75</v>
      </c>
      <c r="H9" s="841">
        <v>1794.5</v>
      </c>
      <c r="I9" s="841">
        <v>1742.25</v>
      </c>
      <c r="J9" s="841">
        <v>1740</v>
      </c>
      <c r="K9" s="841">
        <v>1740</v>
      </c>
      <c r="L9" s="841">
        <v>1740</v>
      </c>
      <c r="M9" s="841">
        <v>1740</v>
      </c>
      <c r="N9" s="841">
        <v>1740</v>
      </c>
      <c r="O9" s="841">
        <v>1740</v>
      </c>
      <c r="R9" s="295"/>
      <c r="S9" s="295"/>
      <c r="T9" s="295"/>
      <c r="U9" s="295"/>
      <c r="V9" s="295"/>
      <c r="W9" s="295"/>
      <c r="X9" s="295"/>
      <c r="Y9" s="295"/>
    </row>
    <row r="10" spans="1:25" s="291" customFormat="1" ht="12" x14ac:dyDescent="0.2">
      <c r="A10" s="813" t="s">
        <v>515</v>
      </c>
      <c r="B10" s="841">
        <v>25586.5</v>
      </c>
      <c r="C10" s="841">
        <v>25533.75</v>
      </c>
      <c r="D10" s="841">
        <v>27608.25</v>
      </c>
      <c r="E10" s="841">
        <v>31236.25</v>
      </c>
      <c r="F10" s="841">
        <v>35200</v>
      </c>
      <c r="G10" s="841">
        <v>33732.75</v>
      </c>
      <c r="H10" s="841">
        <v>33436.75</v>
      </c>
      <c r="I10" s="841">
        <v>34768</v>
      </c>
      <c r="J10" s="841">
        <v>37799.5</v>
      </c>
      <c r="K10" s="841">
        <v>40420.25</v>
      </c>
      <c r="L10" s="841">
        <v>43438.5</v>
      </c>
      <c r="M10" s="841">
        <v>44829.75</v>
      </c>
      <c r="N10" s="841">
        <v>46766.75</v>
      </c>
      <c r="O10" s="841">
        <v>48810.5</v>
      </c>
      <c r="R10" s="295"/>
      <c r="S10" s="295"/>
      <c r="T10" s="295"/>
      <c r="U10" s="295"/>
      <c r="V10" s="295"/>
      <c r="W10" s="295"/>
      <c r="X10" s="295"/>
      <c r="Y10" s="295"/>
    </row>
    <row r="11" spans="1:25" s="291" customFormat="1" ht="12" x14ac:dyDescent="0.2">
      <c r="A11" s="587" t="s">
        <v>522</v>
      </c>
      <c r="B11" s="841">
        <v>47382.5</v>
      </c>
      <c r="C11" s="841">
        <v>49616.75</v>
      </c>
      <c r="D11" s="841">
        <v>51637.75</v>
      </c>
      <c r="E11" s="841">
        <v>53943.5</v>
      </c>
      <c r="F11" s="841">
        <v>56094.25</v>
      </c>
      <c r="G11" s="841">
        <v>58830.75</v>
      </c>
      <c r="H11" s="841">
        <v>61461.25</v>
      </c>
      <c r="I11" s="841">
        <v>64394</v>
      </c>
      <c r="J11" s="841">
        <v>67255</v>
      </c>
      <c r="K11" s="841">
        <v>71469.25</v>
      </c>
      <c r="L11" s="841">
        <v>74422.75</v>
      </c>
      <c r="M11" s="841">
        <v>77266.25</v>
      </c>
      <c r="N11" s="841">
        <v>79971.75</v>
      </c>
      <c r="O11" s="841">
        <v>83193.5</v>
      </c>
      <c r="R11" s="295"/>
      <c r="S11" s="295"/>
      <c r="T11" s="295"/>
      <c r="U11" s="295"/>
      <c r="V11" s="295"/>
      <c r="W11" s="295"/>
      <c r="X11" s="295"/>
      <c r="Y11" s="295"/>
    </row>
    <row r="12" spans="1:25" s="291" customFormat="1" ht="12" x14ac:dyDescent="0.2">
      <c r="A12" s="587" t="s">
        <v>311</v>
      </c>
      <c r="B12" s="841">
        <v>132911</v>
      </c>
      <c r="C12" s="841">
        <v>143977.75</v>
      </c>
      <c r="D12" s="841">
        <v>152399.75</v>
      </c>
      <c r="E12" s="841">
        <v>164532.25</v>
      </c>
      <c r="F12" s="841">
        <v>175650.5</v>
      </c>
      <c r="G12" s="841">
        <v>201424.5</v>
      </c>
      <c r="H12" s="841">
        <v>225364.25</v>
      </c>
      <c r="I12" s="841">
        <v>232216.75</v>
      </c>
      <c r="J12" s="841">
        <v>251344.75</v>
      </c>
      <c r="K12" s="841">
        <v>260020.25</v>
      </c>
      <c r="L12" s="841">
        <v>267864.75</v>
      </c>
      <c r="M12" s="841">
        <v>287239.5</v>
      </c>
      <c r="N12" s="841">
        <v>282154.25</v>
      </c>
      <c r="O12" s="841">
        <v>309756</v>
      </c>
      <c r="R12" s="295"/>
      <c r="S12" s="295"/>
      <c r="T12" s="295"/>
      <c r="U12" s="295"/>
      <c r="V12" s="295"/>
      <c r="W12" s="295"/>
      <c r="X12" s="295"/>
      <c r="Y12" s="295"/>
    </row>
    <row r="13" spans="1:25" s="291" customFormat="1" ht="12" x14ac:dyDescent="0.2">
      <c r="A13" s="587" t="s">
        <v>350</v>
      </c>
      <c r="B13" s="841">
        <v>16557.25</v>
      </c>
      <c r="C13" s="841">
        <v>20061.5</v>
      </c>
      <c r="D13" s="841">
        <v>18715.5</v>
      </c>
      <c r="E13" s="841">
        <v>18685</v>
      </c>
      <c r="F13" s="841">
        <v>13411.5</v>
      </c>
      <c r="G13" s="841">
        <v>17243.5</v>
      </c>
      <c r="H13" s="841">
        <v>18843.75</v>
      </c>
      <c r="I13" s="841">
        <v>25562.5</v>
      </c>
      <c r="J13" s="841">
        <v>33833.75</v>
      </c>
      <c r="K13" s="841">
        <v>37259.75</v>
      </c>
      <c r="L13" s="841">
        <v>39694.75</v>
      </c>
      <c r="M13" s="841">
        <v>44728.5</v>
      </c>
      <c r="N13" s="841">
        <v>49209.25</v>
      </c>
      <c r="O13" s="841">
        <v>49901.5</v>
      </c>
      <c r="R13" s="295"/>
      <c r="S13" s="295"/>
      <c r="T13" s="295"/>
      <c r="U13" s="295"/>
      <c r="V13" s="295"/>
      <c r="W13" s="295"/>
      <c r="X13" s="295"/>
      <c r="Y13" s="295"/>
    </row>
    <row r="14" spans="1:25" s="291" customFormat="1" ht="12" x14ac:dyDescent="0.2">
      <c r="A14" s="457" t="s">
        <v>516</v>
      </c>
      <c r="B14" s="841">
        <v>340143.75</v>
      </c>
      <c r="C14" s="841">
        <v>352954</v>
      </c>
      <c r="D14" s="841">
        <v>357747.5</v>
      </c>
      <c r="E14" s="841">
        <v>372628</v>
      </c>
      <c r="F14" s="841">
        <v>388888.75</v>
      </c>
      <c r="G14" s="841">
        <v>395689.75</v>
      </c>
      <c r="H14" s="841">
        <v>407999.5</v>
      </c>
      <c r="I14" s="841">
        <v>424738</v>
      </c>
      <c r="J14" s="841">
        <v>451211.25</v>
      </c>
      <c r="K14" s="841">
        <v>492430.75</v>
      </c>
      <c r="L14" s="841">
        <v>541455.75</v>
      </c>
      <c r="M14" s="841">
        <v>580056.75</v>
      </c>
      <c r="N14" s="841">
        <v>621898.75</v>
      </c>
      <c r="O14" s="841">
        <v>657589.25</v>
      </c>
      <c r="R14" s="295"/>
      <c r="S14" s="295"/>
      <c r="T14" s="295"/>
      <c r="U14" s="295"/>
      <c r="V14" s="295"/>
      <c r="W14" s="295"/>
      <c r="X14" s="295"/>
      <c r="Y14" s="295"/>
    </row>
    <row r="15" spans="1:25" s="291" customFormat="1" ht="12" x14ac:dyDescent="0.2">
      <c r="A15" s="587" t="s">
        <v>312</v>
      </c>
      <c r="B15" s="841">
        <v>583835.75</v>
      </c>
      <c r="C15" s="841">
        <v>611753</v>
      </c>
      <c r="D15" s="841">
        <v>626327.75</v>
      </c>
      <c r="E15" s="841">
        <v>661143</v>
      </c>
      <c r="F15" s="841">
        <v>692527</v>
      </c>
      <c r="G15" s="841">
        <v>734345.75</v>
      </c>
      <c r="H15" s="841">
        <v>779508</v>
      </c>
      <c r="I15" s="841">
        <v>814989.75</v>
      </c>
      <c r="J15" s="841">
        <v>876770.75</v>
      </c>
      <c r="K15" s="841">
        <v>946741.5</v>
      </c>
      <c r="L15" s="841">
        <v>1020134</v>
      </c>
      <c r="M15" s="841">
        <v>1091216</v>
      </c>
      <c r="N15" s="841">
        <v>1138994.5</v>
      </c>
      <c r="O15" s="841">
        <v>1208207.5</v>
      </c>
      <c r="R15" s="295"/>
      <c r="S15" s="295"/>
      <c r="T15" s="295"/>
      <c r="U15" s="295"/>
      <c r="V15" s="295"/>
      <c r="W15" s="295"/>
      <c r="X15" s="295"/>
      <c r="Y15" s="295"/>
    </row>
    <row r="16" spans="1:25" s="459" customFormat="1" ht="12" x14ac:dyDescent="0.2">
      <c r="A16" s="457"/>
      <c r="B16" s="458"/>
      <c r="C16" s="458"/>
      <c r="D16" s="458"/>
      <c r="E16" s="458"/>
      <c r="F16" s="458"/>
      <c r="G16" s="458"/>
      <c r="H16" s="458"/>
      <c r="I16" s="458"/>
      <c r="J16" s="458"/>
      <c r="K16" s="458"/>
      <c r="L16" s="458"/>
      <c r="M16" s="458"/>
      <c r="N16" s="458"/>
      <c r="O16" s="458"/>
      <c r="R16" s="295"/>
      <c r="S16" s="295"/>
      <c r="T16" s="295"/>
      <c r="U16" s="295"/>
      <c r="V16" s="295"/>
      <c r="W16" s="295"/>
      <c r="X16" s="295"/>
      <c r="Y16" s="295"/>
    </row>
    <row r="17" spans="1:25" s="291" customFormat="1" ht="12" x14ac:dyDescent="0.2">
      <c r="A17" s="587" t="s">
        <v>313</v>
      </c>
      <c r="B17" s="458"/>
      <c r="C17" s="458"/>
      <c r="D17" s="458"/>
      <c r="E17" s="458"/>
      <c r="F17" s="458"/>
      <c r="G17" s="458"/>
      <c r="H17" s="458"/>
      <c r="I17" s="458"/>
      <c r="J17" s="458"/>
      <c r="K17" s="458"/>
      <c r="L17" s="458"/>
      <c r="M17" s="458"/>
      <c r="N17" s="458"/>
      <c r="O17" s="458"/>
      <c r="R17" s="295"/>
      <c r="S17" s="295"/>
      <c r="T17" s="295"/>
      <c r="U17" s="295"/>
      <c r="V17" s="295"/>
      <c r="W17" s="295"/>
      <c r="X17" s="295"/>
      <c r="Y17" s="295"/>
    </row>
    <row r="18" spans="1:25" s="291" customFormat="1" ht="12" x14ac:dyDescent="0.2">
      <c r="A18" s="587" t="s">
        <v>509</v>
      </c>
      <c r="B18" s="841">
        <v>16819.25</v>
      </c>
      <c r="C18" s="841">
        <v>17376.5</v>
      </c>
      <c r="D18" s="841">
        <v>18589</v>
      </c>
      <c r="E18" s="841">
        <v>19652.75</v>
      </c>
      <c r="F18" s="841">
        <v>23016.75</v>
      </c>
      <c r="G18" s="841">
        <v>24977.25</v>
      </c>
      <c r="H18" s="841">
        <v>27517.25</v>
      </c>
      <c r="I18" s="841">
        <v>29980</v>
      </c>
      <c r="J18" s="841">
        <v>34808.75</v>
      </c>
      <c r="K18" s="841">
        <v>41800.75</v>
      </c>
      <c r="L18" s="841">
        <v>47069.5</v>
      </c>
      <c r="M18" s="841">
        <v>57159</v>
      </c>
      <c r="N18" s="841">
        <v>60190</v>
      </c>
      <c r="O18" s="841">
        <v>60844.25</v>
      </c>
      <c r="R18" s="295"/>
      <c r="S18" s="295"/>
      <c r="T18" s="295"/>
      <c r="U18" s="295"/>
      <c r="V18" s="295"/>
      <c r="W18" s="295"/>
      <c r="X18" s="295"/>
      <c r="Y18" s="295"/>
    </row>
    <row r="19" spans="1:25" s="291" customFormat="1" ht="12" x14ac:dyDescent="0.2">
      <c r="A19" s="587" t="s">
        <v>611</v>
      </c>
      <c r="B19" s="841">
        <v>5936.5</v>
      </c>
      <c r="C19" s="841">
        <v>6032</v>
      </c>
      <c r="D19" s="841">
        <v>6219.5</v>
      </c>
      <c r="E19" s="841">
        <v>5972.25</v>
      </c>
      <c r="F19" s="841">
        <v>6752.5</v>
      </c>
      <c r="G19" s="841">
        <v>6996.5</v>
      </c>
      <c r="H19" s="841">
        <v>7210</v>
      </c>
      <c r="I19" s="841">
        <v>7690.5</v>
      </c>
      <c r="J19" s="841">
        <v>8941</v>
      </c>
      <c r="K19" s="841">
        <v>9749</v>
      </c>
      <c r="L19" s="841">
        <v>9981.25</v>
      </c>
      <c r="M19" s="841">
        <v>10048.75</v>
      </c>
      <c r="N19" s="841">
        <v>10183.75</v>
      </c>
      <c r="O19" s="841">
        <v>10275</v>
      </c>
      <c r="R19" s="295"/>
      <c r="S19" s="295"/>
      <c r="T19" s="295"/>
      <c r="U19" s="295"/>
      <c r="V19" s="295"/>
      <c r="W19" s="295"/>
      <c r="X19" s="295"/>
      <c r="Y19" s="295"/>
    </row>
    <row r="20" spans="1:25" s="291" customFormat="1" ht="12" x14ac:dyDescent="0.2">
      <c r="A20" s="587" t="s">
        <v>511</v>
      </c>
      <c r="B20" s="841">
        <v>5702.25</v>
      </c>
      <c r="C20" s="841">
        <v>5224</v>
      </c>
      <c r="D20" s="841">
        <v>6246</v>
      </c>
      <c r="E20" s="841">
        <v>8144.25</v>
      </c>
      <c r="F20" s="841">
        <v>9317.25</v>
      </c>
      <c r="G20" s="841">
        <v>10947.5</v>
      </c>
      <c r="H20" s="841">
        <v>10707.75</v>
      </c>
      <c r="I20" s="841">
        <v>10117.75</v>
      </c>
      <c r="J20" s="841">
        <v>10587.25</v>
      </c>
      <c r="K20" s="841">
        <v>10559.5</v>
      </c>
      <c r="L20" s="841">
        <v>10606</v>
      </c>
      <c r="M20" s="841">
        <v>10609.5</v>
      </c>
      <c r="N20" s="841">
        <v>10624.5</v>
      </c>
      <c r="O20" s="841">
        <v>10618.25</v>
      </c>
      <c r="R20" s="295"/>
      <c r="S20" s="295"/>
      <c r="T20" s="295"/>
      <c r="U20" s="295"/>
      <c r="V20" s="295"/>
      <c r="W20" s="295"/>
      <c r="X20" s="295"/>
      <c r="Y20" s="295"/>
    </row>
    <row r="21" spans="1:25" s="291" customFormat="1" ht="12" x14ac:dyDescent="0.2">
      <c r="A21" s="813" t="s">
        <v>515</v>
      </c>
      <c r="B21" s="841">
        <v>67160.75</v>
      </c>
      <c r="C21" s="841">
        <v>72043</v>
      </c>
      <c r="D21" s="841">
        <v>75346.5</v>
      </c>
      <c r="E21" s="841">
        <v>82694.75</v>
      </c>
      <c r="F21" s="841">
        <v>87874.75</v>
      </c>
      <c r="G21" s="841">
        <v>93082</v>
      </c>
      <c r="H21" s="841">
        <v>99038</v>
      </c>
      <c r="I21" s="841">
        <v>106865.5</v>
      </c>
      <c r="J21" s="841">
        <v>113789</v>
      </c>
      <c r="K21" s="841">
        <v>118265.25</v>
      </c>
      <c r="L21" s="841">
        <v>122048.75</v>
      </c>
      <c r="M21" s="841">
        <v>124532.5</v>
      </c>
      <c r="N21" s="841">
        <v>129698.75</v>
      </c>
      <c r="O21" s="841">
        <v>136826.25</v>
      </c>
      <c r="R21" s="295"/>
      <c r="S21" s="295"/>
      <c r="T21" s="295"/>
      <c r="U21" s="295"/>
      <c r="V21" s="295"/>
      <c r="W21" s="295"/>
      <c r="X21" s="295"/>
      <c r="Y21" s="295"/>
    </row>
    <row r="22" spans="1:25" s="291" customFormat="1" ht="12" x14ac:dyDescent="0.2">
      <c r="A22" s="587" t="s">
        <v>314</v>
      </c>
      <c r="B22" s="841">
        <v>56496.25</v>
      </c>
      <c r="C22" s="462">
        <v>52826.5</v>
      </c>
      <c r="D22" s="462">
        <v>56518.75</v>
      </c>
      <c r="E22" s="462">
        <v>57871.25</v>
      </c>
      <c r="F22" s="462">
        <v>65749.5</v>
      </c>
      <c r="G22" s="462">
        <v>77784.5</v>
      </c>
      <c r="H22" s="462">
        <v>95672</v>
      </c>
      <c r="I22" s="462">
        <v>91789.5</v>
      </c>
      <c r="J22" s="462">
        <v>96442</v>
      </c>
      <c r="K22" s="462">
        <v>104978.25</v>
      </c>
      <c r="L22" s="462">
        <v>105270.25</v>
      </c>
      <c r="M22" s="462">
        <v>109620.25</v>
      </c>
      <c r="N22" s="462">
        <v>83565.5</v>
      </c>
      <c r="O22" s="462">
        <v>71016.5</v>
      </c>
      <c r="R22" s="295"/>
      <c r="S22" s="295"/>
      <c r="T22" s="295"/>
      <c r="U22" s="295"/>
      <c r="V22" s="295"/>
      <c r="W22" s="295"/>
      <c r="X22" s="295"/>
      <c r="Y22" s="295"/>
    </row>
    <row r="23" spans="1:25" s="291" customFormat="1" ht="12" x14ac:dyDescent="0.2">
      <c r="A23" s="457" t="s">
        <v>517</v>
      </c>
      <c r="B23" s="841">
        <v>50021.75</v>
      </c>
      <c r="C23" s="841">
        <v>56354.75</v>
      </c>
      <c r="D23" s="841">
        <v>56415.75</v>
      </c>
      <c r="E23" s="841">
        <v>58636.75</v>
      </c>
      <c r="F23" s="841">
        <v>61408.25</v>
      </c>
      <c r="G23" s="841">
        <v>65613.75</v>
      </c>
      <c r="H23" s="841">
        <v>71712</v>
      </c>
      <c r="I23" s="841">
        <v>80897.5</v>
      </c>
      <c r="J23" s="841">
        <v>81573.5</v>
      </c>
      <c r="K23" s="841">
        <v>79496.5</v>
      </c>
      <c r="L23" s="841">
        <v>79457.75</v>
      </c>
      <c r="M23" s="841">
        <v>80189.25</v>
      </c>
      <c r="N23" s="841">
        <v>82647</v>
      </c>
      <c r="O23" s="841">
        <v>86618.25</v>
      </c>
      <c r="R23" s="295"/>
      <c r="S23" s="295"/>
      <c r="T23" s="295"/>
      <c r="U23" s="295"/>
      <c r="V23" s="295"/>
      <c r="W23" s="295"/>
      <c r="X23" s="295"/>
      <c r="Y23" s="295"/>
    </row>
    <row r="24" spans="1:25" s="291" customFormat="1" ht="12" x14ac:dyDescent="0.2">
      <c r="A24" s="457" t="s">
        <v>518</v>
      </c>
      <c r="B24" s="841">
        <v>33763.5</v>
      </c>
      <c r="C24" s="841">
        <v>33092.75</v>
      </c>
      <c r="D24" s="841">
        <v>31575</v>
      </c>
      <c r="E24" s="841">
        <v>34542.5</v>
      </c>
      <c r="F24" s="841">
        <v>38895</v>
      </c>
      <c r="G24" s="841">
        <v>41760.25</v>
      </c>
      <c r="H24" s="841">
        <v>46854.75</v>
      </c>
      <c r="I24" s="841">
        <v>46418.25</v>
      </c>
      <c r="J24" s="841">
        <v>42311.75</v>
      </c>
      <c r="K24" s="841">
        <v>42382.75</v>
      </c>
      <c r="L24" s="841">
        <v>40584</v>
      </c>
      <c r="M24" s="841">
        <v>39459.5</v>
      </c>
      <c r="N24" s="841">
        <v>38238</v>
      </c>
      <c r="O24" s="841">
        <v>37349.5</v>
      </c>
      <c r="R24" s="295"/>
      <c r="S24" s="295"/>
      <c r="T24" s="295"/>
      <c r="U24" s="295"/>
      <c r="V24" s="295"/>
      <c r="W24" s="295"/>
      <c r="X24" s="295"/>
      <c r="Y24" s="295"/>
    </row>
    <row r="25" spans="1:25" s="291" customFormat="1" ht="12" x14ac:dyDescent="0.2">
      <c r="A25" s="457" t="s">
        <v>350</v>
      </c>
      <c r="B25" s="841">
        <v>24873</v>
      </c>
      <c r="C25" s="841">
        <v>27439.25</v>
      </c>
      <c r="D25" s="841">
        <v>29948.25</v>
      </c>
      <c r="E25" s="841">
        <v>36096.75</v>
      </c>
      <c r="F25" s="841">
        <v>42621.75</v>
      </c>
      <c r="G25" s="841">
        <v>48823.75</v>
      </c>
      <c r="H25" s="841">
        <v>57429.25</v>
      </c>
      <c r="I25" s="841">
        <v>60447</v>
      </c>
      <c r="J25" s="841">
        <v>56670.5</v>
      </c>
      <c r="K25" s="841">
        <v>57461.5</v>
      </c>
      <c r="L25" s="841">
        <v>59323</v>
      </c>
      <c r="M25" s="841">
        <v>59797</v>
      </c>
      <c r="N25" s="841">
        <v>63289.25</v>
      </c>
      <c r="O25" s="841">
        <v>67999.75</v>
      </c>
      <c r="R25" s="295"/>
      <c r="S25" s="295"/>
      <c r="T25" s="295"/>
      <c r="U25" s="295"/>
      <c r="V25" s="295"/>
      <c r="W25" s="295"/>
      <c r="X25" s="295"/>
      <c r="Y25" s="295"/>
    </row>
    <row r="26" spans="1:25" s="291" customFormat="1" ht="12" x14ac:dyDescent="0.2">
      <c r="A26" s="457" t="s">
        <v>516</v>
      </c>
      <c r="B26" s="841">
        <v>61328</v>
      </c>
      <c r="C26" s="841">
        <v>58199.25</v>
      </c>
      <c r="D26" s="841">
        <v>56310.75</v>
      </c>
      <c r="E26" s="841">
        <v>60227.75</v>
      </c>
      <c r="F26" s="841">
        <v>63544.25</v>
      </c>
      <c r="G26" s="841">
        <v>69899</v>
      </c>
      <c r="H26" s="841">
        <v>73662.75</v>
      </c>
      <c r="I26" s="841">
        <v>77204.25</v>
      </c>
      <c r="J26" s="841">
        <v>86772.25</v>
      </c>
      <c r="K26" s="841">
        <v>87623.5</v>
      </c>
      <c r="L26" s="841">
        <v>91993.5</v>
      </c>
      <c r="M26" s="841">
        <v>93713</v>
      </c>
      <c r="N26" s="841">
        <v>95862.25</v>
      </c>
      <c r="O26" s="841">
        <v>105840.75</v>
      </c>
      <c r="R26" s="295"/>
      <c r="S26" s="295"/>
      <c r="T26" s="295"/>
      <c r="U26" s="295"/>
      <c r="V26" s="295"/>
      <c r="W26" s="295"/>
      <c r="X26" s="295"/>
      <c r="Y26" s="295"/>
    </row>
    <row r="27" spans="1:25" s="291" customFormat="1" ht="12" x14ac:dyDescent="0.2">
      <c r="A27" s="587" t="s">
        <v>315</v>
      </c>
      <c r="B27" s="841">
        <v>333427</v>
      </c>
      <c r="C27" s="841">
        <v>340696.75</v>
      </c>
      <c r="D27" s="841">
        <v>349380.5</v>
      </c>
      <c r="E27" s="841">
        <v>375480.75</v>
      </c>
      <c r="F27" s="841">
        <v>415742.5</v>
      </c>
      <c r="G27" s="841">
        <v>457925</v>
      </c>
      <c r="H27" s="841">
        <v>509279.25</v>
      </c>
      <c r="I27" s="841">
        <v>531698.75</v>
      </c>
      <c r="J27" s="841">
        <v>555129</v>
      </c>
      <c r="K27" s="841">
        <v>576514.5</v>
      </c>
      <c r="L27" s="841">
        <v>592685.5</v>
      </c>
      <c r="M27" s="841">
        <v>612837.75</v>
      </c>
      <c r="N27" s="841">
        <v>603632.25</v>
      </c>
      <c r="O27" s="841">
        <v>619210.75</v>
      </c>
      <c r="R27" s="295"/>
      <c r="S27" s="295"/>
      <c r="T27" s="295"/>
      <c r="U27" s="295"/>
      <c r="V27" s="295"/>
      <c r="W27" s="295"/>
      <c r="X27" s="295"/>
      <c r="Y27" s="295"/>
    </row>
    <row r="28" spans="1:25" s="291" customFormat="1" x14ac:dyDescent="0.2">
      <c r="B28" s="462"/>
      <c r="C28" s="462"/>
      <c r="D28" s="462"/>
      <c r="E28" s="462"/>
      <c r="F28" s="462"/>
      <c r="G28" s="462"/>
      <c r="H28" s="462"/>
      <c r="I28" s="462"/>
      <c r="J28" s="462"/>
      <c r="K28" s="462"/>
      <c r="L28" s="462"/>
      <c r="M28" s="462"/>
      <c r="N28" s="462"/>
      <c r="O28" s="462"/>
      <c r="R28" s="295"/>
      <c r="S28" s="295"/>
      <c r="T28" s="295"/>
      <c r="U28" s="295"/>
      <c r="V28" s="295"/>
      <c r="W28" s="295"/>
      <c r="X28" s="295"/>
      <c r="Y28" s="295"/>
    </row>
    <row r="29" spans="1:25" s="291" customFormat="1" ht="12" x14ac:dyDescent="0.2">
      <c r="A29" s="587" t="s">
        <v>316</v>
      </c>
      <c r="B29" s="841">
        <v>-250408.75</v>
      </c>
      <c r="C29" s="841">
        <v>-271056.25</v>
      </c>
      <c r="D29" s="841">
        <v>-276947.25</v>
      </c>
      <c r="E29" s="841">
        <v>-285662.25</v>
      </c>
      <c r="F29" s="841">
        <v>-276784.5</v>
      </c>
      <c r="G29" s="841">
        <v>-276420.75</v>
      </c>
      <c r="H29" s="841">
        <v>-270228.75</v>
      </c>
      <c r="I29" s="841">
        <v>-283291</v>
      </c>
      <c r="J29" s="841">
        <v>-321641.75</v>
      </c>
      <c r="K29" s="841">
        <v>-370227</v>
      </c>
      <c r="L29" s="841">
        <v>-427448.5</v>
      </c>
      <c r="M29" s="841">
        <v>-478378.25</v>
      </c>
      <c r="N29" s="841">
        <v>-535362.25</v>
      </c>
      <c r="O29" s="841">
        <v>-588996.75</v>
      </c>
      <c r="R29" s="295"/>
      <c r="S29" s="295"/>
      <c r="T29" s="295"/>
      <c r="U29" s="295"/>
      <c r="V29" s="295"/>
      <c r="W29" s="295"/>
      <c r="X29" s="295"/>
      <c r="Y29" s="295"/>
    </row>
    <row r="30" spans="1:25" s="291" customFormat="1" ht="12" x14ac:dyDescent="0.2">
      <c r="A30" s="587"/>
      <c r="B30" s="458"/>
      <c r="C30" s="458"/>
      <c r="D30" s="458"/>
      <c r="E30" s="458"/>
      <c r="F30" s="458"/>
      <c r="G30" s="458"/>
      <c r="H30" s="458"/>
      <c r="I30" s="458"/>
      <c r="J30" s="458"/>
      <c r="K30" s="458"/>
      <c r="L30" s="458"/>
      <c r="M30" s="295"/>
      <c r="N30" s="295"/>
      <c r="O30" s="295"/>
      <c r="R30" s="295"/>
      <c r="S30" s="295"/>
      <c r="T30" s="295"/>
      <c r="U30" s="295"/>
      <c r="V30" s="295"/>
      <c r="W30" s="295"/>
      <c r="X30" s="295"/>
      <c r="Y30" s="295"/>
    </row>
    <row r="31" spans="1:25" s="291" customFormat="1" ht="12" x14ac:dyDescent="0.2">
      <c r="A31" s="587" t="s">
        <v>317</v>
      </c>
      <c r="B31" s="458"/>
      <c r="C31" s="458"/>
      <c r="D31" s="458"/>
      <c r="E31" s="458"/>
      <c r="F31" s="458"/>
      <c r="G31" s="458"/>
      <c r="H31" s="458"/>
      <c r="I31" s="458"/>
      <c r="J31" s="458"/>
      <c r="K31" s="458"/>
      <c r="L31" s="458"/>
      <c r="M31" s="458"/>
      <c r="N31" s="458"/>
      <c r="O31" s="458"/>
      <c r="R31" s="295"/>
      <c r="S31" s="295"/>
      <c r="T31" s="295"/>
      <c r="U31" s="295"/>
      <c r="V31" s="295"/>
      <c r="W31" s="295"/>
      <c r="X31" s="295"/>
      <c r="Y31" s="295"/>
    </row>
    <row r="32" spans="1:25" s="291" customFormat="1" ht="12" x14ac:dyDescent="0.2">
      <c r="A32" s="587" t="s">
        <v>512</v>
      </c>
      <c r="B32" s="841">
        <v>11550.75</v>
      </c>
      <c r="C32" s="841">
        <v>12076.75</v>
      </c>
      <c r="D32" s="841">
        <v>12784.5</v>
      </c>
      <c r="E32" s="841">
        <v>13612.25</v>
      </c>
      <c r="F32" s="841">
        <v>14359.5</v>
      </c>
      <c r="G32" s="841">
        <v>15782.75</v>
      </c>
      <c r="H32" s="841">
        <v>17118</v>
      </c>
      <c r="I32" s="841">
        <v>18293</v>
      </c>
      <c r="J32" s="841">
        <v>18778.25</v>
      </c>
      <c r="K32" s="841">
        <v>19747.75</v>
      </c>
      <c r="L32" s="841">
        <v>20626.25</v>
      </c>
      <c r="M32" s="841">
        <v>21667</v>
      </c>
      <c r="N32" s="841">
        <v>22285.75</v>
      </c>
      <c r="O32" s="841">
        <v>23152</v>
      </c>
      <c r="R32" s="295"/>
      <c r="S32" s="295"/>
      <c r="T32" s="295"/>
      <c r="U32" s="295"/>
      <c r="V32" s="295"/>
      <c r="W32" s="295"/>
      <c r="X32" s="295"/>
      <c r="Y32" s="295"/>
    </row>
    <row r="33" spans="1:25" s="291" customFormat="1" ht="12" x14ac:dyDescent="0.2">
      <c r="A33" s="587" t="s">
        <v>318</v>
      </c>
      <c r="B33" s="841">
        <v>218864</v>
      </c>
      <c r="C33" s="841">
        <v>225630.75</v>
      </c>
      <c r="D33" s="841">
        <v>234602</v>
      </c>
      <c r="E33" s="841">
        <v>249313.75</v>
      </c>
      <c r="F33" s="841">
        <v>268262.25</v>
      </c>
      <c r="G33" s="841">
        <v>292539.75</v>
      </c>
      <c r="H33" s="841">
        <v>321256.5</v>
      </c>
      <c r="I33" s="841">
        <v>357299</v>
      </c>
      <c r="J33" s="841">
        <v>379130.25</v>
      </c>
      <c r="K33" s="841">
        <v>400170.5</v>
      </c>
      <c r="L33" s="841">
        <v>432608.5</v>
      </c>
      <c r="M33" s="841">
        <v>463799.5</v>
      </c>
      <c r="N33" s="841">
        <v>484059.75</v>
      </c>
      <c r="O33" s="841">
        <v>496646.5</v>
      </c>
      <c r="R33" s="295"/>
      <c r="S33" s="295"/>
      <c r="T33" s="295"/>
      <c r="U33" s="295"/>
      <c r="V33" s="295"/>
      <c r="W33" s="295"/>
      <c r="X33" s="295"/>
      <c r="Y33" s="295"/>
    </row>
    <row r="34" spans="1:25" s="291" customFormat="1" ht="12" x14ac:dyDescent="0.2">
      <c r="A34" s="587" t="s">
        <v>319</v>
      </c>
      <c r="B34" s="841">
        <v>11532.75</v>
      </c>
      <c r="C34" s="841">
        <v>12207.25</v>
      </c>
      <c r="D34" s="841">
        <v>12338.75</v>
      </c>
      <c r="E34" s="841">
        <v>12435.5</v>
      </c>
      <c r="F34" s="841">
        <v>12988.5</v>
      </c>
      <c r="G34" s="841">
        <v>13762.5</v>
      </c>
      <c r="H34" s="841">
        <v>14646.75</v>
      </c>
      <c r="I34" s="841">
        <v>16027.75</v>
      </c>
      <c r="J34" s="841">
        <v>18248.5</v>
      </c>
      <c r="K34" s="841">
        <v>18828.25</v>
      </c>
      <c r="L34" s="841">
        <v>18763.75</v>
      </c>
      <c r="M34" s="841">
        <v>19838.25</v>
      </c>
      <c r="N34" s="841">
        <v>20697.75</v>
      </c>
      <c r="O34" s="841">
        <v>21038</v>
      </c>
      <c r="R34" s="295"/>
      <c r="S34" s="295"/>
      <c r="T34" s="295"/>
      <c r="U34" s="295"/>
      <c r="V34" s="295"/>
      <c r="W34" s="295"/>
      <c r="X34" s="295"/>
      <c r="Y34" s="295"/>
    </row>
    <row r="35" spans="1:25" s="291" customFormat="1" ht="12" x14ac:dyDescent="0.2">
      <c r="A35" s="587" t="s">
        <v>320</v>
      </c>
      <c r="B35" s="841">
        <v>0</v>
      </c>
      <c r="C35" s="841">
        <v>0</v>
      </c>
      <c r="D35" s="841">
        <v>0</v>
      </c>
      <c r="E35" s="841">
        <v>0</v>
      </c>
      <c r="F35" s="841">
        <v>0</v>
      </c>
      <c r="G35" s="841">
        <v>0</v>
      </c>
      <c r="H35" s="841">
        <v>0</v>
      </c>
      <c r="I35" s="841">
        <v>0</v>
      </c>
      <c r="J35" s="841">
        <v>0</v>
      </c>
      <c r="K35" s="841">
        <v>0</v>
      </c>
      <c r="L35" s="841">
        <v>0</v>
      </c>
      <c r="M35" s="841">
        <v>0</v>
      </c>
      <c r="N35" s="841">
        <v>0</v>
      </c>
      <c r="O35" s="841">
        <v>0</v>
      </c>
      <c r="R35" s="295"/>
      <c r="S35" s="295"/>
      <c r="T35" s="295"/>
      <c r="U35" s="295"/>
      <c r="V35" s="295"/>
      <c r="W35" s="295"/>
      <c r="X35" s="295"/>
      <c r="Y35" s="295"/>
    </row>
    <row r="36" spans="1:25" s="291" customFormat="1" ht="12" x14ac:dyDescent="0.2">
      <c r="A36" s="587" t="s">
        <v>321</v>
      </c>
      <c r="B36" s="841">
        <v>62649.5</v>
      </c>
      <c r="C36" s="841">
        <v>65107.25</v>
      </c>
      <c r="D36" s="841">
        <v>68397.75</v>
      </c>
      <c r="E36" s="841">
        <v>73779.5</v>
      </c>
      <c r="F36" s="841">
        <v>79955.75</v>
      </c>
      <c r="G36" s="841">
        <v>88399.25</v>
      </c>
      <c r="H36" s="841">
        <v>98475.5</v>
      </c>
      <c r="I36" s="841">
        <v>110386.75</v>
      </c>
      <c r="J36" s="841">
        <v>117822</v>
      </c>
      <c r="K36" s="841">
        <v>125796.25</v>
      </c>
      <c r="L36" s="841">
        <v>137401</v>
      </c>
      <c r="M36" s="841">
        <v>148469</v>
      </c>
      <c r="N36" s="841">
        <v>156299.5</v>
      </c>
      <c r="O36" s="841">
        <v>162221.25</v>
      </c>
      <c r="R36" s="295"/>
      <c r="S36" s="295"/>
      <c r="T36" s="295"/>
      <c r="U36" s="295"/>
      <c r="V36" s="295"/>
      <c r="W36" s="295"/>
      <c r="X36" s="295"/>
      <c r="Y36" s="295"/>
    </row>
    <row r="37" spans="1:25" s="291" customFormat="1" ht="12" x14ac:dyDescent="0.2">
      <c r="A37" s="457" t="s">
        <v>513</v>
      </c>
      <c r="B37" s="841">
        <v>19901.25</v>
      </c>
      <c r="C37" s="841">
        <v>21770.5</v>
      </c>
      <c r="D37" s="841">
        <v>24332</v>
      </c>
      <c r="E37" s="841">
        <v>27368</v>
      </c>
      <c r="F37" s="841">
        <v>30488.25</v>
      </c>
      <c r="G37" s="841">
        <v>33350</v>
      </c>
      <c r="H37" s="841">
        <v>36190</v>
      </c>
      <c r="I37" s="841">
        <v>39108.75</v>
      </c>
      <c r="J37" s="841">
        <v>41131</v>
      </c>
      <c r="K37" s="841">
        <v>43198</v>
      </c>
      <c r="L37" s="841">
        <v>44678</v>
      </c>
      <c r="M37" s="841">
        <v>45953.75</v>
      </c>
      <c r="N37" s="841">
        <v>49544</v>
      </c>
      <c r="O37" s="841">
        <v>49410.25</v>
      </c>
      <c r="R37" s="295"/>
      <c r="S37" s="295"/>
      <c r="T37" s="295"/>
      <c r="U37" s="295"/>
      <c r="V37" s="295"/>
      <c r="W37" s="295"/>
      <c r="X37" s="295"/>
      <c r="Y37" s="295"/>
    </row>
    <row r="38" spans="1:25" s="459" customFormat="1" ht="12" x14ac:dyDescent="0.2">
      <c r="A38" s="457" t="s">
        <v>514</v>
      </c>
      <c r="B38" s="841">
        <v>0</v>
      </c>
      <c r="C38" s="841">
        <v>0</v>
      </c>
      <c r="D38" s="841">
        <v>0</v>
      </c>
      <c r="E38" s="841">
        <v>0</v>
      </c>
      <c r="F38" s="841">
        <v>0</v>
      </c>
      <c r="G38" s="841">
        <v>0</v>
      </c>
      <c r="H38" s="841">
        <v>0</v>
      </c>
      <c r="I38" s="841">
        <v>0</v>
      </c>
      <c r="J38" s="841">
        <v>0</v>
      </c>
      <c r="K38" s="841">
        <v>0</v>
      </c>
      <c r="L38" s="841">
        <v>0</v>
      </c>
      <c r="M38" s="841">
        <v>0</v>
      </c>
      <c r="N38" s="841">
        <v>0</v>
      </c>
      <c r="O38" s="841">
        <v>0</v>
      </c>
      <c r="R38" s="295"/>
      <c r="S38" s="295"/>
      <c r="T38" s="295"/>
      <c r="U38" s="295"/>
      <c r="V38" s="295"/>
      <c r="W38" s="295"/>
      <c r="X38" s="295"/>
      <c r="Y38" s="295"/>
    </row>
    <row r="39" spans="1:25" s="291" customFormat="1" ht="12" x14ac:dyDescent="0.2">
      <c r="A39" s="587" t="s">
        <v>322</v>
      </c>
      <c r="B39" s="841">
        <v>324498.25</v>
      </c>
      <c r="C39" s="841">
        <v>336793</v>
      </c>
      <c r="D39" s="841">
        <v>352455</v>
      </c>
      <c r="E39" s="841">
        <v>376509</v>
      </c>
      <c r="F39" s="841">
        <v>406054</v>
      </c>
      <c r="G39" s="841">
        <v>443834.25</v>
      </c>
      <c r="H39" s="841">
        <v>487687</v>
      </c>
      <c r="I39" s="841">
        <v>541115.25</v>
      </c>
      <c r="J39" s="841">
        <v>575110</v>
      </c>
      <c r="K39" s="841">
        <v>607741</v>
      </c>
      <c r="L39" s="841">
        <v>654077.5</v>
      </c>
      <c r="M39" s="841">
        <v>699727.75</v>
      </c>
      <c r="N39" s="841">
        <v>732887</v>
      </c>
      <c r="O39" s="841">
        <v>752467.75</v>
      </c>
      <c r="R39" s="295"/>
      <c r="S39" s="295"/>
      <c r="T39" s="295"/>
      <c r="U39" s="295"/>
      <c r="V39" s="295"/>
      <c r="W39" s="295"/>
      <c r="X39" s="295"/>
      <c r="Y39" s="295"/>
    </row>
    <row r="40" spans="1:25" s="291" customFormat="1" ht="12" x14ac:dyDescent="0.2">
      <c r="A40" s="587"/>
      <c r="B40" s="458"/>
      <c r="C40" s="458"/>
      <c r="D40" s="458"/>
      <c r="E40" s="458"/>
      <c r="F40" s="458"/>
      <c r="G40" s="458"/>
      <c r="H40" s="458"/>
      <c r="I40" s="458"/>
      <c r="J40" s="458"/>
      <c r="K40" s="458"/>
      <c r="L40" s="458"/>
      <c r="M40" s="458"/>
      <c r="N40" s="458"/>
      <c r="O40" s="458"/>
    </row>
    <row r="41" spans="1:25" s="459" customFormat="1" ht="12" x14ac:dyDescent="0.2">
      <c r="A41" s="587" t="s">
        <v>323</v>
      </c>
      <c r="B41" s="841">
        <v>657925.25</v>
      </c>
      <c r="C41" s="841">
        <v>677489.75</v>
      </c>
      <c r="D41" s="841">
        <v>701835.5</v>
      </c>
      <c r="E41" s="841">
        <v>751989.75</v>
      </c>
      <c r="F41" s="841">
        <v>821796.5</v>
      </c>
      <c r="G41" s="841">
        <v>901759.25</v>
      </c>
      <c r="H41" s="841">
        <v>996966.25</v>
      </c>
      <c r="I41" s="841">
        <v>1072814</v>
      </c>
      <c r="J41" s="841">
        <v>1130239</v>
      </c>
      <c r="K41" s="841">
        <v>1184255.5</v>
      </c>
      <c r="L41" s="841">
        <v>1246763</v>
      </c>
      <c r="M41" s="841">
        <v>1312565.5</v>
      </c>
      <c r="N41" s="841">
        <v>1336519.25</v>
      </c>
      <c r="O41" s="841">
        <v>1371678.5</v>
      </c>
      <c r="R41" s="295"/>
      <c r="S41" s="295"/>
      <c r="T41" s="295"/>
      <c r="U41" s="295"/>
      <c r="V41" s="295"/>
      <c r="W41" s="295"/>
      <c r="X41" s="295"/>
      <c r="Y41" s="295"/>
    </row>
    <row r="42" spans="1:25" s="459" customFormat="1" ht="12" x14ac:dyDescent="0.2">
      <c r="A42" s="457"/>
      <c r="B42" s="458"/>
      <c r="C42" s="458"/>
      <c r="D42" s="458"/>
      <c r="E42" s="458"/>
      <c r="F42" s="458"/>
      <c r="G42" s="458"/>
      <c r="H42" s="458"/>
      <c r="I42" s="458"/>
      <c r="J42" s="458"/>
      <c r="K42" s="458"/>
      <c r="L42" s="458"/>
      <c r="M42" s="458"/>
      <c r="N42" s="458"/>
      <c r="O42" s="458"/>
      <c r="R42" s="295"/>
      <c r="S42" s="295"/>
      <c r="T42" s="295"/>
      <c r="U42" s="295"/>
      <c r="V42" s="295"/>
      <c r="W42" s="295"/>
      <c r="X42" s="295"/>
      <c r="Y42" s="295"/>
    </row>
    <row r="43" spans="1:25" s="291" customFormat="1" ht="12" x14ac:dyDescent="0.2">
      <c r="A43" s="588" t="s">
        <v>324</v>
      </c>
      <c r="B43" s="885">
        <v>74089.5</v>
      </c>
      <c r="C43" s="885">
        <v>65736.75</v>
      </c>
      <c r="D43" s="885">
        <v>75507.75</v>
      </c>
      <c r="E43" s="885">
        <v>90846.75</v>
      </c>
      <c r="F43" s="885">
        <v>129269.5</v>
      </c>
      <c r="G43" s="885">
        <v>167413.5</v>
      </c>
      <c r="H43" s="885">
        <v>217458.25</v>
      </c>
      <c r="I43" s="885">
        <v>257824.25</v>
      </c>
      <c r="J43" s="885">
        <v>253468.25</v>
      </c>
      <c r="K43" s="885">
        <v>237514</v>
      </c>
      <c r="L43" s="885">
        <v>226629</v>
      </c>
      <c r="M43" s="885">
        <v>221349.5</v>
      </c>
      <c r="N43" s="885">
        <v>197524.75</v>
      </c>
      <c r="O43" s="885">
        <v>163471</v>
      </c>
      <c r="R43" s="295"/>
      <c r="S43" s="295"/>
      <c r="T43" s="295"/>
      <c r="U43" s="295"/>
      <c r="V43" s="295"/>
      <c r="W43" s="295"/>
      <c r="X43" s="295"/>
      <c r="Y43" s="295"/>
    </row>
    <row r="44" spans="1:25" s="291" customFormat="1" ht="14.1" customHeight="1" x14ac:dyDescent="0.2">
      <c r="A44" s="887" t="s">
        <v>613</v>
      </c>
      <c r="B44" s="887"/>
      <c r="C44" s="887"/>
      <c r="D44" s="887"/>
      <c r="E44" s="887"/>
    </row>
    <row r="45" spans="1:25" s="291" customFormat="1" ht="12" x14ac:dyDescent="0.2">
      <c r="A45" s="293"/>
      <c r="B45" s="293"/>
      <c r="C45" s="293"/>
      <c r="D45" s="293"/>
      <c r="E45" s="293"/>
    </row>
    <row r="46" spans="1:25" s="291" customFormat="1" x14ac:dyDescent="0.2">
      <c r="A46" s="294"/>
      <c r="B46" s="294"/>
      <c r="C46" s="294"/>
      <c r="D46" s="294"/>
      <c r="E46" s="294"/>
    </row>
    <row r="47" spans="1:25" s="291" customFormat="1" x14ac:dyDescent="0.2">
      <c r="A47" s="294"/>
      <c r="B47" s="294"/>
      <c r="C47" s="294"/>
      <c r="D47" s="294"/>
      <c r="E47" s="294"/>
      <c r="F47" s="295"/>
      <c r="G47" s="295"/>
      <c r="H47" s="295"/>
      <c r="I47" s="295"/>
      <c r="J47" s="295"/>
    </row>
    <row r="48" spans="1:25" s="291" customFormat="1" x14ac:dyDescent="0.2">
      <c r="A48" s="294"/>
      <c r="B48" s="294"/>
      <c r="C48" s="294"/>
      <c r="D48" s="294"/>
      <c r="E48" s="294"/>
    </row>
    <row r="49" spans="1:10" s="291" customFormat="1" x14ac:dyDescent="0.2">
      <c r="A49" s="294"/>
      <c r="B49" s="294"/>
      <c r="C49" s="294"/>
      <c r="D49" s="294"/>
      <c r="E49" s="294"/>
      <c r="F49" s="295"/>
      <c r="G49" s="295"/>
      <c r="H49" s="295"/>
      <c r="I49" s="295"/>
      <c r="J49" s="295"/>
    </row>
  </sheetData>
  <customSheetViews>
    <customSheetView guid="{5DA4A147-0C62-4854-A24F-ABFA741E4216}" showPageBreaks="1" fitToPage="1" printArea="1" view="pageBreakPreview">
      <selection activeCell="A7" sqref="A7:XFD44"/>
      <pageMargins left="0.19685039370078741" right="0.19685039370078741" top="0.74803149606299213" bottom="0.35433070866141736" header="0.11811023622047245" footer="0.11811023622047245"/>
      <printOptions horizontalCentered="1"/>
      <pageSetup scale="87" orientation="portrait" r:id="rId1"/>
      <headerFooter alignWithMargins="0">
        <oddFooter>&amp;C51</oddFooter>
      </headerFooter>
    </customSheetView>
    <customSheetView guid="{A0B2857C-CA65-4357-9749-AF7ED85EB07D}">
      <selection activeCell="A6" sqref="A6:K43"/>
      <pageMargins left="0.31496062992125984" right="0.39370078740157483" top="0.74803149606299213" bottom="0.51181102362204722" header="0.51181102362204722" footer="0.51181102362204722"/>
      <printOptions horizontalCentered="1"/>
      <pageSetup orientation="portrait" r:id="rId2"/>
      <headerFooter alignWithMargins="0">
        <oddFooter>&amp;C&amp;"Times New Roman,Regular"54</oddFooter>
      </headerFooter>
    </customSheetView>
    <customSheetView guid="{9DE21AFA-D044-4310-8250-E101E93E6FC6}" showPageBreaks="1" fitToPage="1" printArea="1" view="pageBreakPreview">
      <selection activeCell="C33" sqref="C33"/>
      <pageMargins left="0.19685039370078741" right="0.19685039370078741" top="0.74803149606299213" bottom="0.35433070866141736" header="0.11811023622047245" footer="0.11811023622047245"/>
      <printOptions horizontalCentered="1"/>
      <pageSetup scale="87" orientation="portrait" r:id="rId3"/>
      <headerFooter alignWithMargins="0">
        <oddFooter>&amp;C51</oddFooter>
      </headerFooter>
    </customSheetView>
  </customSheetViews>
  <mergeCells count="1">
    <mergeCell ref="G5:N5"/>
  </mergeCells>
  <phoneticPr fontId="20" type="noConversion"/>
  <printOptions horizontalCentered="1"/>
  <pageMargins left="0.19685039370078741" right="0.19685039370078741" top="0.74803149606299213" bottom="0.35433070866141736" header="0.11811023622047245" footer="0.11811023622047245"/>
  <pageSetup scale="64" orientation="portrait" r:id="rId4"/>
  <headerFooter alignWithMargins="0">
    <oddFooter>&amp;C51</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zoomScale="115" zoomScaleNormal="115" zoomScaleSheetLayoutView="85" workbookViewId="0">
      <selection activeCell="C25" sqref="C25"/>
    </sheetView>
  </sheetViews>
  <sheetFormatPr defaultColWidth="13.5703125" defaultRowHeight="11.25" x14ac:dyDescent="0.2"/>
  <cols>
    <col min="1" max="1" width="28.5703125" style="294" customWidth="1"/>
    <col min="2" max="5" width="5.7109375" style="294" bestFit="1" customWidth="1"/>
    <col min="6" max="6" width="6.5703125" style="294" bestFit="1" customWidth="1"/>
    <col min="7" max="14" width="8.7109375" style="292" customWidth="1"/>
    <col min="15" max="15" width="9.28515625" style="292" customWidth="1"/>
    <col min="16" max="16384" width="13.5703125" style="292"/>
  </cols>
  <sheetData>
    <row r="1" spans="1:15" s="455" customFormat="1" ht="12.75" customHeight="1" x14ac:dyDescent="0.2">
      <c r="A1" s="650" t="s">
        <v>325</v>
      </c>
      <c r="B1" s="650"/>
      <c r="C1" s="650"/>
      <c r="D1" s="650"/>
      <c r="E1" s="650"/>
      <c r="F1" s="650"/>
    </row>
    <row r="2" spans="1:15" ht="15" customHeight="1" x14ac:dyDescent="0.2">
      <c r="A2" s="651" t="s">
        <v>353</v>
      </c>
      <c r="B2" s="651"/>
      <c r="C2" s="651"/>
      <c r="D2" s="651"/>
      <c r="E2" s="651"/>
      <c r="F2" s="651"/>
    </row>
    <row r="3" spans="1:15" ht="14.1" customHeight="1" x14ac:dyDescent="0.2">
      <c r="A3" s="650" t="s">
        <v>309</v>
      </c>
      <c r="B3" s="650"/>
      <c r="C3" s="650"/>
      <c r="D3" s="650"/>
      <c r="E3" s="650"/>
      <c r="F3" s="650"/>
    </row>
    <row r="4" spans="1:15" s="461" customFormat="1" ht="14.1" customHeight="1" x14ac:dyDescent="0.2">
      <c r="A4" s="652"/>
      <c r="B4" s="653" t="s">
        <v>599</v>
      </c>
      <c r="C4" s="653" t="s">
        <v>600</v>
      </c>
      <c r="D4" s="653" t="s">
        <v>601</v>
      </c>
      <c r="E4" s="653" t="s">
        <v>602</v>
      </c>
      <c r="F4" s="653" t="s">
        <v>603</v>
      </c>
      <c r="G4" s="653">
        <v>2006</v>
      </c>
      <c r="H4" s="653">
        <v>2007</v>
      </c>
      <c r="I4" s="456">
        <v>2008</v>
      </c>
      <c r="J4" s="456">
        <v>2009</v>
      </c>
      <c r="K4" s="456">
        <v>2010</v>
      </c>
      <c r="L4" s="456">
        <v>2011</v>
      </c>
      <c r="M4" s="456">
        <v>2012</v>
      </c>
      <c r="N4" s="456">
        <v>2013</v>
      </c>
      <c r="O4" s="456">
        <v>2014</v>
      </c>
    </row>
    <row r="5" spans="1:15" ht="12.95" customHeight="1" x14ac:dyDescent="0.2">
      <c r="A5" s="654"/>
      <c r="B5" s="971"/>
      <c r="C5" s="960"/>
      <c r="D5" s="960"/>
      <c r="E5" s="960"/>
      <c r="F5" s="960"/>
      <c r="G5" s="1196" t="s">
        <v>87</v>
      </c>
      <c r="H5" s="1176"/>
      <c r="I5" s="1176"/>
      <c r="J5" s="1176"/>
      <c r="K5" s="1176"/>
      <c r="L5" s="1176"/>
      <c r="M5" s="1176"/>
      <c r="N5" s="1176"/>
      <c r="O5" s="458"/>
    </row>
    <row r="6" spans="1:15" s="291" customFormat="1" ht="12" x14ac:dyDescent="0.2">
      <c r="A6" s="587" t="s">
        <v>310</v>
      </c>
      <c r="B6" s="295"/>
      <c r="C6" s="295"/>
      <c r="D6" s="295"/>
      <c r="E6" s="295"/>
      <c r="F6" s="295"/>
      <c r="O6" s="458"/>
    </row>
    <row r="7" spans="1:15" s="291" customFormat="1" ht="12" x14ac:dyDescent="0.2">
      <c r="A7" s="587" t="s">
        <v>509</v>
      </c>
      <c r="B7" s="841">
        <v>0</v>
      </c>
      <c r="C7" s="841">
        <v>0</v>
      </c>
      <c r="D7" s="841">
        <v>0</v>
      </c>
      <c r="E7" s="841">
        <v>0</v>
      </c>
      <c r="F7" s="841">
        <v>0</v>
      </c>
      <c r="G7" s="841">
        <v>0</v>
      </c>
      <c r="H7" s="841">
        <v>0</v>
      </c>
      <c r="I7" s="841">
        <v>0</v>
      </c>
      <c r="J7" s="841">
        <v>0</v>
      </c>
      <c r="K7" s="841">
        <v>0</v>
      </c>
      <c r="L7" s="841">
        <v>0</v>
      </c>
      <c r="M7" s="841">
        <v>0</v>
      </c>
      <c r="N7" s="841">
        <v>0</v>
      </c>
      <c r="O7" s="841">
        <v>0</v>
      </c>
    </row>
    <row r="8" spans="1:15" s="459" customFormat="1" ht="12" x14ac:dyDescent="0.2">
      <c r="A8" s="587" t="s">
        <v>510</v>
      </c>
      <c r="B8" s="841">
        <v>0</v>
      </c>
      <c r="C8" s="841">
        <v>0</v>
      </c>
      <c r="D8" s="841">
        <v>0</v>
      </c>
      <c r="E8" s="841">
        <v>0</v>
      </c>
      <c r="F8" s="841">
        <v>0</v>
      </c>
      <c r="G8" s="841">
        <v>0</v>
      </c>
      <c r="H8" s="841">
        <v>0</v>
      </c>
      <c r="I8" s="841">
        <v>0</v>
      </c>
      <c r="J8" s="841">
        <v>0</v>
      </c>
      <c r="K8" s="841">
        <v>0</v>
      </c>
      <c r="L8" s="841">
        <v>0</v>
      </c>
      <c r="M8" s="841">
        <v>0</v>
      </c>
      <c r="N8" s="841">
        <v>0</v>
      </c>
      <c r="O8" s="841">
        <v>0</v>
      </c>
    </row>
    <row r="9" spans="1:15" s="291" customFormat="1" ht="12" x14ac:dyDescent="0.2">
      <c r="A9" s="587" t="s">
        <v>511</v>
      </c>
      <c r="B9" s="841">
        <v>0</v>
      </c>
      <c r="C9" s="841">
        <v>0</v>
      </c>
      <c r="D9" s="841">
        <v>0</v>
      </c>
      <c r="E9" s="841">
        <v>0</v>
      </c>
      <c r="F9" s="841">
        <v>0</v>
      </c>
      <c r="G9" s="841">
        <v>0</v>
      </c>
      <c r="H9" s="841">
        <v>0</v>
      </c>
      <c r="I9" s="841">
        <v>0</v>
      </c>
      <c r="J9" s="841">
        <v>0</v>
      </c>
      <c r="K9" s="841">
        <v>0</v>
      </c>
      <c r="L9" s="841">
        <v>0</v>
      </c>
      <c r="M9" s="841">
        <v>0</v>
      </c>
      <c r="N9" s="841">
        <v>0</v>
      </c>
      <c r="O9" s="841">
        <v>0</v>
      </c>
    </row>
    <row r="10" spans="1:15" s="291" customFormat="1" ht="12" x14ac:dyDescent="0.2">
      <c r="A10" s="813" t="s">
        <v>515</v>
      </c>
      <c r="B10" s="841">
        <v>0</v>
      </c>
      <c r="C10" s="841">
        <v>0</v>
      </c>
      <c r="D10" s="841">
        <v>0</v>
      </c>
      <c r="E10" s="841">
        <v>0</v>
      </c>
      <c r="F10" s="841">
        <v>0</v>
      </c>
      <c r="G10" s="841">
        <v>0</v>
      </c>
      <c r="H10" s="841">
        <v>0</v>
      </c>
      <c r="I10" s="841">
        <v>0</v>
      </c>
      <c r="J10" s="841">
        <v>0</v>
      </c>
      <c r="K10" s="841">
        <v>0</v>
      </c>
      <c r="L10" s="841">
        <v>0</v>
      </c>
      <c r="M10" s="841">
        <v>0</v>
      </c>
      <c r="N10" s="841">
        <v>0</v>
      </c>
      <c r="O10" s="841">
        <v>0</v>
      </c>
    </row>
    <row r="11" spans="1:15" s="291" customFormat="1" ht="12" x14ac:dyDescent="0.2">
      <c r="A11" s="587" t="s">
        <v>522</v>
      </c>
      <c r="B11" s="841">
        <v>0</v>
      </c>
      <c r="C11" s="841">
        <v>0</v>
      </c>
      <c r="D11" s="841">
        <v>0</v>
      </c>
      <c r="E11" s="841">
        <v>0</v>
      </c>
      <c r="F11" s="841">
        <v>0</v>
      </c>
      <c r="G11" s="841">
        <v>0</v>
      </c>
      <c r="H11" s="841">
        <v>0</v>
      </c>
      <c r="I11" s="841">
        <v>0</v>
      </c>
      <c r="J11" s="841">
        <v>0</v>
      </c>
      <c r="K11" s="841">
        <v>0</v>
      </c>
      <c r="L11" s="841">
        <v>0</v>
      </c>
      <c r="M11" s="841">
        <v>0</v>
      </c>
      <c r="N11" s="841">
        <v>0</v>
      </c>
      <c r="O11" s="841">
        <v>0</v>
      </c>
    </row>
    <row r="12" spans="1:15" s="291" customFormat="1" ht="12" x14ac:dyDescent="0.2">
      <c r="A12" s="587" t="s">
        <v>311</v>
      </c>
      <c r="B12" s="841">
        <v>67</v>
      </c>
      <c r="C12" s="841">
        <v>63.75</v>
      </c>
      <c r="D12" s="841">
        <v>306.75</v>
      </c>
      <c r="E12" s="841">
        <v>72.75</v>
      </c>
      <c r="F12" s="841">
        <v>443.25</v>
      </c>
      <c r="G12" s="841">
        <v>1379</v>
      </c>
      <c r="H12" s="841">
        <v>1874.5</v>
      </c>
      <c r="I12" s="841">
        <v>8288.5</v>
      </c>
      <c r="J12" s="841">
        <v>2975.25</v>
      </c>
      <c r="K12" s="841">
        <v>2029.25</v>
      </c>
      <c r="L12" s="841">
        <v>4765.25</v>
      </c>
      <c r="M12" s="841">
        <v>10818.25</v>
      </c>
      <c r="N12" s="841">
        <v>24353.75</v>
      </c>
      <c r="O12" s="841">
        <v>31462</v>
      </c>
    </row>
    <row r="13" spans="1:15" s="291" customFormat="1" ht="12" x14ac:dyDescent="0.2">
      <c r="A13" s="587" t="s">
        <v>350</v>
      </c>
      <c r="B13" s="841">
        <v>0</v>
      </c>
      <c r="C13" s="841">
        <v>0</v>
      </c>
      <c r="D13" s="841">
        <v>0</v>
      </c>
      <c r="E13" s="841">
        <v>0</v>
      </c>
      <c r="F13" s="841">
        <v>0</v>
      </c>
      <c r="G13" s="841">
        <v>0</v>
      </c>
      <c r="H13" s="841">
        <v>0</v>
      </c>
      <c r="I13" s="841">
        <v>0</v>
      </c>
      <c r="J13" s="841">
        <v>976.5</v>
      </c>
      <c r="K13" s="841">
        <v>1302.5</v>
      </c>
      <c r="L13" s="841">
        <v>1417</v>
      </c>
      <c r="M13" s="841">
        <v>4663</v>
      </c>
      <c r="N13" s="841">
        <v>9574</v>
      </c>
      <c r="O13" s="841">
        <v>9732.25</v>
      </c>
    </row>
    <row r="14" spans="1:15" s="291" customFormat="1" ht="12" x14ac:dyDescent="0.2">
      <c r="A14" s="457" t="s">
        <v>516</v>
      </c>
      <c r="B14" s="841">
        <v>0</v>
      </c>
      <c r="C14" s="841">
        <v>0</v>
      </c>
      <c r="D14" s="841">
        <v>0</v>
      </c>
      <c r="E14" s="841">
        <v>0</v>
      </c>
      <c r="F14" s="841">
        <v>0</v>
      </c>
      <c r="G14" s="841">
        <v>0</v>
      </c>
      <c r="H14" s="841">
        <v>0</v>
      </c>
      <c r="I14" s="841">
        <v>0</v>
      </c>
      <c r="J14" s="841">
        <v>0</v>
      </c>
      <c r="K14" s="841">
        <v>0</v>
      </c>
      <c r="L14" s="841">
        <v>0</v>
      </c>
      <c r="M14" s="841">
        <v>0</v>
      </c>
      <c r="N14" s="841">
        <v>0</v>
      </c>
      <c r="O14" s="841">
        <v>0</v>
      </c>
    </row>
    <row r="15" spans="1:15" s="291" customFormat="1" ht="12" x14ac:dyDescent="0.2">
      <c r="A15" s="587" t="s">
        <v>312</v>
      </c>
      <c r="B15" s="841">
        <v>67</v>
      </c>
      <c r="C15" s="841">
        <v>63.75</v>
      </c>
      <c r="D15" s="841">
        <v>306.75</v>
      </c>
      <c r="E15" s="841">
        <v>72.75</v>
      </c>
      <c r="F15" s="841">
        <v>443.25</v>
      </c>
      <c r="G15" s="841">
        <v>1379</v>
      </c>
      <c r="H15" s="841">
        <v>1874.5</v>
      </c>
      <c r="I15" s="841">
        <v>8288.5</v>
      </c>
      <c r="J15" s="841">
        <v>3951.75</v>
      </c>
      <c r="K15" s="841">
        <v>3331.75</v>
      </c>
      <c r="L15" s="841">
        <v>6182.25</v>
      </c>
      <c r="M15" s="841">
        <v>15481.25</v>
      </c>
      <c r="N15" s="841">
        <v>33927.75</v>
      </c>
      <c r="O15" s="841">
        <v>41194.25</v>
      </c>
    </row>
    <row r="16" spans="1:15" s="291" customFormat="1" ht="12" x14ac:dyDescent="0.2">
      <c r="A16" s="457"/>
      <c r="B16" s="458"/>
      <c r="C16" s="458"/>
      <c r="D16" s="458"/>
      <c r="E16" s="458"/>
      <c r="F16" s="458"/>
      <c r="G16" s="458"/>
      <c r="H16" s="458"/>
      <c r="I16" s="458"/>
      <c r="J16" s="458"/>
      <c r="K16" s="458"/>
      <c r="L16" s="458"/>
      <c r="M16" s="458"/>
      <c r="N16" s="458"/>
      <c r="O16" s="458"/>
    </row>
    <row r="17" spans="1:15" s="291" customFormat="1" ht="12" x14ac:dyDescent="0.2">
      <c r="A17" s="587" t="s">
        <v>313</v>
      </c>
      <c r="B17" s="458"/>
      <c r="C17" s="458"/>
      <c r="D17" s="458"/>
      <c r="E17" s="458"/>
      <c r="F17" s="458"/>
      <c r="G17" s="458"/>
      <c r="H17" s="458"/>
      <c r="I17" s="458"/>
      <c r="J17" s="458"/>
      <c r="K17" s="458"/>
      <c r="L17" s="458"/>
      <c r="M17" s="458"/>
      <c r="N17" s="458"/>
      <c r="O17" s="458"/>
    </row>
    <row r="18" spans="1:15" s="459" customFormat="1" ht="12" x14ac:dyDescent="0.2">
      <c r="A18" s="587" t="s">
        <v>509</v>
      </c>
      <c r="B18" s="841">
        <v>0</v>
      </c>
      <c r="C18" s="841">
        <v>0</v>
      </c>
      <c r="D18" s="841">
        <v>0</v>
      </c>
      <c r="E18" s="841">
        <v>0</v>
      </c>
      <c r="F18" s="841">
        <v>0</v>
      </c>
      <c r="G18" s="841">
        <v>0</v>
      </c>
      <c r="H18" s="841">
        <v>0</v>
      </c>
      <c r="I18" s="841">
        <v>0</v>
      </c>
      <c r="J18" s="841">
        <v>0</v>
      </c>
      <c r="K18" s="841">
        <v>0</v>
      </c>
      <c r="L18" s="841">
        <v>0</v>
      </c>
      <c r="M18" s="841">
        <v>0</v>
      </c>
      <c r="N18" s="841">
        <v>0</v>
      </c>
      <c r="O18" s="841">
        <v>0</v>
      </c>
    </row>
    <row r="19" spans="1:15" s="291" customFormat="1" ht="12" x14ac:dyDescent="0.2">
      <c r="A19" s="587" t="s">
        <v>611</v>
      </c>
      <c r="B19" s="841">
        <v>0</v>
      </c>
      <c r="C19" s="841">
        <v>0</v>
      </c>
      <c r="D19" s="841">
        <v>0</v>
      </c>
      <c r="E19" s="841">
        <v>0</v>
      </c>
      <c r="F19" s="841">
        <v>0</v>
      </c>
      <c r="G19" s="841">
        <v>0</v>
      </c>
      <c r="H19" s="841">
        <v>0</v>
      </c>
      <c r="I19" s="841">
        <v>0</v>
      </c>
      <c r="J19" s="841">
        <v>0</v>
      </c>
      <c r="K19" s="841">
        <v>0</v>
      </c>
      <c r="L19" s="841">
        <v>0</v>
      </c>
      <c r="M19" s="841">
        <v>0</v>
      </c>
      <c r="N19" s="841">
        <v>0</v>
      </c>
      <c r="O19" s="841">
        <v>0</v>
      </c>
    </row>
    <row r="20" spans="1:15" s="291" customFormat="1" ht="12" x14ac:dyDescent="0.2">
      <c r="A20" s="587" t="s">
        <v>511</v>
      </c>
      <c r="B20" s="841">
        <v>518.25</v>
      </c>
      <c r="C20" s="841">
        <v>641.75</v>
      </c>
      <c r="D20" s="841">
        <v>627.25</v>
      </c>
      <c r="E20" s="841">
        <v>638.25</v>
      </c>
      <c r="F20" s="841">
        <v>1256.25</v>
      </c>
      <c r="G20" s="841">
        <v>1817.75</v>
      </c>
      <c r="H20" s="841">
        <v>2636.5</v>
      </c>
      <c r="I20" s="841">
        <v>2929</v>
      </c>
      <c r="J20" s="841">
        <v>2336.75</v>
      </c>
      <c r="K20" s="841">
        <v>2157.75</v>
      </c>
      <c r="L20" s="841">
        <v>2270.5</v>
      </c>
      <c r="M20" s="841">
        <v>2331.5</v>
      </c>
      <c r="N20" s="841">
        <v>2500.5</v>
      </c>
      <c r="O20" s="841">
        <v>2653.5</v>
      </c>
    </row>
    <row r="21" spans="1:15" s="291" customFormat="1" ht="14.1" customHeight="1" x14ac:dyDescent="0.2">
      <c r="A21" s="813" t="s">
        <v>515</v>
      </c>
      <c r="B21" s="841">
        <v>5615.25</v>
      </c>
      <c r="C21" s="841">
        <v>6321.75</v>
      </c>
      <c r="D21" s="841">
        <v>6538</v>
      </c>
      <c r="E21" s="841">
        <v>6310.5</v>
      </c>
      <c r="F21" s="841">
        <v>1039.25</v>
      </c>
      <c r="G21" s="841">
        <v>119.25</v>
      </c>
      <c r="H21" s="841">
        <v>535.5</v>
      </c>
      <c r="I21" s="841">
        <v>1755</v>
      </c>
      <c r="J21" s="841">
        <v>2697.75</v>
      </c>
      <c r="K21" s="841">
        <v>4708</v>
      </c>
      <c r="L21" s="841">
        <v>7161.75</v>
      </c>
      <c r="M21" s="841">
        <v>9722</v>
      </c>
      <c r="N21" s="841">
        <v>11488.25</v>
      </c>
      <c r="O21" s="841">
        <v>16476.25</v>
      </c>
    </row>
    <row r="22" spans="1:15" s="291" customFormat="1" ht="12" x14ac:dyDescent="0.2">
      <c r="A22" s="587" t="s">
        <v>314</v>
      </c>
      <c r="B22" s="841">
        <v>288.25</v>
      </c>
      <c r="C22" s="462">
        <v>350</v>
      </c>
      <c r="D22" s="462">
        <v>3642.5</v>
      </c>
      <c r="E22" s="462">
        <v>2347.25</v>
      </c>
      <c r="F22" s="462">
        <v>3016.25</v>
      </c>
      <c r="G22" s="462">
        <v>3797.25</v>
      </c>
      <c r="H22" s="462">
        <v>6162.75</v>
      </c>
      <c r="I22" s="462">
        <v>13422.75</v>
      </c>
      <c r="J22" s="462">
        <v>12111.75</v>
      </c>
      <c r="K22" s="462">
        <v>12651.75</v>
      </c>
      <c r="L22" s="462">
        <v>12169.25</v>
      </c>
      <c r="M22" s="462">
        <v>13221</v>
      </c>
      <c r="N22" s="462">
        <v>19128</v>
      </c>
      <c r="O22" s="462">
        <v>25093.75</v>
      </c>
    </row>
    <row r="23" spans="1:15" s="291" customFormat="1" ht="12" x14ac:dyDescent="0.2">
      <c r="A23" s="457" t="s">
        <v>517</v>
      </c>
      <c r="B23" s="841">
        <v>6129.5</v>
      </c>
      <c r="C23" s="841">
        <v>7638.5</v>
      </c>
      <c r="D23" s="841">
        <v>9609</v>
      </c>
      <c r="E23" s="841">
        <v>11991</v>
      </c>
      <c r="F23" s="841">
        <v>18723.25</v>
      </c>
      <c r="G23" s="841">
        <v>33923.25</v>
      </c>
      <c r="H23" s="841">
        <v>37351.5</v>
      </c>
      <c r="I23" s="841">
        <v>38354</v>
      </c>
      <c r="J23" s="841">
        <v>48778.25</v>
      </c>
      <c r="K23" s="841">
        <v>46543</v>
      </c>
      <c r="L23" s="841">
        <v>49980.75</v>
      </c>
      <c r="M23" s="841">
        <v>64891.5</v>
      </c>
      <c r="N23" s="841">
        <v>71283.75</v>
      </c>
      <c r="O23" s="841">
        <v>85342</v>
      </c>
    </row>
    <row r="24" spans="1:15" s="291" customFormat="1" ht="12" x14ac:dyDescent="0.2">
      <c r="A24" s="457" t="s">
        <v>518</v>
      </c>
      <c r="B24" s="841">
        <v>16357</v>
      </c>
      <c r="C24" s="841">
        <v>17855</v>
      </c>
      <c r="D24" s="841">
        <v>21512.5</v>
      </c>
      <c r="E24" s="841">
        <v>23489</v>
      </c>
      <c r="F24" s="841">
        <v>27667</v>
      </c>
      <c r="G24" s="841">
        <v>27473</v>
      </c>
      <c r="H24" s="841">
        <v>30635.25</v>
      </c>
      <c r="I24" s="841">
        <v>35859</v>
      </c>
      <c r="J24" s="841">
        <v>32164.75</v>
      </c>
      <c r="K24" s="841">
        <v>37789.75</v>
      </c>
      <c r="L24" s="841">
        <v>46994.25</v>
      </c>
      <c r="M24" s="841">
        <v>51044.75</v>
      </c>
      <c r="N24" s="841">
        <v>56484</v>
      </c>
      <c r="O24" s="841">
        <v>64692.5</v>
      </c>
    </row>
    <row r="25" spans="1:15" s="291" customFormat="1" ht="12" x14ac:dyDescent="0.2">
      <c r="A25" s="457" t="s">
        <v>350</v>
      </c>
      <c r="B25" s="841">
        <v>504</v>
      </c>
      <c r="C25" s="841">
        <v>721</v>
      </c>
      <c r="D25" s="841">
        <v>2775.5</v>
      </c>
      <c r="E25" s="841">
        <v>7534.25</v>
      </c>
      <c r="F25" s="841">
        <v>14269</v>
      </c>
      <c r="G25" s="841">
        <v>13638.75</v>
      </c>
      <c r="H25" s="841">
        <v>17087.5</v>
      </c>
      <c r="I25" s="841">
        <v>19412.25</v>
      </c>
      <c r="J25" s="841">
        <v>15275.5</v>
      </c>
      <c r="K25" s="841">
        <v>16233</v>
      </c>
      <c r="L25" s="841">
        <v>20502.75</v>
      </c>
      <c r="M25" s="841">
        <v>20806.25</v>
      </c>
      <c r="N25" s="841">
        <v>20128</v>
      </c>
      <c r="O25" s="841">
        <v>21040.5</v>
      </c>
    </row>
    <row r="26" spans="1:15" s="291" customFormat="1" ht="12" x14ac:dyDescent="0.2">
      <c r="A26" s="457" t="s">
        <v>516</v>
      </c>
      <c r="B26" s="841">
        <v>35325</v>
      </c>
      <c r="C26" s="841">
        <v>33749</v>
      </c>
      <c r="D26" s="841">
        <v>32664.5</v>
      </c>
      <c r="E26" s="841">
        <v>35925</v>
      </c>
      <c r="F26" s="841">
        <v>42177.25</v>
      </c>
      <c r="G26" s="841">
        <v>44138.25</v>
      </c>
      <c r="H26" s="841">
        <v>49476.5</v>
      </c>
      <c r="I26" s="841">
        <v>43210.5</v>
      </c>
      <c r="J26" s="841">
        <v>43220.25</v>
      </c>
      <c r="K26" s="841">
        <v>46542.75</v>
      </c>
      <c r="L26" s="841">
        <v>47067.5</v>
      </c>
      <c r="M26" s="841">
        <v>50182.25</v>
      </c>
      <c r="N26" s="841">
        <v>65680.25</v>
      </c>
      <c r="O26" s="841">
        <v>68418</v>
      </c>
    </row>
    <row r="27" spans="1:15" s="291" customFormat="1" ht="12" x14ac:dyDescent="0.2">
      <c r="A27" s="587" t="s">
        <v>315</v>
      </c>
      <c r="B27" s="841">
        <v>64737.25</v>
      </c>
      <c r="C27" s="841">
        <v>67277</v>
      </c>
      <c r="D27" s="841">
        <v>77369.25</v>
      </c>
      <c r="E27" s="841">
        <v>88235.25</v>
      </c>
      <c r="F27" s="841">
        <v>108148.25</v>
      </c>
      <c r="G27" s="841">
        <v>124907.5</v>
      </c>
      <c r="H27" s="841">
        <v>143885.5</v>
      </c>
      <c r="I27" s="841">
        <v>154942.5</v>
      </c>
      <c r="J27" s="841">
        <v>156585</v>
      </c>
      <c r="K27" s="841">
        <v>166626</v>
      </c>
      <c r="L27" s="841">
        <v>186146.75</v>
      </c>
      <c r="M27" s="841">
        <v>212199.25</v>
      </c>
      <c r="N27" s="841">
        <v>246692.75</v>
      </c>
      <c r="O27" s="841">
        <v>283716.5</v>
      </c>
    </row>
    <row r="28" spans="1:15" s="291" customFormat="1" x14ac:dyDescent="0.2">
      <c r="B28" s="462"/>
      <c r="C28" s="462"/>
      <c r="D28" s="462"/>
      <c r="E28" s="462"/>
      <c r="F28" s="462"/>
      <c r="G28" s="462"/>
      <c r="H28" s="462"/>
      <c r="I28" s="462"/>
      <c r="J28" s="462"/>
      <c r="K28" s="462"/>
      <c r="L28" s="462"/>
      <c r="M28" s="462"/>
      <c r="N28" s="462"/>
      <c r="O28" s="462"/>
    </row>
    <row r="29" spans="1:15" s="291" customFormat="1" ht="12" x14ac:dyDescent="0.2">
      <c r="A29" s="587" t="s">
        <v>316</v>
      </c>
      <c r="B29" s="841">
        <v>64670.25</v>
      </c>
      <c r="C29" s="841">
        <v>67213.25</v>
      </c>
      <c r="D29" s="841">
        <v>77062.5</v>
      </c>
      <c r="E29" s="841">
        <v>88162.5</v>
      </c>
      <c r="F29" s="841">
        <v>107705</v>
      </c>
      <c r="G29" s="841">
        <v>123528.5</v>
      </c>
      <c r="H29" s="841">
        <v>142011</v>
      </c>
      <c r="I29" s="841">
        <v>146654</v>
      </c>
      <c r="J29" s="841">
        <v>152633.25</v>
      </c>
      <c r="K29" s="841">
        <v>163294.25</v>
      </c>
      <c r="L29" s="841">
        <v>179964.5</v>
      </c>
      <c r="M29" s="841">
        <v>196718</v>
      </c>
      <c r="N29" s="841">
        <v>212765</v>
      </c>
      <c r="O29" s="841">
        <v>242522.25</v>
      </c>
    </row>
    <row r="30" spans="1:15" s="291" customFormat="1" ht="12" x14ac:dyDescent="0.2">
      <c r="A30" s="587"/>
      <c r="B30" s="458"/>
      <c r="C30" s="458"/>
      <c r="D30" s="458"/>
      <c r="E30" s="458"/>
      <c r="F30" s="458"/>
      <c r="G30" s="458"/>
      <c r="H30" s="458"/>
      <c r="I30" s="458"/>
      <c r="J30" s="458"/>
      <c r="K30" s="458"/>
      <c r="L30" s="458"/>
      <c r="M30" s="295"/>
      <c r="N30" s="295"/>
      <c r="O30" s="295"/>
    </row>
    <row r="31" spans="1:15" s="291" customFormat="1" ht="12" x14ac:dyDescent="0.2">
      <c r="A31" s="587" t="s">
        <v>317</v>
      </c>
      <c r="B31" s="458"/>
      <c r="C31" s="458"/>
      <c r="D31" s="458"/>
      <c r="E31" s="458"/>
      <c r="F31" s="458"/>
      <c r="G31" s="458"/>
      <c r="H31" s="458"/>
      <c r="I31" s="458"/>
      <c r="J31" s="458"/>
      <c r="K31" s="458"/>
      <c r="L31" s="458"/>
      <c r="M31" s="458"/>
      <c r="N31" s="458"/>
      <c r="O31" s="458"/>
    </row>
    <row r="32" spans="1:15" s="291" customFormat="1" ht="12" customHeight="1" x14ac:dyDescent="0.2">
      <c r="A32" s="587" t="s">
        <v>512</v>
      </c>
      <c r="B32" s="841">
        <v>0</v>
      </c>
      <c r="C32" s="841">
        <v>0</v>
      </c>
      <c r="D32" s="841">
        <v>0</v>
      </c>
      <c r="E32" s="841">
        <v>0</v>
      </c>
      <c r="F32" s="841">
        <v>0</v>
      </c>
      <c r="G32" s="841">
        <v>0</v>
      </c>
      <c r="H32" s="841">
        <v>0</v>
      </c>
      <c r="I32" s="841">
        <v>0</v>
      </c>
      <c r="J32" s="841">
        <v>0</v>
      </c>
      <c r="K32" s="841">
        <v>0</v>
      </c>
      <c r="L32" s="841">
        <v>0</v>
      </c>
      <c r="M32" s="841">
        <v>0</v>
      </c>
      <c r="N32" s="841">
        <v>0</v>
      </c>
      <c r="O32" s="841">
        <v>0</v>
      </c>
    </row>
    <row r="33" spans="1:15" s="291" customFormat="1" ht="12" customHeight="1" x14ac:dyDescent="0.2">
      <c r="A33" s="587" t="s">
        <v>318</v>
      </c>
      <c r="B33" s="841">
        <v>0</v>
      </c>
      <c r="C33" s="841">
        <v>0</v>
      </c>
      <c r="D33" s="841">
        <v>0</v>
      </c>
      <c r="E33" s="841">
        <v>0</v>
      </c>
      <c r="F33" s="841">
        <v>0</v>
      </c>
      <c r="G33" s="841">
        <v>0</v>
      </c>
      <c r="H33" s="841">
        <v>0</v>
      </c>
      <c r="I33" s="841">
        <v>0</v>
      </c>
      <c r="J33" s="841">
        <v>0</v>
      </c>
      <c r="K33" s="841">
        <v>0</v>
      </c>
      <c r="L33" s="841">
        <v>0</v>
      </c>
      <c r="M33" s="841">
        <v>0</v>
      </c>
      <c r="N33" s="841">
        <v>0</v>
      </c>
      <c r="O33" s="841">
        <v>0</v>
      </c>
    </row>
    <row r="34" spans="1:15" s="291" customFormat="1" ht="12" customHeight="1" x14ac:dyDescent="0.2">
      <c r="A34" s="587" t="s">
        <v>319</v>
      </c>
      <c r="B34" s="841">
        <v>0</v>
      </c>
      <c r="C34" s="841">
        <v>0</v>
      </c>
      <c r="D34" s="841">
        <v>0</v>
      </c>
      <c r="E34" s="841">
        <v>0</v>
      </c>
      <c r="F34" s="841">
        <v>0</v>
      </c>
      <c r="G34" s="841">
        <v>0</v>
      </c>
      <c r="H34" s="841">
        <v>0</v>
      </c>
      <c r="I34" s="841">
        <v>0</v>
      </c>
      <c r="J34" s="841">
        <v>0</v>
      </c>
      <c r="K34" s="841">
        <v>0</v>
      </c>
      <c r="L34" s="841">
        <v>0</v>
      </c>
      <c r="M34" s="841">
        <v>0</v>
      </c>
      <c r="N34" s="841">
        <v>0</v>
      </c>
      <c r="O34" s="841">
        <v>0</v>
      </c>
    </row>
    <row r="35" spans="1:15" s="291" customFormat="1" ht="12" customHeight="1" x14ac:dyDescent="0.2">
      <c r="A35" s="587" t="s">
        <v>320</v>
      </c>
      <c r="B35" s="841">
        <v>0</v>
      </c>
      <c r="C35" s="841">
        <v>0</v>
      </c>
      <c r="D35" s="841">
        <v>0</v>
      </c>
      <c r="E35" s="841">
        <v>0</v>
      </c>
      <c r="F35" s="841">
        <v>0</v>
      </c>
      <c r="G35" s="841">
        <v>0</v>
      </c>
      <c r="H35" s="841">
        <v>0</v>
      </c>
      <c r="I35" s="841">
        <v>0</v>
      </c>
      <c r="J35" s="841">
        <v>0</v>
      </c>
      <c r="K35" s="841">
        <v>0</v>
      </c>
      <c r="L35" s="841">
        <v>0</v>
      </c>
      <c r="M35" s="841">
        <v>0</v>
      </c>
      <c r="N35" s="841">
        <v>0</v>
      </c>
      <c r="O35" s="841">
        <v>0</v>
      </c>
    </row>
    <row r="36" spans="1:15" s="291" customFormat="1" ht="12" customHeight="1" x14ac:dyDescent="0.2">
      <c r="A36" s="587" t="s">
        <v>321</v>
      </c>
      <c r="B36" s="841">
        <v>0</v>
      </c>
      <c r="C36" s="841">
        <v>0</v>
      </c>
      <c r="D36" s="841">
        <v>0</v>
      </c>
      <c r="E36" s="841">
        <v>0</v>
      </c>
      <c r="F36" s="841">
        <v>0</v>
      </c>
      <c r="G36" s="841">
        <v>0</v>
      </c>
      <c r="H36" s="841">
        <v>0</v>
      </c>
      <c r="I36" s="841">
        <v>0</v>
      </c>
      <c r="J36" s="841">
        <v>0</v>
      </c>
      <c r="K36" s="841">
        <v>0</v>
      </c>
      <c r="L36" s="841">
        <v>0</v>
      </c>
      <c r="M36" s="841">
        <v>0</v>
      </c>
      <c r="N36" s="841">
        <v>0</v>
      </c>
      <c r="O36" s="841">
        <v>0</v>
      </c>
    </row>
    <row r="37" spans="1:15" s="294" customFormat="1" ht="12" customHeight="1" x14ac:dyDescent="0.2">
      <c r="A37" s="457" t="s">
        <v>513</v>
      </c>
      <c r="B37" s="841">
        <v>0</v>
      </c>
      <c r="C37" s="841">
        <v>0</v>
      </c>
      <c r="D37" s="841">
        <v>0</v>
      </c>
      <c r="E37" s="841">
        <v>0</v>
      </c>
      <c r="F37" s="841">
        <v>0</v>
      </c>
      <c r="G37" s="841">
        <v>0</v>
      </c>
      <c r="H37" s="841">
        <v>0</v>
      </c>
      <c r="I37" s="841">
        <v>0</v>
      </c>
      <c r="J37" s="841">
        <v>0</v>
      </c>
      <c r="K37" s="841">
        <v>0</v>
      </c>
      <c r="L37" s="841">
        <v>0</v>
      </c>
      <c r="M37" s="841">
        <v>0</v>
      </c>
      <c r="N37" s="841">
        <v>0</v>
      </c>
      <c r="O37" s="841">
        <v>0</v>
      </c>
    </row>
    <row r="38" spans="1:15" s="291" customFormat="1" ht="12" customHeight="1" x14ac:dyDescent="0.2">
      <c r="A38" s="457" t="s">
        <v>514</v>
      </c>
      <c r="B38" s="841">
        <v>0</v>
      </c>
      <c r="C38" s="841">
        <v>0</v>
      </c>
      <c r="D38" s="841">
        <v>0</v>
      </c>
      <c r="E38" s="841">
        <v>0</v>
      </c>
      <c r="F38" s="841">
        <v>0</v>
      </c>
      <c r="G38" s="841">
        <v>0</v>
      </c>
      <c r="H38" s="841">
        <v>0</v>
      </c>
      <c r="I38" s="841">
        <v>0</v>
      </c>
      <c r="J38" s="841">
        <v>0</v>
      </c>
      <c r="K38" s="841">
        <v>0</v>
      </c>
      <c r="L38" s="841">
        <v>0</v>
      </c>
      <c r="M38" s="841">
        <v>0</v>
      </c>
      <c r="N38" s="841">
        <v>0</v>
      </c>
      <c r="O38" s="841">
        <v>0</v>
      </c>
    </row>
    <row r="39" spans="1:15" s="294" customFormat="1" ht="12" customHeight="1" x14ac:dyDescent="0.2">
      <c r="A39" s="587" t="s">
        <v>322</v>
      </c>
      <c r="B39" s="841">
        <v>0</v>
      </c>
      <c r="C39" s="841">
        <v>0</v>
      </c>
      <c r="D39" s="841">
        <v>0</v>
      </c>
      <c r="E39" s="841">
        <v>0</v>
      </c>
      <c r="F39" s="841">
        <v>0</v>
      </c>
      <c r="G39" s="841">
        <v>0</v>
      </c>
      <c r="H39" s="841">
        <v>0</v>
      </c>
      <c r="I39" s="841">
        <v>0</v>
      </c>
      <c r="J39" s="841">
        <v>0</v>
      </c>
      <c r="K39" s="841">
        <v>0</v>
      </c>
      <c r="L39" s="841">
        <v>0</v>
      </c>
      <c r="M39" s="841">
        <v>0</v>
      </c>
      <c r="N39" s="841">
        <v>0</v>
      </c>
      <c r="O39" s="841">
        <v>0</v>
      </c>
    </row>
    <row r="40" spans="1:15" s="294" customFormat="1" ht="12" x14ac:dyDescent="0.2">
      <c r="A40" s="587"/>
      <c r="B40" s="458"/>
      <c r="C40" s="458"/>
      <c r="D40" s="458"/>
      <c r="E40" s="458"/>
      <c r="F40" s="458"/>
      <c r="G40" s="458"/>
      <c r="H40" s="458"/>
      <c r="I40" s="458"/>
      <c r="J40" s="458"/>
      <c r="K40" s="458"/>
      <c r="L40" s="458"/>
      <c r="M40" s="458"/>
      <c r="N40" s="458"/>
      <c r="O40" s="458"/>
    </row>
    <row r="41" spans="1:15" s="291" customFormat="1" ht="12" x14ac:dyDescent="0.2">
      <c r="A41" s="587" t="s">
        <v>323</v>
      </c>
      <c r="B41" s="841">
        <v>64737.25</v>
      </c>
      <c r="C41" s="841">
        <v>67277</v>
      </c>
      <c r="D41" s="841">
        <v>77369.25</v>
      </c>
      <c r="E41" s="841">
        <v>88235.25</v>
      </c>
      <c r="F41" s="841">
        <v>108148.25</v>
      </c>
      <c r="G41" s="841">
        <v>124907.5</v>
      </c>
      <c r="H41" s="841">
        <v>143885.5</v>
      </c>
      <c r="I41" s="841">
        <v>154942.5</v>
      </c>
      <c r="J41" s="841">
        <v>156585</v>
      </c>
      <c r="K41" s="841">
        <v>166626</v>
      </c>
      <c r="L41" s="841">
        <v>186146.75</v>
      </c>
      <c r="M41" s="841">
        <v>212199.25</v>
      </c>
      <c r="N41" s="841">
        <v>246692.75</v>
      </c>
      <c r="O41" s="841">
        <v>283716.5</v>
      </c>
    </row>
    <row r="42" spans="1:15" s="291" customFormat="1" ht="12" x14ac:dyDescent="0.2">
      <c r="A42" s="457"/>
      <c r="B42" s="458"/>
      <c r="C42" s="458"/>
      <c r="D42" s="458"/>
      <c r="E42" s="458"/>
      <c r="F42" s="458"/>
      <c r="G42" s="458"/>
      <c r="H42" s="458"/>
      <c r="I42" s="458"/>
      <c r="J42" s="458"/>
      <c r="K42" s="458"/>
      <c r="L42" s="458"/>
      <c r="M42" s="458"/>
      <c r="N42" s="458"/>
      <c r="O42" s="458"/>
    </row>
    <row r="43" spans="1:15" s="291" customFormat="1" ht="12" x14ac:dyDescent="0.2">
      <c r="A43" s="588" t="s">
        <v>324</v>
      </c>
      <c r="B43" s="885">
        <v>64670.25</v>
      </c>
      <c r="C43" s="885">
        <v>67213.25</v>
      </c>
      <c r="D43" s="885">
        <v>77062.5</v>
      </c>
      <c r="E43" s="885">
        <v>88162.5</v>
      </c>
      <c r="F43" s="885">
        <v>107705</v>
      </c>
      <c r="G43" s="885">
        <v>123528.5</v>
      </c>
      <c r="H43" s="885">
        <v>142011</v>
      </c>
      <c r="I43" s="885">
        <v>146654</v>
      </c>
      <c r="J43" s="885">
        <v>152633.25</v>
      </c>
      <c r="K43" s="885">
        <v>163294.25</v>
      </c>
      <c r="L43" s="885">
        <v>179964.5</v>
      </c>
      <c r="M43" s="885">
        <v>196718</v>
      </c>
      <c r="N43" s="885">
        <v>212765</v>
      </c>
      <c r="O43" s="885">
        <v>242522.25</v>
      </c>
    </row>
    <row r="44" spans="1:15" s="291" customFormat="1" x14ac:dyDescent="0.2">
      <c r="A44" s="887" t="s">
        <v>613</v>
      </c>
      <c r="B44" s="887"/>
      <c r="C44" s="887"/>
      <c r="D44" s="887"/>
      <c r="E44" s="887"/>
      <c r="F44" s="887"/>
    </row>
    <row r="45" spans="1:15" s="291" customFormat="1" x14ac:dyDescent="0.2"/>
    <row r="46" spans="1:15" s="291" customFormat="1" x14ac:dyDescent="0.2"/>
    <row r="47" spans="1:15" s="291" customFormat="1" x14ac:dyDescent="0.2"/>
    <row r="48" spans="1:15" s="291" customFormat="1" ht="14.1" customHeight="1" x14ac:dyDescent="0.2"/>
    <row r="49" spans="1:6" s="291" customFormat="1" x14ac:dyDescent="0.2"/>
    <row r="50" spans="1:6" s="291" customFormat="1" x14ac:dyDescent="0.2"/>
    <row r="51" spans="1:6" s="291" customFormat="1" x14ac:dyDescent="0.2"/>
    <row r="52" spans="1:6" s="291" customFormat="1" x14ac:dyDescent="0.2">
      <c r="A52" s="294"/>
      <c r="B52" s="294"/>
      <c r="C52" s="294"/>
      <c r="D52" s="294"/>
      <c r="E52" s="294"/>
      <c r="F52" s="294"/>
    </row>
    <row r="53" spans="1:6" s="291" customFormat="1" x14ac:dyDescent="0.2">
      <c r="A53" s="294"/>
      <c r="B53" s="294"/>
      <c r="C53" s="294"/>
      <c r="D53" s="294"/>
      <c r="E53" s="294"/>
      <c r="F53" s="294"/>
    </row>
    <row r="54" spans="1:6" s="291" customFormat="1" x14ac:dyDescent="0.2">
      <c r="A54" s="294"/>
      <c r="B54" s="294"/>
      <c r="C54" s="294"/>
      <c r="D54" s="294"/>
      <c r="E54" s="294"/>
      <c r="F54" s="294"/>
    </row>
  </sheetData>
  <customSheetViews>
    <customSheetView guid="{5DA4A147-0C62-4854-A24F-ABFA741E4216}" showPageBreaks="1" fitToPage="1" printArea="1" view="pageBreakPreview">
      <selection activeCell="A4" sqref="A4:XFD44"/>
      <pageMargins left="0.19685039370078741" right="0.19685039370078741" top="0.74803149606299213" bottom="0.35433070866141736" header="0.11811023622047245" footer="0.11811023622047245"/>
      <printOptions horizontalCentered="1"/>
      <pageSetup scale="83" orientation="portrait" r:id="rId1"/>
      <headerFooter alignWithMargins="0">
        <oddFooter>&amp;C52</oddFooter>
      </headerFooter>
    </customSheetView>
    <customSheetView guid="{A0B2857C-CA65-4357-9749-AF7ED85EB07D}">
      <selection sqref="A1:K21"/>
      <pageMargins left="0.11811023622047245" right="0.19685039370078741" top="0.74803149606299213" bottom="0.51181102362204722" header="0.51181102362204722" footer="0.51181102362204722"/>
      <printOptions horizontalCentered="1"/>
      <pageSetup orientation="portrait" r:id="rId2"/>
      <headerFooter alignWithMargins="0">
        <oddFooter>&amp;C&amp;"Times New Roman,Regular" 55</oddFooter>
      </headerFooter>
    </customSheetView>
    <customSheetView guid="{9DE21AFA-D044-4310-8250-E101E93E6FC6}" showPageBreaks="1" fitToPage="1" printArea="1" view="pageBreakPreview">
      <selection activeCell="D25" sqref="D25"/>
      <pageMargins left="0.19685039370078741" right="0.19685039370078741" top="0.74803149606299213" bottom="0.35433070866141736" header="0.11811023622047245" footer="0.11811023622047245"/>
      <printOptions horizontalCentered="1"/>
      <pageSetup scale="83" orientation="portrait" r:id="rId3"/>
      <headerFooter alignWithMargins="0">
        <oddFooter>&amp;C52</oddFooter>
      </headerFooter>
    </customSheetView>
  </customSheetViews>
  <mergeCells count="1">
    <mergeCell ref="G5:N5"/>
  </mergeCells>
  <phoneticPr fontId="20" type="noConversion"/>
  <printOptions horizontalCentered="1"/>
  <pageMargins left="0.19685039370078741" right="0.19685039370078741" top="0.74803149606299213" bottom="0.35433070866141736" header="0.11811023622047245" footer="0.11811023622047245"/>
  <pageSetup scale="63" orientation="portrait" r:id="rId4"/>
  <headerFooter alignWithMargins="0">
    <oddFooter>&amp;C52</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1"/>
  <sheetViews>
    <sheetView zoomScaleNormal="100" zoomScaleSheetLayoutView="55" workbookViewId="0">
      <selection activeCell="C25" sqref="C25"/>
    </sheetView>
  </sheetViews>
  <sheetFormatPr defaultColWidth="13.5703125" defaultRowHeight="11.25" x14ac:dyDescent="0.2"/>
  <cols>
    <col min="1" max="1" width="28" style="294" customWidth="1"/>
    <col min="2" max="6" width="7.85546875" style="294" bestFit="1" customWidth="1"/>
    <col min="7" max="14" width="8.7109375" style="292" customWidth="1"/>
    <col min="15" max="15" width="7.85546875" style="292" bestFit="1" customWidth="1"/>
    <col min="16" max="16384" width="13.5703125" style="292"/>
  </cols>
  <sheetData>
    <row r="1" spans="1:15" ht="12.75" customHeight="1" x14ac:dyDescent="0.2">
      <c r="A1" s="589" t="s">
        <v>351</v>
      </c>
      <c r="B1" s="589"/>
      <c r="C1" s="589"/>
      <c r="D1" s="589"/>
      <c r="E1" s="589"/>
      <c r="F1" s="589"/>
    </row>
    <row r="2" spans="1:15" ht="15" customHeight="1" x14ac:dyDescent="0.2">
      <c r="A2" s="655" t="s">
        <v>327</v>
      </c>
      <c r="B2" s="655"/>
      <c r="C2" s="655"/>
      <c r="D2" s="655"/>
      <c r="E2" s="655"/>
      <c r="F2" s="655"/>
    </row>
    <row r="3" spans="1:15" ht="14.1" customHeight="1" x14ac:dyDescent="0.2">
      <c r="A3" s="656" t="s">
        <v>309</v>
      </c>
      <c r="B3" s="656"/>
      <c r="C3" s="656"/>
      <c r="D3" s="656"/>
      <c r="E3" s="656"/>
      <c r="F3" s="656"/>
    </row>
    <row r="4" spans="1:15" s="461" customFormat="1" ht="14.1" customHeight="1" x14ac:dyDescent="0.2">
      <c r="A4" s="456"/>
      <c r="B4" s="653" t="s">
        <v>599</v>
      </c>
      <c r="C4" s="653" t="s">
        <v>600</v>
      </c>
      <c r="D4" s="653" t="s">
        <v>601</v>
      </c>
      <c r="E4" s="653" t="s">
        <v>602</v>
      </c>
      <c r="F4" s="653" t="s">
        <v>603</v>
      </c>
      <c r="G4" s="456">
        <v>2006</v>
      </c>
      <c r="H4" s="456">
        <v>2007</v>
      </c>
      <c r="I4" s="456">
        <v>2008</v>
      </c>
      <c r="J4" s="456">
        <v>2009</v>
      </c>
      <c r="K4" s="456">
        <v>2010</v>
      </c>
      <c r="L4" s="456">
        <v>2011</v>
      </c>
      <c r="M4" s="456">
        <v>2012</v>
      </c>
      <c r="N4" s="456">
        <v>2013</v>
      </c>
      <c r="O4" s="456">
        <v>2014</v>
      </c>
    </row>
    <row r="5" spans="1:15" s="786" customFormat="1" ht="12.95" customHeight="1" x14ac:dyDescent="0.2">
      <c r="A5" s="657"/>
      <c r="B5" s="1196" t="s">
        <v>87</v>
      </c>
      <c r="C5" s="1196"/>
      <c r="D5" s="1196"/>
      <c r="E5" s="1196"/>
      <c r="F5" s="1196"/>
      <c r="G5" s="1196"/>
      <c r="H5" s="1196"/>
      <c r="I5" s="1196"/>
      <c r="J5" s="1196"/>
      <c r="K5" s="1196"/>
      <c r="L5" s="1196"/>
      <c r="M5" s="1196"/>
      <c r="N5" s="1196"/>
      <c r="O5" s="1196"/>
    </row>
    <row r="6" spans="1:15" s="291" customFormat="1" ht="12" x14ac:dyDescent="0.2">
      <c r="A6" s="587" t="s">
        <v>310</v>
      </c>
      <c r="B6" s="295"/>
      <c r="C6" s="295"/>
      <c r="D6" s="295"/>
      <c r="E6" s="295"/>
      <c r="F6" s="295"/>
      <c r="M6" s="292"/>
      <c r="O6" s="458"/>
    </row>
    <row r="7" spans="1:15" s="291" customFormat="1" ht="12" x14ac:dyDescent="0.2">
      <c r="A7" s="587" t="s">
        <v>509</v>
      </c>
      <c r="B7" s="841">
        <v>6417.75</v>
      </c>
      <c r="C7" s="841">
        <v>6635.25</v>
      </c>
      <c r="D7" s="841">
        <v>4687</v>
      </c>
      <c r="E7" s="841">
        <v>4238.25</v>
      </c>
      <c r="F7" s="841">
        <v>4396</v>
      </c>
      <c r="G7" s="841">
        <v>4627.25</v>
      </c>
      <c r="H7" s="841">
        <v>4825.75</v>
      </c>
      <c r="I7" s="841">
        <v>5004.75</v>
      </c>
      <c r="J7" s="841">
        <v>5141.5</v>
      </c>
      <c r="K7" s="841">
        <v>5264.75</v>
      </c>
      <c r="L7" s="841">
        <v>5377.25</v>
      </c>
      <c r="M7" s="841">
        <v>5493</v>
      </c>
      <c r="N7" s="841">
        <v>5593</v>
      </c>
      <c r="O7" s="841">
        <v>5685</v>
      </c>
    </row>
    <row r="8" spans="1:15" s="291" customFormat="1" ht="12" x14ac:dyDescent="0.2">
      <c r="A8" s="587" t="s">
        <v>510</v>
      </c>
      <c r="B8" s="841">
        <v>17096.25</v>
      </c>
      <c r="C8" s="841">
        <v>15422.5</v>
      </c>
      <c r="D8" s="841">
        <v>15816.5</v>
      </c>
      <c r="E8" s="841">
        <v>18282</v>
      </c>
      <c r="F8" s="841">
        <v>22080.25</v>
      </c>
      <c r="G8" s="841">
        <v>26335.75</v>
      </c>
      <c r="H8" s="841">
        <v>30952</v>
      </c>
      <c r="I8" s="841">
        <v>31898.25</v>
      </c>
      <c r="J8" s="841">
        <v>34207.5</v>
      </c>
      <c r="K8" s="841">
        <v>44022.25</v>
      </c>
      <c r="L8" s="841">
        <v>52138.5</v>
      </c>
      <c r="M8" s="841">
        <v>55976.25</v>
      </c>
      <c r="N8" s="841">
        <v>57874.75</v>
      </c>
      <c r="O8" s="841">
        <v>57837.75</v>
      </c>
    </row>
    <row r="9" spans="1:15" s="291" customFormat="1" ht="12" x14ac:dyDescent="0.2">
      <c r="A9" s="587" t="s">
        <v>511</v>
      </c>
      <c r="B9" s="841">
        <v>2148.5</v>
      </c>
      <c r="C9" s="841">
        <v>2117.5</v>
      </c>
      <c r="D9" s="841">
        <v>2091.25</v>
      </c>
      <c r="E9" s="841">
        <v>2048</v>
      </c>
      <c r="F9" s="841">
        <v>1959</v>
      </c>
      <c r="G9" s="841">
        <v>1879.75</v>
      </c>
      <c r="H9" s="841">
        <v>1794.5</v>
      </c>
      <c r="I9" s="841">
        <v>1742.25</v>
      </c>
      <c r="J9" s="841">
        <v>1740</v>
      </c>
      <c r="K9" s="841">
        <v>1740</v>
      </c>
      <c r="L9" s="841">
        <v>1740</v>
      </c>
      <c r="M9" s="841">
        <v>1740</v>
      </c>
      <c r="N9" s="841">
        <v>1740</v>
      </c>
      <c r="O9" s="841">
        <v>1740</v>
      </c>
    </row>
    <row r="10" spans="1:15" s="291" customFormat="1" ht="12" x14ac:dyDescent="0.2">
      <c r="A10" s="813" t="s">
        <v>515</v>
      </c>
      <c r="B10" s="841">
        <v>34671.25</v>
      </c>
      <c r="C10" s="841">
        <v>35351.5</v>
      </c>
      <c r="D10" s="841">
        <v>37619.75</v>
      </c>
      <c r="E10" s="841">
        <v>39706.75</v>
      </c>
      <c r="F10" s="841">
        <v>38192.5</v>
      </c>
      <c r="G10" s="841">
        <v>34527.75</v>
      </c>
      <c r="H10" s="841">
        <v>34113.75</v>
      </c>
      <c r="I10" s="841">
        <v>35267.25</v>
      </c>
      <c r="J10" s="841">
        <v>38143.25</v>
      </c>
      <c r="K10" s="841">
        <v>40951</v>
      </c>
      <c r="L10" s="841">
        <v>44329</v>
      </c>
      <c r="M10" s="841">
        <v>45868.5</v>
      </c>
      <c r="N10" s="841">
        <v>47696.5</v>
      </c>
      <c r="O10" s="841">
        <v>49684.5</v>
      </c>
    </row>
    <row r="11" spans="1:15" s="291" customFormat="1" ht="12" x14ac:dyDescent="0.2">
      <c r="A11" s="587" t="s">
        <v>522</v>
      </c>
      <c r="B11" s="841">
        <v>175151.25</v>
      </c>
      <c r="C11" s="841">
        <v>178576.25</v>
      </c>
      <c r="D11" s="841">
        <v>181076.75</v>
      </c>
      <c r="E11" s="841">
        <v>185303</v>
      </c>
      <c r="F11" s="841">
        <v>189345.25</v>
      </c>
      <c r="G11" s="841">
        <v>194068.75</v>
      </c>
      <c r="H11" s="841">
        <v>200552.5</v>
      </c>
      <c r="I11" s="841">
        <v>206054.25</v>
      </c>
      <c r="J11" s="841">
        <v>211416.25</v>
      </c>
      <c r="K11" s="841">
        <v>218488</v>
      </c>
      <c r="L11" s="841">
        <v>224476.25</v>
      </c>
      <c r="M11" s="841">
        <v>229796.25</v>
      </c>
      <c r="N11" s="841">
        <v>234722.5</v>
      </c>
      <c r="O11" s="841">
        <v>239340.25</v>
      </c>
    </row>
    <row r="12" spans="1:15" s="291" customFormat="1" ht="12" x14ac:dyDescent="0.2">
      <c r="A12" s="587" t="s">
        <v>311</v>
      </c>
      <c r="B12" s="841">
        <v>181738.5</v>
      </c>
      <c r="C12" s="841">
        <v>185050</v>
      </c>
      <c r="D12" s="841">
        <v>190536.75</v>
      </c>
      <c r="E12" s="841">
        <v>202580</v>
      </c>
      <c r="F12" s="841">
        <v>228489.25</v>
      </c>
      <c r="G12" s="841">
        <v>261533.25</v>
      </c>
      <c r="H12" s="841">
        <v>286230.5</v>
      </c>
      <c r="I12" s="841">
        <v>300988.25</v>
      </c>
      <c r="J12" s="841">
        <v>326055.5</v>
      </c>
      <c r="K12" s="841">
        <v>342310.5</v>
      </c>
      <c r="L12" s="841">
        <v>354618.75</v>
      </c>
      <c r="M12" s="841">
        <v>380166.5</v>
      </c>
      <c r="N12" s="841">
        <v>378607.75</v>
      </c>
      <c r="O12" s="841">
        <v>418704.75</v>
      </c>
    </row>
    <row r="13" spans="1:15" s="291" customFormat="1" ht="12" x14ac:dyDescent="0.2">
      <c r="A13" s="587" t="s">
        <v>350</v>
      </c>
      <c r="B13" s="841">
        <v>110647.5</v>
      </c>
      <c r="C13" s="841">
        <v>123984.75</v>
      </c>
      <c r="D13" s="841">
        <v>131425.5</v>
      </c>
      <c r="E13" s="841">
        <v>135744.5</v>
      </c>
      <c r="F13" s="841">
        <v>140982</v>
      </c>
      <c r="G13" s="841">
        <v>144616.5</v>
      </c>
      <c r="H13" s="841">
        <v>140759</v>
      </c>
      <c r="I13" s="841">
        <v>168619</v>
      </c>
      <c r="J13" s="841">
        <v>231472.25</v>
      </c>
      <c r="K13" s="841">
        <v>212084</v>
      </c>
      <c r="L13" s="841">
        <v>211620</v>
      </c>
      <c r="M13" s="841">
        <v>226542</v>
      </c>
      <c r="N13" s="841">
        <v>246150.5</v>
      </c>
      <c r="O13" s="841">
        <v>215680.75</v>
      </c>
    </row>
    <row r="14" spans="1:15" s="291" customFormat="1" ht="12" x14ac:dyDescent="0.2">
      <c r="A14" s="457" t="s">
        <v>516</v>
      </c>
      <c r="B14" s="841">
        <v>684596</v>
      </c>
      <c r="C14" s="841">
        <v>690409.5</v>
      </c>
      <c r="D14" s="841">
        <v>681661.75</v>
      </c>
      <c r="E14" s="841">
        <v>681485</v>
      </c>
      <c r="F14" s="841">
        <v>681812.5</v>
      </c>
      <c r="G14" s="841">
        <v>679273.25</v>
      </c>
      <c r="H14" s="841">
        <v>681496.25</v>
      </c>
      <c r="I14" s="841">
        <v>694318.75</v>
      </c>
      <c r="J14" s="841">
        <v>781565.5</v>
      </c>
      <c r="K14" s="841">
        <v>889156.5</v>
      </c>
      <c r="L14" s="841">
        <v>976897.75</v>
      </c>
      <c r="M14" s="841">
        <v>1041782.25</v>
      </c>
      <c r="N14" s="841">
        <v>1103222</v>
      </c>
      <c r="O14" s="841">
        <v>1144099.75</v>
      </c>
    </row>
    <row r="15" spans="1:15" s="291" customFormat="1" ht="12" x14ac:dyDescent="0.2">
      <c r="A15" s="587" t="s">
        <v>312</v>
      </c>
      <c r="B15" s="841">
        <v>1212467</v>
      </c>
      <c r="C15" s="841">
        <v>1237547.25</v>
      </c>
      <c r="D15" s="841">
        <v>1244915.25</v>
      </c>
      <c r="E15" s="841">
        <v>1269387.5</v>
      </c>
      <c r="F15" s="841">
        <v>1307256.75</v>
      </c>
      <c r="G15" s="841">
        <v>1346862.25</v>
      </c>
      <c r="H15" s="841">
        <v>1380724.25</v>
      </c>
      <c r="I15" s="841">
        <v>1443892.75</v>
      </c>
      <c r="J15" s="841">
        <v>1629741.75</v>
      </c>
      <c r="K15" s="841">
        <v>1754017</v>
      </c>
      <c r="L15" s="841">
        <v>1871197.5</v>
      </c>
      <c r="M15" s="841">
        <v>1987364.75</v>
      </c>
      <c r="N15" s="841">
        <v>2075607</v>
      </c>
      <c r="O15" s="841">
        <v>2132772.75</v>
      </c>
    </row>
    <row r="16" spans="1:15" s="291" customFormat="1" ht="12" x14ac:dyDescent="0.2">
      <c r="A16" s="457"/>
      <c r="B16" s="458"/>
      <c r="C16" s="458"/>
      <c r="D16" s="458"/>
      <c r="E16" s="458"/>
      <c r="F16" s="458"/>
      <c r="G16" s="458"/>
      <c r="H16" s="458"/>
      <c r="I16" s="458"/>
      <c r="J16" s="458"/>
      <c r="K16" s="458"/>
      <c r="L16" s="458"/>
      <c r="M16" s="458"/>
      <c r="N16" s="458"/>
      <c r="O16" s="458"/>
    </row>
    <row r="17" spans="1:24" s="459" customFormat="1" ht="12" x14ac:dyDescent="0.2">
      <c r="A17" s="587" t="s">
        <v>313</v>
      </c>
      <c r="B17" s="458"/>
      <c r="C17" s="458"/>
      <c r="D17" s="458"/>
      <c r="E17" s="458"/>
      <c r="F17" s="458"/>
      <c r="G17" s="458"/>
      <c r="H17" s="458"/>
      <c r="I17" s="458"/>
      <c r="J17" s="458"/>
      <c r="K17" s="458"/>
      <c r="L17" s="458"/>
      <c r="M17" s="458"/>
      <c r="N17" s="458"/>
      <c r="O17" s="458"/>
    </row>
    <row r="18" spans="1:24" s="291" customFormat="1" ht="12" x14ac:dyDescent="0.2">
      <c r="A18" s="587" t="s">
        <v>509</v>
      </c>
      <c r="B18" s="841">
        <v>26714.75</v>
      </c>
      <c r="C18" s="841">
        <v>24844</v>
      </c>
      <c r="D18" s="841">
        <v>22408</v>
      </c>
      <c r="E18" s="841">
        <v>23315.75</v>
      </c>
      <c r="F18" s="841">
        <v>27133.5</v>
      </c>
      <c r="G18" s="841">
        <v>28926.5</v>
      </c>
      <c r="H18" s="841">
        <v>31739.75</v>
      </c>
      <c r="I18" s="841">
        <v>41546</v>
      </c>
      <c r="J18" s="841">
        <v>56063</v>
      </c>
      <c r="K18" s="841">
        <v>48798.5</v>
      </c>
      <c r="L18" s="841">
        <v>50931.75</v>
      </c>
      <c r="M18" s="841">
        <v>69076.25</v>
      </c>
      <c r="N18" s="841">
        <v>83402.25</v>
      </c>
      <c r="O18" s="841">
        <v>85742.75</v>
      </c>
    </row>
    <row r="19" spans="1:24" s="291" customFormat="1" ht="12" x14ac:dyDescent="0.2">
      <c r="A19" s="587" t="s">
        <v>611</v>
      </c>
      <c r="B19" s="841">
        <v>5956.5</v>
      </c>
      <c r="C19" s="841">
        <v>6052</v>
      </c>
      <c r="D19" s="841">
        <v>6475.5</v>
      </c>
      <c r="E19" s="841">
        <v>6194.5</v>
      </c>
      <c r="F19" s="841">
        <v>6959.5</v>
      </c>
      <c r="G19" s="841">
        <v>7188.5</v>
      </c>
      <c r="H19" s="841">
        <v>7473</v>
      </c>
      <c r="I19" s="841">
        <v>7955.5</v>
      </c>
      <c r="J19" s="841">
        <v>9492</v>
      </c>
      <c r="K19" s="841">
        <v>10300</v>
      </c>
      <c r="L19" s="841">
        <v>10532.25</v>
      </c>
      <c r="M19" s="841">
        <v>10599.75</v>
      </c>
      <c r="N19" s="841">
        <v>10734.75</v>
      </c>
      <c r="O19" s="841">
        <v>10826</v>
      </c>
    </row>
    <row r="20" spans="1:24" s="291" customFormat="1" ht="12" x14ac:dyDescent="0.2">
      <c r="A20" s="587" t="s">
        <v>511</v>
      </c>
      <c r="B20" s="841">
        <v>6694.25</v>
      </c>
      <c r="C20" s="841">
        <v>6188.25</v>
      </c>
      <c r="D20" s="841">
        <v>7413.25</v>
      </c>
      <c r="E20" s="841">
        <v>9336.5</v>
      </c>
      <c r="F20" s="841">
        <v>11056.5</v>
      </c>
      <c r="G20" s="841">
        <v>13169.5</v>
      </c>
      <c r="H20" s="841">
        <v>13610.75</v>
      </c>
      <c r="I20" s="841">
        <v>13308.5</v>
      </c>
      <c r="J20" s="841">
        <v>13249</v>
      </c>
      <c r="K20" s="841">
        <v>13042.25</v>
      </c>
      <c r="L20" s="841">
        <v>13201.5</v>
      </c>
      <c r="M20" s="841">
        <v>13266</v>
      </c>
      <c r="N20" s="841">
        <v>13450</v>
      </c>
      <c r="O20" s="841">
        <v>13596.75</v>
      </c>
    </row>
    <row r="21" spans="1:24" s="291" customFormat="1" ht="12" x14ac:dyDescent="0.2">
      <c r="A21" s="813" t="s">
        <v>515</v>
      </c>
      <c r="B21" s="841">
        <v>85897.5</v>
      </c>
      <c r="C21" s="841">
        <v>94597.75</v>
      </c>
      <c r="D21" s="841">
        <v>99244.75</v>
      </c>
      <c r="E21" s="841">
        <v>108157</v>
      </c>
      <c r="F21" s="841">
        <v>109955.75</v>
      </c>
      <c r="G21" s="841">
        <v>114082</v>
      </c>
      <c r="H21" s="841">
        <v>121406</v>
      </c>
      <c r="I21" s="841">
        <v>151045</v>
      </c>
      <c r="J21" s="841">
        <v>222532.25</v>
      </c>
      <c r="K21" s="841">
        <v>244507.75</v>
      </c>
      <c r="L21" s="841">
        <v>249199.75</v>
      </c>
      <c r="M21" s="841">
        <v>254861.25</v>
      </c>
      <c r="N21" s="841">
        <v>255461.25</v>
      </c>
      <c r="O21" s="841">
        <v>245551.25</v>
      </c>
    </row>
    <row r="22" spans="1:24" s="291" customFormat="1" ht="12" x14ac:dyDescent="0.2">
      <c r="A22" s="587" t="s">
        <v>314</v>
      </c>
      <c r="B22" s="841">
        <v>67863.25</v>
      </c>
      <c r="C22" s="841">
        <v>62143.5</v>
      </c>
      <c r="D22" s="841">
        <v>70319.5</v>
      </c>
      <c r="E22" s="841">
        <v>67494.75</v>
      </c>
      <c r="F22" s="841">
        <v>85770.5</v>
      </c>
      <c r="G22" s="841">
        <v>98697</v>
      </c>
      <c r="H22" s="841">
        <v>114928.5</v>
      </c>
      <c r="I22" s="841">
        <v>111447.5</v>
      </c>
      <c r="J22" s="841">
        <v>129731.75</v>
      </c>
      <c r="K22" s="841">
        <v>146289.5</v>
      </c>
      <c r="L22" s="841">
        <v>144787.5</v>
      </c>
      <c r="M22" s="841">
        <v>148322.25</v>
      </c>
      <c r="N22" s="841">
        <v>133164.5</v>
      </c>
      <c r="O22" s="841">
        <v>123652.75</v>
      </c>
    </row>
    <row r="23" spans="1:24" s="291" customFormat="1" ht="12" x14ac:dyDescent="0.2">
      <c r="A23" s="457" t="s">
        <v>517</v>
      </c>
      <c r="B23" s="841">
        <v>123536.25</v>
      </c>
      <c r="C23" s="841">
        <v>136381.75</v>
      </c>
      <c r="D23" s="841">
        <v>132730</v>
      </c>
      <c r="E23" s="841">
        <v>136108</v>
      </c>
      <c r="F23" s="841">
        <v>144642.75</v>
      </c>
      <c r="G23" s="841">
        <v>166734.25</v>
      </c>
      <c r="H23" s="841">
        <v>179391.75</v>
      </c>
      <c r="I23" s="841">
        <v>196117.25</v>
      </c>
      <c r="J23" s="841">
        <v>221118.25</v>
      </c>
      <c r="K23" s="841">
        <v>220837.75</v>
      </c>
      <c r="L23" s="841">
        <v>230760.25</v>
      </c>
      <c r="M23" s="841">
        <v>250181.5</v>
      </c>
      <c r="N23" s="841">
        <v>265446.5</v>
      </c>
      <c r="O23" s="841">
        <v>285481</v>
      </c>
    </row>
    <row r="24" spans="1:24" s="291" customFormat="1" ht="12" x14ac:dyDescent="0.2">
      <c r="A24" s="457" t="s">
        <v>518</v>
      </c>
      <c r="B24" s="841">
        <v>51345.5</v>
      </c>
      <c r="C24" s="841">
        <v>52172.75</v>
      </c>
      <c r="D24" s="841">
        <v>54312.5</v>
      </c>
      <c r="E24" s="841">
        <v>58644</v>
      </c>
      <c r="F24" s="841">
        <v>66562</v>
      </c>
      <c r="G24" s="841">
        <v>69233.25</v>
      </c>
      <c r="H24" s="841">
        <v>77490</v>
      </c>
      <c r="I24" s="841">
        <v>82277.25</v>
      </c>
      <c r="J24" s="841">
        <v>74476.5</v>
      </c>
      <c r="K24" s="841">
        <v>80172.5</v>
      </c>
      <c r="L24" s="841">
        <v>87578.25</v>
      </c>
      <c r="M24" s="841">
        <v>90504.25</v>
      </c>
      <c r="N24" s="841">
        <v>94722</v>
      </c>
      <c r="O24" s="841">
        <v>102042</v>
      </c>
    </row>
    <row r="25" spans="1:24" s="291" customFormat="1" ht="12" x14ac:dyDescent="0.2">
      <c r="A25" s="457" t="s">
        <v>350</v>
      </c>
      <c r="B25" s="841">
        <v>25854.5</v>
      </c>
      <c r="C25" s="841">
        <v>28787.75</v>
      </c>
      <c r="D25" s="841">
        <v>35238.75</v>
      </c>
      <c r="E25" s="841">
        <v>46143</v>
      </c>
      <c r="F25" s="841">
        <v>59223.25</v>
      </c>
      <c r="G25" s="841">
        <v>64813.5</v>
      </c>
      <c r="H25" s="841">
        <v>76804.25</v>
      </c>
      <c r="I25" s="841">
        <v>81936</v>
      </c>
      <c r="J25" s="841">
        <v>73740</v>
      </c>
      <c r="K25" s="841">
        <v>75488.5</v>
      </c>
      <c r="L25" s="841">
        <v>81619.75</v>
      </c>
      <c r="M25" s="841">
        <v>82397.25</v>
      </c>
      <c r="N25" s="841">
        <v>85211.25</v>
      </c>
      <c r="O25" s="841">
        <v>90834.25</v>
      </c>
    </row>
    <row r="26" spans="1:24" s="291" customFormat="1" ht="12" x14ac:dyDescent="0.2">
      <c r="A26" s="457" t="s">
        <v>516</v>
      </c>
      <c r="B26" s="841">
        <v>113709.25</v>
      </c>
      <c r="C26" s="841">
        <v>111134.75</v>
      </c>
      <c r="D26" s="841">
        <v>107983.25</v>
      </c>
      <c r="E26" s="841">
        <v>114034.25</v>
      </c>
      <c r="F26" s="841">
        <v>128795.5</v>
      </c>
      <c r="G26" s="841">
        <v>138767.75</v>
      </c>
      <c r="H26" s="841">
        <v>148717.25</v>
      </c>
      <c r="I26" s="841">
        <v>146216.25</v>
      </c>
      <c r="J26" s="841">
        <v>158517.75</v>
      </c>
      <c r="K26" s="841">
        <v>163583.75</v>
      </c>
      <c r="L26" s="841">
        <v>171462</v>
      </c>
      <c r="M26" s="841">
        <v>176557</v>
      </c>
      <c r="N26" s="841">
        <v>195477.75</v>
      </c>
      <c r="O26" s="841">
        <v>210688</v>
      </c>
    </row>
    <row r="27" spans="1:24" s="291" customFormat="1" ht="12" x14ac:dyDescent="0.2">
      <c r="A27" s="587" t="s">
        <v>315</v>
      </c>
      <c r="B27" s="841">
        <v>507571.75</v>
      </c>
      <c r="C27" s="841">
        <v>522302.5</v>
      </c>
      <c r="D27" s="841">
        <v>536125.5</v>
      </c>
      <c r="E27" s="841">
        <v>569427.75</v>
      </c>
      <c r="F27" s="841">
        <v>640099.25</v>
      </c>
      <c r="G27" s="841">
        <v>701612.25</v>
      </c>
      <c r="H27" s="841">
        <v>771561.25</v>
      </c>
      <c r="I27" s="841">
        <v>831849.25</v>
      </c>
      <c r="J27" s="841">
        <v>958920.5</v>
      </c>
      <c r="K27" s="841">
        <v>1003020.5</v>
      </c>
      <c r="L27" s="841">
        <v>1040073</v>
      </c>
      <c r="M27" s="841">
        <v>1095765.5</v>
      </c>
      <c r="N27" s="841">
        <v>1137070.25</v>
      </c>
      <c r="O27" s="841">
        <v>1168414.75</v>
      </c>
    </row>
    <row r="28" spans="1:24" s="291" customFormat="1" x14ac:dyDescent="0.2">
      <c r="B28" s="462"/>
      <c r="C28" s="462"/>
      <c r="D28" s="462"/>
      <c r="E28" s="462"/>
      <c r="F28" s="462"/>
      <c r="G28" s="462"/>
      <c r="H28" s="462"/>
      <c r="I28" s="462"/>
      <c r="J28" s="462"/>
      <c r="K28" s="462"/>
      <c r="L28" s="462"/>
      <c r="M28" s="462"/>
      <c r="N28" s="462"/>
      <c r="O28" s="462"/>
    </row>
    <row r="29" spans="1:24" s="291" customFormat="1" ht="12" x14ac:dyDescent="0.2">
      <c r="A29" s="587" t="s">
        <v>316</v>
      </c>
      <c r="B29" s="841">
        <v>-704895.25</v>
      </c>
      <c r="C29" s="841">
        <v>-715244.75</v>
      </c>
      <c r="D29" s="841">
        <v>-708789.75</v>
      </c>
      <c r="E29" s="841">
        <v>-699959.75</v>
      </c>
      <c r="F29" s="841">
        <v>-667157.5</v>
      </c>
      <c r="G29" s="841">
        <v>-645250</v>
      </c>
      <c r="H29" s="841">
        <v>-609163</v>
      </c>
      <c r="I29" s="841">
        <v>-612043.5</v>
      </c>
      <c r="J29" s="841">
        <v>-670821.25</v>
      </c>
      <c r="K29" s="841">
        <v>-750996.5</v>
      </c>
      <c r="L29" s="841">
        <v>-831124.5</v>
      </c>
      <c r="M29" s="841">
        <v>-891599.25</v>
      </c>
      <c r="N29" s="841">
        <v>-938536.75</v>
      </c>
      <c r="O29" s="841">
        <v>-964358</v>
      </c>
      <c r="P29" s="295"/>
      <c r="Q29" s="295"/>
      <c r="R29" s="295"/>
      <c r="S29" s="295"/>
      <c r="T29" s="295"/>
      <c r="U29" s="295"/>
      <c r="V29" s="295"/>
      <c r="W29" s="295"/>
      <c r="X29" s="295"/>
    </row>
    <row r="30" spans="1:24" s="291" customFormat="1" ht="12" x14ac:dyDescent="0.2">
      <c r="A30" s="587"/>
      <c r="B30" s="458"/>
      <c r="C30" s="458"/>
      <c r="D30" s="458"/>
      <c r="E30" s="458"/>
      <c r="F30" s="458"/>
      <c r="G30" s="458"/>
      <c r="H30" s="458"/>
      <c r="I30" s="458"/>
      <c r="J30" s="458"/>
      <c r="K30" s="458"/>
      <c r="L30" s="458"/>
      <c r="M30" s="295"/>
      <c r="N30" s="295"/>
      <c r="O30" s="295"/>
    </row>
    <row r="31" spans="1:24" s="291" customFormat="1" ht="12" x14ac:dyDescent="0.2">
      <c r="A31" s="587" t="s">
        <v>317</v>
      </c>
      <c r="B31" s="458"/>
      <c r="C31" s="458"/>
      <c r="D31" s="458"/>
      <c r="E31" s="458"/>
      <c r="F31" s="458"/>
      <c r="G31" s="458"/>
      <c r="H31" s="458"/>
      <c r="I31" s="458"/>
      <c r="J31" s="458"/>
      <c r="K31" s="458"/>
      <c r="L31" s="458"/>
      <c r="M31" s="458"/>
      <c r="N31" s="458"/>
      <c r="O31" s="458"/>
    </row>
    <row r="32" spans="1:24" s="291" customFormat="1" ht="12" x14ac:dyDescent="0.2">
      <c r="A32" s="587" t="s">
        <v>512</v>
      </c>
      <c r="B32" s="841">
        <v>12178.5</v>
      </c>
      <c r="C32" s="841">
        <v>12717.75</v>
      </c>
      <c r="D32" s="841">
        <v>13455</v>
      </c>
      <c r="E32" s="841">
        <v>14333.5</v>
      </c>
      <c r="F32" s="841">
        <v>15104.25</v>
      </c>
      <c r="G32" s="841">
        <v>16580.25</v>
      </c>
      <c r="H32" s="841">
        <v>17976.75</v>
      </c>
      <c r="I32" s="841">
        <v>19192.25</v>
      </c>
      <c r="J32" s="841">
        <v>19680</v>
      </c>
      <c r="K32" s="841">
        <v>20665.75</v>
      </c>
      <c r="L32" s="841">
        <v>21559.5</v>
      </c>
      <c r="M32" s="841">
        <v>22623</v>
      </c>
      <c r="N32" s="841">
        <v>23239.75</v>
      </c>
      <c r="O32" s="841">
        <v>24115</v>
      </c>
    </row>
    <row r="33" spans="1:15" s="291" customFormat="1" ht="12" x14ac:dyDescent="0.2">
      <c r="A33" s="587" t="s">
        <v>318</v>
      </c>
      <c r="B33" s="841">
        <v>240276.75</v>
      </c>
      <c r="C33" s="841">
        <v>247301</v>
      </c>
      <c r="D33" s="841">
        <v>256356</v>
      </c>
      <c r="E33" s="841">
        <v>271682.75</v>
      </c>
      <c r="F33" s="841">
        <v>291486.25</v>
      </c>
      <c r="G33" s="841">
        <v>316800.25</v>
      </c>
      <c r="H33" s="841">
        <v>346672.5</v>
      </c>
      <c r="I33" s="841">
        <v>384357.75</v>
      </c>
      <c r="J33" s="841">
        <v>406417</v>
      </c>
      <c r="K33" s="841">
        <v>427261.5</v>
      </c>
      <c r="L33" s="841">
        <v>460183</v>
      </c>
      <c r="M33" s="841">
        <v>492191.25</v>
      </c>
      <c r="N33" s="841">
        <v>513031.5</v>
      </c>
      <c r="O33" s="841">
        <v>526009.5</v>
      </c>
    </row>
    <row r="34" spans="1:15" s="291" customFormat="1" ht="12" x14ac:dyDescent="0.2">
      <c r="A34" s="587" t="s">
        <v>319</v>
      </c>
      <c r="B34" s="841">
        <v>18421.75</v>
      </c>
      <c r="C34" s="841">
        <v>18700.25</v>
      </c>
      <c r="D34" s="841">
        <v>18247.5</v>
      </c>
      <c r="E34" s="841">
        <v>17962</v>
      </c>
      <c r="F34" s="841">
        <v>18200.75</v>
      </c>
      <c r="G34" s="841">
        <v>18454</v>
      </c>
      <c r="H34" s="841">
        <v>19446.75</v>
      </c>
      <c r="I34" s="841">
        <v>21013</v>
      </c>
      <c r="J34" s="841">
        <v>23226</v>
      </c>
      <c r="K34" s="841">
        <v>23997.25</v>
      </c>
      <c r="L34" s="841">
        <v>24533.75</v>
      </c>
      <c r="M34" s="841">
        <v>26422</v>
      </c>
      <c r="N34" s="841">
        <v>28092.75</v>
      </c>
      <c r="O34" s="841">
        <v>29556.5</v>
      </c>
    </row>
    <row r="35" spans="1:15" s="291" customFormat="1" ht="11.25" customHeight="1" x14ac:dyDescent="0.2">
      <c r="A35" s="587" t="s">
        <v>320</v>
      </c>
      <c r="B35" s="841">
        <v>265.5</v>
      </c>
      <c r="C35" s="841">
        <v>252.5</v>
      </c>
      <c r="D35" s="841">
        <v>236.5</v>
      </c>
      <c r="E35" s="841">
        <v>277.75</v>
      </c>
      <c r="F35" s="841">
        <v>290.5</v>
      </c>
      <c r="G35" s="841">
        <v>296.25</v>
      </c>
      <c r="H35" s="841">
        <v>272</v>
      </c>
      <c r="I35" s="841">
        <v>311.5</v>
      </c>
      <c r="J35" s="841">
        <v>308.5</v>
      </c>
      <c r="K35" s="841">
        <v>282.25</v>
      </c>
      <c r="L35" s="841">
        <v>249.25</v>
      </c>
      <c r="M35" s="841">
        <v>298</v>
      </c>
      <c r="N35" s="841">
        <v>308</v>
      </c>
      <c r="O35" s="841">
        <v>261.5</v>
      </c>
    </row>
    <row r="36" spans="1:15" s="291" customFormat="1" ht="12" x14ac:dyDescent="0.2">
      <c r="A36" s="587" t="s">
        <v>321</v>
      </c>
      <c r="B36" s="841">
        <v>68528.75</v>
      </c>
      <c r="C36" s="841">
        <v>71093.5</v>
      </c>
      <c r="D36" s="841">
        <v>74470.25</v>
      </c>
      <c r="E36" s="841">
        <v>80134</v>
      </c>
      <c r="F36" s="841">
        <v>86607</v>
      </c>
      <c r="G36" s="841">
        <v>95444.5</v>
      </c>
      <c r="H36" s="841">
        <v>105982.25</v>
      </c>
      <c r="I36" s="841">
        <v>118471.5</v>
      </c>
      <c r="J36" s="841">
        <v>126049.5</v>
      </c>
      <c r="K36" s="841">
        <v>134072</v>
      </c>
      <c r="L36" s="841">
        <v>145937.75</v>
      </c>
      <c r="M36" s="841">
        <v>157342.75</v>
      </c>
      <c r="N36" s="841">
        <v>165432.5</v>
      </c>
      <c r="O36" s="841">
        <v>171571.25</v>
      </c>
    </row>
    <row r="37" spans="1:15" s="291" customFormat="1" ht="12" x14ac:dyDescent="0.2">
      <c r="A37" s="457" t="s">
        <v>513</v>
      </c>
      <c r="B37" s="841">
        <v>28924</v>
      </c>
      <c r="C37" s="841">
        <v>30988.25</v>
      </c>
      <c r="D37" s="841">
        <v>33853</v>
      </c>
      <c r="E37" s="841">
        <v>37376.5</v>
      </c>
      <c r="F37" s="841">
        <v>41118.25</v>
      </c>
      <c r="G37" s="841">
        <v>44834.25</v>
      </c>
      <c r="H37" s="841">
        <v>48249.75</v>
      </c>
      <c r="I37" s="841">
        <v>51553.25</v>
      </c>
      <c r="J37" s="841">
        <v>54120.75</v>
      </c>
      <c r="K37" s="841">
        <v>56774</v>
      </c>
      <c r="L37" s="841">
        <v>58396</v>
      </c>
      <c r="M37" s="841">
        <v>59668</v>
      </c>
      <c r="N37" s="841">
        <v>65710.5</v>
      </c>
      <c r="O37" s="841">
        <v>70586.75</v>
      </c>
    </row>
    <row r="38" spans="1:15" s="291" customFormat="1" ht="12" x14ac:dyDescent="0.2">
      <c r="A38" s="457" t="s">
        <v>514</v>
      </c>
      <c r="B38" s="841">
        <v>4710.25</v>
      </c>
      <c r="C38" s="841">
        <v>4550.75</v>
      </c>
      <c r="D38" s="841">
        <v>4239.5</v>
      </c>
      <c r="E38" s="841">
        <v>4018.5</v>
      </c>
      <c r="F38" s="841">
        <v>3979</v>
      </c>
      <c r="G38" s="841">
        <v>3989.25</v>
      </c>
      <c r="H38" s="841">
        <v>4266.25</v>
      </c>
      <c r="I38" s="841">
        <v>5158</v>
      </c>
      <c r="J38" s="841">
        <v>6192.25</v>
      </c>
      <c r="K38" s="841">
        <v>6788.75</v>
      </c>
      <c r="L38" s="841">
        <v>7013</v>
      </c>
      <c r="M38" s="841">
        <v>7249</v>
      </c>
      <c r="N38" s="841">
        <v>7218.25</v>
      </c>
      <c r="O38" s="841">
        <v>6598.75</v>
      </c>
    </row>
    <row r="39" spans="1:15" s="291" customFormat="1" ht="12" x14ac:dyDescent="0.2">
      <c r="A39" s="587" t="s">
        <v>322</v>
      </c>
      <c r="B39" s="841">
        <v>373305.5</v>
      </c>
      <c r="C39" s="841">
        <v>385604</v>
      </c>
      <c r="D39" s="841">
        <v>400857.75</v>
      </c>
      <c r="E39" s="841">
        <v>425785</v>
      </c>
      <c r="F39" s="841">
        <v>456786</v>
      </c>
      <c r="G39" s="841">
        <v>496398.75</v>
      </c>
      <c r="H39" s="841">
        <v>542866.25</v>
      </c>
      <c r="I39" s="841">
        <v>600057.25</v>
      </c>
      <c r="J39" s="841">
        <v>635994</v>
      </c>
      <c r="K39" s="841">
        <v>669841.5</v>
      </c>
      <c r="L39" s="841">
        <v>717872.25</v>
      </c>
      <c r="M39" s="841">
        <v>765794</v>
      </c>
      <c r="N39" s="841">
        <v>803033.25</v>
      </c>
      <c r="O39" s="841">
        <v>830542</v>
      </c>
    </row>
    <row r="40" spans="1:15" s="291" customFormat="1" ht="12" x14ac:dyDescent="0.2">
      <c r="A40" s="587"/>
      <c r="B40" s="458"/>
      <c r="C40" s="458"/>
      <c r="D40" s="458"/>
      <c r="E40" s="458"/>
      <c r="F40" s="458"/>
      <c r="G40" s="458"/>
      <c r="H40" s="458"/>
      <c r="I40" s="458"/>
      <c r="J40" s="458"/>
      <c r="K40" s="458"/>
      <c r="L40" s="458"/>
      <c r="M40" s="458"/>
      <c r="N40" s="458"/>
      <c r="O40" s="458"/>
    </row>
    <row r="41" spans="1:15" s="459" customFormat="1" ht="12" x14ac:dyDescent="0.2">
      <c r="A41" s="587" t="s">
        <v>323</v>
      </c>
      <c r="B41" s="841">
        <v>880877.25</v>
      </c>
      <c r="C41" s="841">
        <v>907906.5</v>
      </c>
      <c r="D41" s="841">
        <v>936983.25</v>
      </c>
      <c r="E41" s="841">
        <v>995212.75</v>
      </c>
      <c r="F41" s="841">
        <v>1096885.25</v>
      </c>
      <c r="G41" s="841">
        <v>1198011</v>
      </c>
      <c r="H41" s="841">
        <v>1314427.5</v>
      </c>
      <c r="I41" s="841">
        <v>1431906.5</v>
      </c>
      <c r="J41" s="841">
        <v>1594914.5</v>
      </c>
      <c r="K41" s="841">
        <v>1672862</v>
      </c>
      <c r="L41" s="841">
        <v>1757945.25</v>
      </c>
      <c r="M41" s="841">
        <v>1861559.5</v>
      </c>
      <c r="N41" s="841">
        <v>1940103.5</v>
      </c>
      <c r="O41" s="841">
        <v>1998956.75</v>
      </c>
    </row>
    <row r="42" spans="1:15" s="291" customFormat="1" ht="12" x14ac:dyDescent="0.2">
      <c r="A42" s="457"/>
      <c r="B42" s="458"/>
      <c r="C42" s="458"/>
      <c r="D42" s="458"/>
      <c r="E42" s="458"/>
      <c r="F42" s="458"/>
      <c r="G42" s="458"/>
      <c r="H42" s="458"/>
      <c r="I42" s="458"/>
      <c r="J42" s="458"/>
      <c r="K42" s="458"/>
      <c r="L42" s="458"/>
      <c r="M42" s="458"/>
      <c r="N42" s="458"/>
      <c r="O42" s="458"/>
    </row>
    <row r="43" spans="1:15" s="291" customFormat="1" ht="12" x14ac:dyDescent="0.2">
      <c r="A43" s="588" t="s">
        <v>324</v>
      </c>
      <c r="B43" s="885">
        <v>-331589.75</v>
      </c>
      <c r="C43" s="885">
        <v>-329640.75</v>
      </c>
      <c r="D43" s="885">
        <v>-307932</v>
      </c>
      <c r="E43" s="885">
        <v>-274174.75</v>
      </c>
      <c r="F43" s="885">
        <v>-210371.5</v>
      </c>
      <c r="G43" s="885">
        <v>-148851.25</v>
      </c>
      <c r="H43" s="885">
        <v>-66296.75</v>
      </c>
      <c r="I43" s="885">
        <v>-11986.25</v>
      </c>
      <c r="J43" s="885">
        <v>-34827.25</v>
      </c>
      <c r="K43" s="885">
        <v>-81155</v>
      </c>
      <c r="L43" s="885">
        <v>-113252.25</v>
      </c>
      <c r="M43" s="885">
        <v>-125805.25</v>
      </c>
      <c r="N43" s="885">
        <v>-135503.5</v>
      </c>
      <c r="O43" s="885">
        <v>-133816</v>
      </c>
    </row>
    <row r="44" spans="1:15" s="291" customFormat="1" ht="14.1" customHeight="1" x14ac:dyDescent="0.2">
      <c r="A44" s="887" t="s">
        <v>613</v>
      </c>
      <c r="B44" s="887"/>
      <c r="C44" s="887"/>
      <c r="D44" s="887"/>
      <c r="E44" s="887"/>
      <c r="F44" s="887"/>
      <c r="G44" s="819"/>
      <c r="H44" s="820"/>
      <c r="I44" s="292"/>
      <c r="J44" s="292"/>
    </row>
    <row r="45" spans="1:15" s="291" customFormat="1" x14ac:dyDescent="0.2">
      <c r="A45" s="294"/>
      <c r="B45" s="294"/>
      <c r="C45" s="294"/>
      <c r="D45" s="294"/>
      <c r="E45" s="294"/>
      <c r="F45" s="294"/>
    </row>
    <row r="46" spans="1:15" x14ac:dyDescent="0.2">
      <c r="G46" s="462"/>
      <c r="H46" s="462"/>
    </row>
    <row r="49" spans="7:11" x14ac:dyDescent="0.2">
      <c r="G49" s="462"/>
      <c r="H49" s="462"/>
      <c r="I49" s="462"/>
      <c r="J49" s="462"/>
      <c r="K49" s="462"/>
    </row>
    <row r="51" spans="7:11" x14ac:dyDescent="0.2">
      <c r="G51" s="462"/>
      <c r="H51" s="462"/>
      <c r="I51" s="462"/>
      <c r="J51" s="462"/>
      <c r="K51" s="462"/>
    </row>
  </sheetData>
  <customSheetViews>
    <customSheetView guid="{5DA4A147-0C62-4854-A24F-ABFA741E4216}" showPageBreaks="1" fitToPage="1" printArea="1">
      <selection activeCell="A4" sqref="A4:XFD44"/>
      <pageMargins left="0.19685039370078741" right="0.19685039370078741" top="0.74803149606299213" bottom="0.35433070866141736" header="0.11811023622047245" footer="0.11811023622047245"/>
      <printOptions horizontalCentered="1"/>
      <pageSetup scale="75" orientation="portrait" r:id="rId1"/>
      <headerFooter alignWithMargins="0">
        <oddFooter>&amp;C53</oddFooter>
      </headerFooter>
    </customSheetView>
    <customSheetView guid="{A0B2857C-CA65-4357-9749-AF7ED85EB07D}">
      <pane xSplit="1" ySplit="4" topLeftCell="B5" activePane="bottomRight" state="frozen"/>
      <selection pane="bottomRight" sqref="A1:K43"/>
      <pageMargins left="0.19685039370078741" right="0.11811023622047245" top="0.74803149606299213" bottom="0.51181102362204722" header="0.51181102362204722" footer="0.51181102362204722"/>
      <printOptions horizontalCentered="1"/>
      <pageSetup orientation="portrait" r:id="rId2"/>
      <headerFooter alignWithMargins="0">
        <oddFooter xml:space="preserve">&amp;C&amp;"Times New Roman,Regular" 56
</oddFooter>
      </headerFooter>
    </customSheetView>
    <customSheetView guid="{9DE21AFA-D044-4310-8250-E101E93E6FC6}" showPageBreaks="1" fitToPage="1" printArea="1" view="pageBreakPreview">
      <selection activeCell="J18" sqref="J18"/>
      <pageMargins left="0.19685039370078741" right="0.19685039370078741" top="0.74803149606299213" bottom="0.35433070866141736" header="0.11811023622047245" footer="0.11811023622047245"/>
      <printOptions horizontalCentered="1"/>
      <pageSetup scale="83" orientation="portrait" r:id="rId3"/>
      <headerFooter alignWithMargins="0">
        <oddFooter>&amp;C53</oddFooter>
      </headerFooter>
    </customSheetView>
  </customSheetViews>
  <mergeCells count="1">
    <mergeCell ref="B5:O5"/>
  </mergeCells>
  <phoneticPr fontId="20" type="noConversion"/>
  <printOptions horizontalCentered="1"/>
  <pageMargins left="0.19685039370078741" right="0.19685039370078741" top="0.74803149606299213" bottom="0.35433070866141736" header="0.11811023622047245" footer="0.11811023622047245"/>
  <pageSetup scale="61" orientation="portrait" r:id="rId4"/>
  <headerFooter alignWithMargins="0">
    <oddFooter>&amp;C53</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autoPageBreaks="0" fitToPage="1"/>
  </sheetPr>
  <dimension ref="A1:K12"/>
  <sheetViews>
    <sheetView zoomScaleNormal="100" zoomScaleSheetLayoutView="100" workbookViewId="0">
      <selection activeCell="C25" sqref="C25"/>
    </sheetView>
  </sheetViews>
  <sheetFormatPr defaultColWidth="9.140625" defaultRowHeight="12.75" x14ac:dyDescent="0.2"/>
  <cols>
    <col min="1" max="1" width="3.7109375" style="380" customWidth="1"/>
    <col min="2" max="16384" width="9.140625" style="380"/>
  </cols>
  <sheetData>
    <row r="1" spans="1:11" x14ac:dyDescent="0.2">
      <c r="A1" s="378"/>
      <c r="B1" s="379"/>
      <c r="C1" s="379"/>
      <c r="D1" s="379"/>
      <c r="E1" s="379"/>
      <c r="F1" s="379"/>
      <c r="G1" s="379"/>
      <c r="H1" s="379"/>
      <c r="I1" s="379"/>
      <c r="J1" s="379"/>
      <c r="K1" s="379"/>
    </row>
    <row r="2" spans="1:11" ht="14.25" x14ac:dyDescent="0.2">
      <c r="A2" s="381"/>
      <c r="B2" s="382"/>
      <c r="C2" s="382"/>
      <c r="D2" s="382"/>
      <c r="E2" s="382"/>
      <c r="F2" s="382"/>
      <c r="G2" s="382"/>
      <c r="H2" s="382"/>
      <c r="I2" s="382"/>
      <c r="J2" s="382"/>
      <c r="K2" s="382"/>
    </row>
    <row r="3" spans="1:11" ht="14.25" x14ac:dyDescent="0.2">
      <c r="A3" s="383"/>
      <c r="B3" s="384"/>
      <c r="C3" s="384"/>
      <c r="D3" s="384"/>
      <c r="E3" s="384"/>
      <c r="F3" s="384"/>
      <c r="G3" s="384"/>
      <c r="H3" s="384"/>
      <c r="I3" s="384"/>
      <c r="J3" s="384"/>
      <c r="K3" s="384"/>
    </row>
    <row r="4" spans="1:11" x14ac:dyDescent="0.2">
      <c r="A4" s="385"/>
      <c r="B4" s="386"/>
      <c r="C4" s="386"/>
      <c r="D4" s="386"/>
      <c r="E4" s="386"/>
      <c r="F4" s="386"/>
      <c r="G4" s="386"/>
      <c r="H4" s="386"/>
      <c r="I4" s="386"/>
      <c r="J4" s="386"/>
      <c r="K4" s="386"/>
    </row>
    <row r="5" spans="1:11" x14ac:dyDescent="0.2">
      <c r="A5" s="385"/>
      <c r="B5" s="386"/>
      <c r="C5" s="386"/>
      <c r="D5" s="386"/>
      <c r="E5" s="386"/>
      <c r="F5" s="386"/>
      <c r="G5" s="386"/>
      <c r="H5" s="386"/>
      <c r="I5" s="386"/>
      <c r="J5" s="386"/>
      <c r="K5" s="386"/>
    </row>
    <row r="6" spans="1:11" s="387" customFormat="1" x14ac:dyDescent="0.2">
      <c r="A6" s="385"/>
      <c r="B6" s="386"/>
      <c r="C6" s="386"/>
      <c r="D6" s="386"/>
      <c r="E6" s="386"/>
      <c r="F6" s="386"/>
      <c r="G6" s="386"/>
      <c r="H6" s="386"/>
      <c r="I6" s="386"/>
      <c r="J6" s="386"/>
      <c r="K6" s="386"/>
    </row>
    <row r="7" spans="1:11" x14ac:dyDescent="0.2">
      <c r="A7" s="388"/>
      <c r="B7" s="389"/>
      <c r="C7" s="389"/>
      <c r="D7" s="389"/>
      <c r="E7" s="389"/>
      <c r="F7" s="389"/>
      <c r="G7" s="389"/>
      <c r="H7" s="389"/>
      <c r="I7" s="389"/>
      <c r="J7" s="389"/>
      <c r="K7" s="389"/>
    </row>
    <row r="8" spans="1:11" x14ac:dyDescent="0.2">
      <c r="A8" s="390"/>
      <c r="B8" s="391"/>
      <c r="C8" s="391"/>
      <c r="D8" s="391"/>
      <c r="E8" s="391"/>
      <c r="F8" s="391"/>
      <c r="G8" s="391"/>
      <c r="H8" s="391"/>
      <c r="I8" s="391"/>
      <c r="J8" s="391"/>
      <c r="K8" s="391"/>
    </row>
    <row r="9" spans="1:11" x14ac:dyDescent="0.2">
      <c r="A9" s="390"/>
      <c r="B9" s="391"/>
      <c r="C9" s="391"/>
      <c r="D9" s="391"/>
      <c r="E9" s="391"/>
      <c r="F9" s="391"/>
      <c r="G9" s="391"/>
      <c r="H9" s="391"/>
      <c r="I9" s="391"/>
      <c r="J9" s="391"/>
      <c r="K9" s="391"/>
    </row>
    <row r="10" spans="1:11" x14ac:dyDescent="0.2">
      <c r="A10" s="390"/>
      <c r="B10" s="391"/>
      <c r="C10" s="391"/>
      <c r="D10" s="391"/>
      <c r="E10" s="391"/>
      <c r="F10" s="391"/>
      <c r="G10" s="391"/>
      <c r="H10" s="391"/>
      <c r="I10" s="391"/>
      <c r="J10" s="391"/>
      <c r="K10" s="391"/>
    </row>
    <row r="11" spans="1:11" x14ac:dyDescent="0.2">
      <c r="A11" s="390"/>
      <c r="B11" s="391"/>
      <c r="C11" s="391"/>
      <c r="D11" s="391"/>
      <c r="E11" s="391"/>
      <c r="F11" s="391"/>
      <c r="G11" s="391"/>
      <c r="H11" s="391"/>
      <c r="I11" s="391"/>
      <c r="J11" s="391"/>
      <c r="K11" s="391"/>
    </row>
    <row r="12" spans="1:11" x14ac:dyDescent="0.2">
      <c r="A12" s="390"/>
      <c r="B12" s="391"/>
      <c r="C12" s="391"/>
      <c r="D12" s="391"/>
      <c r="E12" s="391"/>
      <c r="F12" s="391"/>
      <c r="G12" s="391"/>
      <c r="H12" s="391"/>
      <c r="I12" s="391"/>
      <c r="J12" s="391"/>
      <c r="K12" s="391"/>
    </row>
  </sheetData>
  <customSheetViews>
    <customSheetView guid="{5DA4A147-0C62-4854-A24F-ABFA741E4216}" fitToPage="1" printArea="1">
      <selection activeCell="L44" sqref="L44"/>
      <pageMargins left="0.19685039370078741" right="0.19685039370078741" top="0.74803149606299213" bottom="0.35433070866141736" header="0.11811023622047245" footer="0.11811023622047245"/>
      <printOptions horizontalCentered="1"/>
      <pageSetup orientation="portrait" r:id="rId1"/>
      <headerFooter alignWithMargins="0"/>
    </customSheetView>
    <customSheetView guid="{A0B2857C-CA65-4357-9749-AF7ED85EB07D}">
      <selection activeCell="K16" sqref="K16"/>
      <pageMargins left="0.75" right="0.75" top="1" bottom="1" header="0.5" footer="0.5"/>
      <pageSetup orientation="portrait" r:id="rId2"/>
      <headerFooter alignWithMargins="0"/>
    </customSheetView>
    <customSheetView guid="{9DE21AFA-D044-4310-8250-E101E93E6FC6}" fitToPage="1" printArea="1" view="pageBreakPreview">
      <selection activeCell="L44" sqref="L44"/>
      <pageMargins left="0.19685039370078741" right="0.19685039370078741" top="0.74803149606299213" bottom="0.35433070866141736" header="0.11811023622047245" footer="0.11811023622047245"/>
      <printOptions horizontalCentered="1"/>
      <pageSetup orientation="portrait" r:id="rId3"/>
      <headerFooter alignWithMargins="0"/>
    </customSheetView>
  </customSheetViews>
  <phoneticPr fontId="0" type="noConversion"/>
  <printOptions horizontalCentered="1"/>
  <pageMargins left="0.19685039370078741" right="0.19685039370078741" top="0.74803149606299213" bottom="0.35433070866141736" header="0.11811023622047245" footer="0.11811023622047245"/>
  <pageSetup orientation="portrait" r:id="rId4"/>
  <headerFooter alignWithMargins="0"/>
  <drawing r:id="rId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zoomScale="85" zoomScaleNormal="85" zoomScaleSheetLayoutView="100" workbookViewId="0">
      <selection activeCell="M5" sqref="M5"/>
    </sheetView>
  </sheetViews>
  <sheetFormatPr defaultColWidth="9.140625" defaultRowHeight="12.75" x14ac:dyDescent="0.2"/>
  <cols>
    <col min="1" max="1" width="6.28515625" style="297" customWidth="1"/>
    <col min="2" max="3" width="9.5703125" style="297" customWidth="1"/>
    <col min="4" max="4" width="10.140625" style="297" customWidth="1"/>
    <col min="5" max="7" width="10.28515625" style="297" customWidth="1"/>
    <col min="8" max="8" width="10.140625" style="297" customWidth="1"/>
    <col min="9" max="9" width="8.85546875" style="298" customWidth="1"/>
    <col min="10" max="10" width="9.140625" style="297" hidden="1" customWidth="1"/>
    <col min="11" max="16384" width="9.140625" style="297"/>
  </cols>
  <sheetData>
    <row r="1" spans="1:19" ht="15.95" customHeight="1" x14ac:dyDescent="0.2">
      <c r="A1" s="559" t="s">
        <v>352</v>
      </c>
      <c r="B1" s="290"/>
      <c r="C1" s="290"/>
      <c r="D1" s="290"/>
      <c r="E1" s="290"/>
      <c r="F1" s="290"/>
      <c r="G1" s="290"/>
      <c r="H1" s="290"/>
      <c r="I1" s="658"/>
    </row>
    <row r="2" spans="1:19" s="340" customFormat="1" ht="29.25" customHeight="1" x14ac:dyDescent="0.2">
      <c r="A2" s="1200" t="s">
        <v>338</v>
      </c>
      <c r="B2" s="1200"/>
      <c r="C2" s="1200"/>
      <c r="D2" s="1200"/>
      <c r="E2" s="1200"/>
      <c r="F2" s="1200"/>
      <c r="G2" s="1200"/>
      <c r="H2" s="1200"/>
      <c r="I2" s="1200"/>
    </row>
    <row r="3" spans="1:19" s="340" customFormat="1" ht="14.1" customHeight="1" x14ac:dyDescent="0.2">
      <c r="A3" s="659" t="s">
        <v>309</v>
      </c>
      <c r="B3" s="439"/>
      <c r="C3" s="439"/>
      <c r="D3" s="439"/>
      <c r="E3" s="439"/>
      <c r="F3" s="439"/>
      <c r="G3" s="439"/>
      <c r="H3" s="439"/>
      <c r="I3" s="658"/>
    </row>
    <row r="4" spans="1:19" s="320" customFormat="1" ht="12" customHeight="1" x14ac:dyDescent="0.2">
      <c r="A4" s="660"/>
      <c r="B4" s="661"/>
      <c r="C4" s="661"/>
      <c r="D4" s="661"/>
      <c r="E4" s="661"/>
      <c r="F4" s="661"/>
      <c r="G4" s="661"/>
      <c r="H4" s="661"/>
      <c r="I4" s="662" t="s">
        <v>329</v>
      </c>
      <c r="J4" s="319" t="s">
        <v>13</v>
      </c>
    </row>
    <row r="5" spans="1:19" s="320" customFormat="1" ht="12.75" customHeight="1" x14ac:dyDescent="0.2">
      <c r="A5" s="663" t="s">
        <v>59</v>
      </c>
      <c r="B5" s="664" t="s">
        <v>14</v>
      </c>
      <c r="C5" s="664" t="s">
        <v>330</v>
      </c>
      <c r="D5" s="664" t="s">
        <v>331</v>
      </c>
      <c r="E5" s="664" t="s">
        <v>332</v>
      </c>
      <c r="F5" s="664" t="s">
        <v>333</v>
      </c>
      <c r="G5" s="664" t="s">
        <v>15</v>
      </c>
      <c r="H5" s="664" t="s">
        <v>334</v>
      </c>
      <c r="I5" s="665" t="s">
        <v>580</v>
      </c>
      <c r="J5" s="319" t="s">
        <v>16</v>
      </c>
      <c r="L5" s="301"/>
      <c r="M5" s="301"/>
      <c r="N5" s="301"/>
      <c r="O5" s="301"/>
      <c r="P5" s="301"/>
      <c r="Q5" s="301"/>
      <c r="R5" s="301"/>
      <c r="S5" s="301"/>
    </row>
    <row r="6" spans="1:19" s="301" customFormat="1" ht="12.95" customHeight="1" x14ac:dyDescent="0.2">
      <c r="A6" s="666"/>
      <c r="B6" s="1197" t="s">
        <v>135</v>
      </c>
      <c r="C6" s="1164"/>
      <c r="D6" s="1164"/>
      <c r="E6" s="1164"/>
      <c r="F6" s="1164"/>
      <c r="G6" s="1164"/>
      <c r="H6" s="1164"/>
      <c r="I6" s="1164"/>
      <c r="J6" s="300"/>
      <c r="M6" s="297"/>
      <c r="N6" s="297"/>
      <c r="O6" s="297"/>
      <c r="P6" s="297"/>
      <c r="Q6" s="297"/>
      <c r="R6" s="297"/>
      <c r="S6" s="297"/>
    </row>
    <row r="7" spans="1:19" ht="10.7" customHeight="1" x14ac:dyDescent="0.2">
      <c r="A7" s="341" t="s">
        <v>17</v>
      </c>
      <c r="B7" s="904">
        <v>35.545999999999999</v>
      </c>
      <c r="C7" s="904">
        <v>29.635000000000002</v>
      </c>
      <c r="D7" s="904">
        <v>21.748000000000001</v>
      </c>
      <c r="E7" s="904">
        <v>42.234000000000002</v>
      </c>
      <c r="F7" s="904" t="s">
        <v>2</v>
      </c>
      <c r="G7" s="904">
        <v>40.152999999999999</v>
      </c>
      <c r="H7" s="904">
        <v>29.001000000000001</v>
      </c>
      <c r="I7" s="915">
        <v>30.821956914742358</v>
      </c>
      <c r="J7" s="331"/>
    </row>
    <row r="8" spans="1:19" ht="15" customHeight="1" x14ac:dyDescent="0.2">
      <c r="A8" s="341" t="s">
        <v>18</v>
      </c>
      <c r="B8" s="904">
        <v>36.158999999999999</v>
      </c>
      <c r="C8" s="904">
        <v>29.085000000000001</v>
      </c>
      <c r="D8" s="904">
        <v>22.736000000000001</v>
      </c>
      <c r="E8" s="904">
        <v>40.311999999999998</v>
      </c>
      <c r="F8" s="904" t="s">
        <v>2</v>
      </c>
      <c r="G8" s="904">
        <v>39.429000000000002</v>
      </c>
      <c r="H8" s="904">
        <v>29.536999999999999</v>
      </c>
      <c r="I8" s="915">
        <v>30.523051288415623</v>
      </c>
      <c r="J8" s="331"/>
    </row>
    <row r="9" spans="1:19" ht="10.7" customHeight="1" x14ac:dyDescent="0.2">
      <c r="A9" s="341" t="s">
        <v>19</v>
      </c>
      <c r="B9" s="904">
        <v>36.381999999999998</v>
      </c>
      <c r="C9" s="904">
        <v>30.257000000000001</v>
      </c>
      <c r="D9" s="904">
        <v>22.664000000000001</v>
      </c>
      <c r="E9" s="904">
        <v>38.432000000000002</v>
      </c>
      <c r="F9" s="904" t="s">
        <v>2</v>
      </c>
      <c r="G9" s="904">
        <v>39.637</v>
      </c>
      <c r="H9" s="904">
        <v>29.376999999999999</v>
      </c>
      <c r="I9" s="915">
        <v>30.886311611023508</v>
      </c>
      <c r="J9" s="331"/>
    </row>
    <row r="10" spans="1:19" ht="10.7" customHeight="1" x14ac:dyDescent="0.2">
      <c r="A10" s="341" t="s">
        <v>20</v>
      </c>
      <c r="B10" s="904">
        <v>36.548000000000002</v>
      </c>
      <c r="C10" s="904">
        <v>30.446000000000002</v>
      </c>
      <c r="D10" s="904">
        <v>23.562999999999999</v>
      </c>
      <c r="E10" s="904">
        <v>36.792000000000002</v>
      </c>
      <c r="F10" s="904" t="s">
        <v>2</v>
      </c>
      <c r="G10" s="904">
        <v>39.514000000000003</v>
      </c>
      <c r="H10" s="904">
        <v>28.768000000000001</v>
      </c>
      <c r="I10" s="915">
        <v>30.896944854363475</v>
      </c>
      <c r="J10" s="331"/>
    </row>
    <row r="11" spans="1:19" ht="10.7" customHeight="1" x14ac:dyDescent="0.2">
      <c r="A11" s="341" t="s">
        <v>21</v>
      </c>
      <c r="B11" s="904">
        <v>38.405000000000001</v>
      </c>
      <c r="C11" s="904">
        <v>31.047999999999998</v>
      </c>
      <c r="D11" s="904">
        <v>25.498000000000001</v>
      </c>
      <c r="E11" s="904">
        <v>41.176000000000002</v>
      </c>
      <c r="F11" s="904" t="s">
        <v>2</v>
      </c>
      <c r="G11" s="904">
        <v>39.997</v>
      </c>
      <c r="H11" s="904">
        <v>28.417000000000002</v>
      </c>
      <c r="I11" s="915">
        <v>32.069958169144144</v>
      </c>
      <c r="J11" s="331"/>
    </row>
    <row r="12" spans="1:19" ht="10.7" customHeight="1" x14ac:dyDescent="0.2">
      <c r="A12" s="341" t="s">
        <v>22</v>
      </c>
      <c r="B12" s="904">
        <v>37.055999999999997</v>
      </c>
      <c r="C12" s="904">
        <v>29.364999999999998</v>
      </c>
      <c r="D12" s="904">
        <v>25.077000000000002</v>
      </c>
      <c r="E12" s="904">
        <v>42.334000000000003</v>
      </c>
      <c r="F12" s="904" t="s">
        <v>2</v>
      </c>
      <c r="G12" s="904">
        <v>41.433</v>
      </c>
      <c r="H12" s="904">
        <v>28.687000000000001</v>
      </c>
      <c r="I12" s="915">
        <v>31.298278193462458</v>
      </c>
      <c r="J12" s="331"/>
    </row>
    <row r="13" spans="1:19" ht="15" customHeight="1" x14ac:dyDescent="0.2">
      <c r="A13" s="341" t="s">
        <v>23</v>
      </c>
      <c r="B13" s="904">
        <v>36.975000000000001</v>
      </c>
      <c r="C13" s="904">
        <v>30.097000000000001</v>
      </c>
      <c r="D13" s="904">
        <v>24.632000000000001</v>
      </c>
      <c r="E13" s="904">
        <v>41.738999999999997</v>
      </c>
      <c r="F13" s="904" t="s">
        <v>2</v>
      </c>
      <c r="G13" s="904">
        <v>43.317999999999998</v>
      </c>
      <c r="H13" s="904">
        <v>30.064</v>
      </c>
      <c r="I13" s="915">
        <v>31.818737849963043</v>
      </c>
      <c r="J13" s="331"/>
    </row>
    <row r="14" spans="1:19" ht="10.7" customHeight="1" x14ac:dyDescent="0.2">
      <c r="A14" s="341" t="s">
        <v>24</v>
      </c>
      <c r="B14" s="904">
        <v>36.627000000000002</v>
      </c>
      <c r="C14" s="904">
        <v>30.413</v>
      </c>
      <c r="D14" s="904">
        <v>25.699000000000002</v>
      </c>
      <c r="E14" s="904">
        <v>40.58</v>
      </c>
      <c r="F14" s="904" t="s">
        <v>2</v>
      </c>
      <c r="G14" s="904">
        <v>43.131</v>
      </c>
      <c r="H14" s="904">
        <v>31.334</v>
      </c>
      <c r="I14" s="915">
        <v>32.112101923215839</v>
      </c>
      <c r="J14" s="331"/>
    </row>
    <row r="15" spans="1:19" ht="10.7" customHeight="1" x14ac:dyDescent="0.2">
      <c r="A15" s="341" t="s">
        <v>25</v>
      </c>
      <c r="B15" s="904">
        <v>36.259</v>
      </c>
      <c r="C15" s="904">
        <v>30.494</v>
      </c>
      <c r="D15" s="904">
        <v>25.533999999999999</v>
      </c>
      <c r="E15" s="904">
        <v>38.720999999999997</v>
      </c>
      <c r="F15" s="904" t="s">
        <v>2</v>
      </c>
      <c r="G15" s="904">
        <v>43.158000000000001</v>
      </c>
      <c r="H15" s="904">
        <v>32.173000000000002</v>
      </c>
      <c r="I15" s="915">
        <v>32.000478590308212</v>
      </c>
      <c r="J15" s="331"/>
    </row>
    <row r="16" spans="1:19" ht="10.7" customHeight="1" x14ac:dyDescent="0.2">
      <c r="A16" s="341" t="s">
        <v>26</v>
      </c>
      <c r="B16" s="904">
        <v>36.058999999999997</v>
      </c>
      <c r="C16" s="904">
        <v>30.847000000000001</v>
      </c>
      <c r="D16" s="904">
        <v>27.305</v>
      </c>
      <c r="E16" s="904">
        <v>38.481000000000002</v>
      </c>
      <c r="F16" s="904" t="s">
        <v>2</v>
      </c>
      <c r="G16" s="904">
        <v>44.723999999999997</v>
      </c>
      <c r="H16" s="904">
        <v>31.673999999999999</v>
      </c>
      <c r="I16" s="915">
        <v>32.537280837536194</v>
      </c>
      <c r="J16" s="331"/>
    </row>
    <row r="17" spans="1:19" ht="10.7" customHeight="1" x14ac:dyDescent="0.2">
      <c r="A17" s="341" t="s">
        <v>27</v>
      </c>
      <c r="B17" s="904">
        <v>36.908999999999999</v>
      </c>
      <c r="C17" s="904">
        <v>31.206</v>
      </c>
      <c r="D17" s="904">
        <v>28.54</v>
      </c>
      <c r="E17" s="904">
        <v>40.972000000000001</v>
      </c>
      <c r="F17" s="904" t="s">
        <v>2</v>
      </c>
      <c r="G17" s="904">
        <v>45.704999999999998</v>
      </c>
      <c r="H17" s="904">
        <v>33.372</v>
      </c>
      <c r="I17" s="915">
        <v>33.431536113145718</v>
      </c>
      <c r="J17" s="305">
        <v>33.5</v>
      </c>
    </row>
    <row r="18" spans="1:19" ht="15" customHeight="1" x14ac:dyDescent="0.2">
      <c r="A18" s="341" t="s">
        <v>28</v>
      </c>
      <c r="B18" s="904">
        <v>39.090000000000003</v>
      </c>
      <c r="C18" s="904">
        <v>31.91</v>
      </c>
      <c r="D18" s="904">
        <v>29.687000000000001</v>
      </c>
      <c r="E18" s="904">
        <v>42.677999999999997</v>
      </c>
      <c r="F18" s="904" t="s">
        <v>2</v>
      </c>
      <c r="G18" s="904">
        <v>46.27</v>
      </c>
      <c r="H18" s="904">
        <v>33.335999999999999</v>
      </c>
      <c r="I18" s="915">
        <v>34.246037552196981</v>
      </c>
      <c r="J18" s="305">
        <v>34.4</v>
      </c>
    </row>
    <row r="19" spans="1:19" ht="10.7" customHeight="1" x14ac:dyDescent="0.2">
      <c r="A19" s="341" t="s">
        <v>29</v>
      </c>
      <c r="B19" s="904">
        <v>39.655000000000001</v>
      </c>
      <c r="C19" s="904">
        <v>31.614999999999998</v>
      </c>
      <c r="D19" s="904">
        <v>29.97</v>
      </c>
      <c r="E19" s="904">
        <v>43.557000000000002</v>
      </c>
      <c r="F19" s="904" t="s">
        <v>2</v>
      </c>
      <c r="G19" s="904">
        <v>47.107999999999997</v>
      </c>
      <c r="H19" s="904">
        <v>36.295000000000002</v>
      </c>
      <c r="I19" s="915">
        <v>34.643751669582386</v>
      </c>
      <c r="J19" s="305">
        <v>34.5</v>
      </c>
    </row>
    <row r="20" spans="1:19" ht="10.7" customHeight="1" x14ac:dyDescent="0.2">
      <c r="A20" s="341" t="s">
        <v>30</v>
      </c>
      <c r="B20" s="904">
        <v>39.087000000000003</v>
      </c>
      <c r="C20" s="904">
        <v>30.972999999999999</v>
      </c>
      <c r="D20" s="904">
        <v>30.12</v>
      </c>
      <c r="E20" s="904">
        <v>42.511000000000003</v>
      </c>
      <c r="F20" s="904" t="s">
        <v>2</v>
      </c>
      <c r="G20" s="904">
        <v>47.902000000000001</v>
      </c>
      <c r="H20" s="904">
        <v>38.298000000000002</v>
      </c>
      <c r="I20" s="915">
        <v>34.45362392324359</v>
      </c>
      <c r="J20" s="305">
        <v>34.299999999999997</v>
      </c>
    </row>
    <row r="21" spans="1:19" ht="10.7" customHeight="1" x14ac:dyDescent="0.2">
      <c r="A21" s="341" t="s">
        <v>31</v>
      </c>
      <c r="B21" s="904">
        <v>39.133000000000003</v>
      </c>
      <c r="C21" s="904">
        <v>30.917999999999999</v>
      </c>
      <c r="D21" s="904">
        <v>30.773</v>
      </c>
      <c r="E21" s="904">
        <v>42.423000000000002</v>
      </c>
      <c r="F21" s="904" t="s">
        <v>2</v>
      </c>
      <c r="G21" s="904">
        <v>48.555</v>
      </c>
      <c r="H21" s="904">
        <v>37.204000000000001</v>
      </c>
      <c r="I21" s="915">
        <v>34.401998076019609</v>
      </c>
      <c r="J21" s="305">
        <v>34.5</v>
      </c>
    </row>
    <row r="22" spans="1:19" ht="10.7" customHeight="1" x14ac:dyDescent="0.2">
      <c r="A22" s="341" t="s">
        <v>32</v>
      </c>
      <c r="B22" s="904">
        <v>39.058</v>
      </c>
      <c r="C22" s="904">
        <v>31.364000000000001</v>
      </c>
      <c r="D22" s="904">
        <v>31.013000000000002</v>
      </c>
      <c r="E22" s="904">
        <v>41.804000000000002</v>
      </c>
      <c r="F22" s="904" t="s">
        <v>2</v>
      </c>
      <c r="G22" s="904">
        <v>48.917000000000002</v>
      </c>
      <c r="H22" s="904">
        <v>37.003999999999998</v>
      </c>
      <c r="I22" s="915">
        <v>34.579041336557573</v>
      </c>
      <c r="J22" s="305">
        <v>34.799999999999997</v>
      </c>
    </row>
    <row r="23" spans="1:19" ht="15" customHeight="1" x14ac:dyDescent="0.2">
      <c r="A23" s="341" t="s">
        <v>33</v>
      </c>
      <c r="B23" s="904">
        <v>39.85</v>
      </c>
      <c r="C23" s="904">
        <v>31.625</v>
      </c>
      <c r="D23" s="904">
        <v>31.132999999999999</v>
      </c>
      <c r="E23" s="904">
        <v>40.965000000000003</v>
      </c>
      <c r="F23" s="904" t="s">
        <v>2</v>
      </c>
      <c r="G23" s="904">
        <v>48.286999999999999</v>
      </c>
      <c r="H23" s="904">
        <v>37.975999999999999</v>
      </c>
      <c r="I23" s="915">
        <v>34.716950184578451</v>
      </c>
      <c r="J23" s="305">
        <v>34.700000000000003</v>
      </c>
    </row>
    <row r="24" spans="1:19" ht="10.7" customHeight="1" x14ac:dyDescent="0.2">
      <c r="A24" s="341" t="s">
        <v>34</v>
      </c>
      <c r="B24" s="904">
        <v>40.073999999999998</v>
      </c>
      <c r="C24" s="904">
        <v>32.390999999999998</v>
      </c>
      <c r="D24" s="904">
        <v>32.587000000000003</v>
      </c>
      <c r="E24" s="904">
        <v>39.512</v>
      </c>
      <c r="F24" s="904" t="s">
        <v>2</v>
      </c>
      <c r="G24" s="904">
        <v>48.857999999999997</v>
      </c>
      <c r="H24" s="904">
        <v>37.843000000000004</v>
      </c>
      <c r="I24" s="915">
        <v>35.297470791218814</v>
      </c>
      <c r="J24" s="305">
        <v>35.4</v>
      </c>
    </row>
    <row r="25" spans="1:19" ht="10.7" customHeight="1" x14ac:dyDescent="0.2">
      <c r="A25" s="341" t="s">
        <v>35</v>
      </c>
      <c r="B25" s="904">
        <v>40.540999999999997</v>
      </c>
      <c r="C25" s="904">
        <v>32.21</v>
      </c>
      <c r="D25" s="904">
        <v>32.616</v>
      </c>
      <c r="E25" s="904">
        <v>38.938000000000002</v>
      </c>
      <c r="F25" s="904" t="s">
        <v>2</v>
      </c>
      <c r="G25" s="904">
        <v>47.689</v>
      </c>
      <c r="H25" s="904">
        <v>38.85</v>
      </c>
      <c r="I25" s="915">
        <v>35.17365656390993</v>
      </c>
      <c r="J25" s="305">
        <v>35.1</v>
      </c>
    </row>
    <row r="26" spans="1:19" ht="10.7" customHeight="1" x14ac:dyDescent="0.2">
      <c r="A26" s="341" t="s">
        <v>36</v>
      </c>
      <c r="B26" s="904">
        <v>40.805999999999997</v>
      </c>
      <c r="C26" s="904">
        <v>32.423000000000002</v>
      </c>
      <c r="D26" s="904">
        <v>32.448</v>
      </c>
      <c r="E26" s="904">
        <v>38.332000000000001</v>
      </c>
      <c r="F26" s="904" t="s">
        <v>2</v>
      </c>
      <c r="G26" s="904">
        <v>47.223999999999997</v>
      </c>
      <c r="H26" s="904">
        <v>39.64</v>
      </c>
      <c r="I26" s="915">
        <v>35.230370850535557</v>
      </c>
      <c r="J26" s="305">
        <v>35.4</v>
      </c>
    </row>
    <row r="27" spans="1:19" ht="10.7" customHeight="1" x14ac:dyDescent="0.2">
      <c r="A27" s="341" t="s">
        <v>37</v>
      </c>
      <c r="B27" s="904">
        <v>42.47</v>
      </c>
      <c r="C27" s="904">
        <v>32.384</v>
      </c>
      <c r="D27" s="904">
        <v>33.329000000000001</v>
      </c>
      <c r="E27" s="904">
        <v>37.343000000000004</v>
      </c>
      <c r="F27" s="904" t="s">
        <v>2</v>
      </c>
      <c r="G27" s="904">
        <v>47.201000000000001</v>
      </c>
      <c r="H27" s="904">
        <v>40.895000000000003</v>
      </c>
      <c r="I27" s="915">
        <v>35.465435230872117</v>
      </c>
      <c r="J27" s="305">
        <v>35.5</v>
      </c>
    </row>
    <row r="28" spans="1:19" ht="15" customHeight="1" x14ac:dyDescent="0.2">
      <c r="A28" s="341" t="s">
        <v>38</v>
      </c>
      <c r="B28" s="904">
        <v>43.374000000000002</v>
      </c>
      <c r="C28" s="904">
        <v>32.481000000000002</v>
      </c>
      <c r="D28" s="904">
        <v>33.018999999999998</v>
      </c>
      <c r="E28" s="904">
        <v>37.344999999999999</v>
      </c>
      <c r="F28" s="904">
        <v>43.055999999999997</v>
      </c>
      <c r="G28" s="904">
        <v>47.872999999999998</v>
      </c>
      <c r="H28" s="904">
        <v>42.000999999999998</v>
      </c>
      <c r="I28" s="915">
        <v>36.504056635224792</v>
      </c>
      <c r="J28" s="305">
        <v>35.700000000000003</v>
      </c>
    </row>
    <row r="29" spans="1:19" ht="10.7" customHeight="1" x14ac:dyDescent="0.2">
      <c r="A29" s="341" t="s">
        <v>39</v>
      </c>
      <c r="B29" s="904">
        <v>43.616</v>
      </c>
      <c r="C29" s="904">
        <v>32.274000000000001</v>
      </c>
      <c r="D29" s="904">
        <v>32.969000000000001</v>
      </c>
      <c r="E29" s="904">
        <v>36.496000000000002</v>
      </c>
      <c r="F29" s="904">
        <v>44.62</v>
      </c>
      <c r="G29" s="904">
        <v>47.487000000000002</v>
      </c>
      <c r="H29" s="904">
        <v>44.411999999999999</v>
      </c>
      <c r="I29" s="915">
        <v>36.654591345031164</v>
      </c>
      <c r="J29" s="305">
        <v>35.700000000000003</v>
      </c>
    </row>
    <row r="30" spans="1:19" ht="10.7" customHeight="1" x14ac:dyDescent="0.2">
      <c r="A30" s="341" t="s">
        <v>40</v>
      </c>
      <c r="B30" s="904">
        <v>42.850999999999999</v>
      </c>
      <c r="C30" s="904">
        <v>32.514000000000003</v>
      </c>
      <c r="D30" s="904">
        <v>31.678000000000001</v>
      </c>
      <c r="E30" s="904">
        <v>35.148000000000003</v>
      </c>
      <c r="F30" s="904">
        <v>44.921999999999997</v>
      </c>
      <c r="G30" s="904">
        <v>48.323</v>
      </c>
      <c r="H30" s="904">
        <v>45.686999999999998</v>
      </c>
      <c r="I30" s="915">
        <v>36.532070962741372</v>
      </c>
      <c r="J30" s="305">
        <v>35.9</v>
      </c>
    </row>
    <row r="31" spans="1:19" ht="10.7" customHeight="1" x14ac:dyDescent="0.2">
      <c r="A31" s="341" t="s">
        <v>41</v>
      </c>
      <c r="B31" s="904">
        <v>42.35</v>
      </c>
      <c r="C31" s="904">
        <v>32.878</v>
      </c>
      <c r="D31" s="904">
        <v>30.934999999999999</v>
      </c>
      <c r="E31" s="904">
        <v>35.576999999999998</v>
      </c>
      <c r="F31" s="904">
        <v>45.436999999999998</v>
      </c>
      <c r="G31" s="904">
        <v>48.677</v>
      </c>
      <c r="H31" s="904">
        <v>43.893999999999998</v>
      </c>
      <c r="I31" s="915">
        <v>36.519764299397949</v>
      </c>
      <c r="J31" s="305">
        <v>35.9</v>
      </c>
      <c r="L31" s="340"/>
      <c r="M31" s="340"/>
      <c r="N31" s="340"/>
      <c r="O31" s="340"/>
      <c r="P31" s="340"/>
      <c r="Q31" s="340"/>
      <c r="R31" s="340"/>
      <c r="S31" s="340"/>
    </row>
    <row r="32" spans="1:19" s="340" customFormat="1" ht="10.7" customHeight="1" x14ac:dyDescent="0.2">
      <c r="A32" s="342" t="s">
        <v>42</v>
      </c>
      <c r="B32" s="904">
        <v>42.527999999999999</v>
      </c>
      <c r="C32" s="904">
        <v>33.173000000000002</v>
      </c>
      <c r="D32" s="904">
        <v>31.055</v>
      </c>
      <c r="E32" s="904">
        <v>36.476999999999997</v>
      </c>
      <c r="F32" s="904">
        <v>45.237000000000002</v>
      </c>
      <c r="G32" s="904">
        <v>49.042999999999999</v>
      </c>
      <c r="H32" s="904">
        <v>44.469000000000001</v>
      </c>
      <c r="I32" s="915">
        <v>36.788376705916214</v>
      </c>
      <c r="J32" s="306">
        <v>36.200000000000003</v>
      </c>
      <c r="L32" s="343"/>
      <c r="M32" s="343"/>
      <c r="N32" s="343"/>
      <c r="O32" s="343"/>
      <c r="P32" s="343"/>
      <c r="Q32" s="343"/>
      <c r="R32" s="343"/>
      <c r="S32" s="343"/>
    </row>
    <row r="33" spans="1:19" s="343" customFormat="1" ht="15" customHeight="1" x14ac:dyDescent="0.2">
      <c r="A33" s="344">
        <v>1996</v>
      </c>
      <c r="B33" s="904">
        <v>43.06</v>
      </c>
      <c r="C33" s="904">
        <v>33.613999999999997</v>
      </c>
      <c r="D33" s="904">
        <v>31.396000000000001</v>
      </c>
      <c r="E33" s="904">
        <v>36.113</v>
      </c>
      <c r="F33" s="904">
        <v>45.41</v>
      </c>
      <c r="G33" s="904">
        <v>50.347000000000001</v>
      </c>
      <c r="H33" s="904">
        <v>44.981999999999999</v>
      </c>
      <c r="I33" s="915">
        <v>37.139199523737538</v>
      </c>
      <c r="J33" s="307">
        <v>36.5</v>
      </c>
    </row>
    <row r="34" spans="1:19" s="343" customFormat="1" ht="10.7" customHeight="1" x14ac:dyDescent="0.2">
      <c r="A34" s="345">
        <v>1997</v>
      </c>
      <c r="B34" s="904">
        <v>43.758000000000003</v>
      </c>
      <c r="C34" s="904">
        <v>33.893999999999998</v>
      </c>
      <c r="D34" s="904">
        <v>31.469000000000001</v>
      </c>
      <c r="E34" s="904">
        <v>36.703000000000003</v>
      </c>
      <c r="F34" s="904">
        <v>45.115000000000002</v>
      </c>
      <c r="G34" s="904">
        <v>50.292999999999999</v>
      </c>
      <c r="H34" s="904">
        <v>46.55</v>
      </c>
      <c r="I34" s="915">
        <v>37.395266359196341</v>
      </c>
      <c r="J34" s="307"/>
      <c r="L34" s="340"/>
      <c r="M34" s="340"/>
      <c r="N34" s="340"/>
      <c r="O34" s="340"/>
      <c r="P34" s="340"/>
      <c r="Q34" s="340"/>
      <c r="R34" s="340"/>
      <c r="S34" s="340"/>
    </row>
    <row r="35" spans="1:19" s="340" customFormat="1" ht="10.7" customHeight="1" x14ac:dyDescent="0.2">
      <c r="A35" s="345">
        <v>1998</v>
      </c>
      <c r="B35" s="904">
        <v>43.709000000000003</v>
      </c>
      <c r="C35" s="904">
        <v>34.234000000000002</v>
      </c>
      <c r="D35" s="904">
        <v>31.097999999999999</v>
      </c>
      <c r="E35" s="904">
        <v>38.036000000000001</v>
      </c>
      <c r="F35" s="904">
        <v>45.262</v>
      </c>
      <c r="G35" s="904">
        <v>49.923000000000002</v>
      </c>
      <c r="H35" s="904">
        <v>45.289000000000001</v>
      </c>
      <c r="I35" s="915">
        <v>37.5262126004367</v>
      </c>
      <c r="J35" s="346">
        <v>43.185354839007601</v>
      </c>
    </row>
    <row r="36" spans="1:19" s="340" customFormat="1" ht="10.7" customHeight="1" x14ac:dyDescent="0.2">
      <c r="A36" s="345">
        <v>1999</v>
      </c>
      <c r="B36" s="904">
        <v>43.587000000000003</v>
      </c>
      <c r="C36" s="904">
        <v>34.201999999999998</v>
      </c>
      <c r="D36" s="904">
        <v>31.021000000000001</v>
      </c>
      <c r="E36" s="904">
        <v>38.917000000000002</v>
      </c>
      <c r="F36" s="904">
        <v>46.167000000000002</v>
      </c>
      <c r="G36" s="904">
        <v>50.523000000000003</v>
      </c>
      <c r="H36" s="904">
        <v>45.579000000000001</v>
      </c>
      <c r="I36" s="915">
        <v>37.707431215227651</v>
      </c>
      <c r="J36" s="346">
        <v>43.185354839007601</v>
      </c>
    </row>
    <row r="37" spans="1:19" s="340" customFormat="1" ht="10.7" customHeight="1" x14ac:dyDescent="0.2">
      <c r="A37" s="344">
        <v>2000</v>
      </c>
      <c r="B37" s="904">
        <v>43.414000000000001</v>
      </c>
      <c r="C37" s="904">
        <v>34.643000000000001</v>
      </c>
      <c r="D37" s="904">
        <v>31.239000000000001</v>
      </c>
      <c r="E37" s="904">
        <v>39.106000000000002</v>
      </c>
      <c r="F37" s="904">
        <v>45.664999999999999</v>
      </c>
      <c r="G37" s="904">
        <v>49.771000000000001</v>
      </c>
      <c r="H37" s="904">
        <v>44.103999999999999</v>
      </c>
      <c r="I37" s="915">
        <v>37.743014006918244</v>
      </c>
      <c r="J37" s="346"/>
    </row>
    <row r="38" spans="1:19" s="340" customFormat="1" ht="15" customHeight="1" x14ac:dyDescent="0.2">
      <c r="A38" s="692">
        <v>2001</v>
      </c>
      <c r="B38" s="904">
        <v>41.904000000000003</v>
      </c>
      <c r="C38" s="904">
        <v>33.725000000000001</v>
      </c>
      <c r="D38" s="904">
        <v>31.966999999999999</v>
      </c>
      <c r="E38" s="904">
        <v>39.659999999999997</v>
      </c>
      <c r="F38" s="904">
        <v>43.789000000000001</v>
      </c>
      <c r="G38" s="904">
        <v>49.743000000000002</v>
      </c>
      <c r="H38" s="904">
        <v>44.125</v>
      </c>
      <c r="I38" s="915">
        <v>37.255643104253309</v>
      </c>
      <c r="J38" s="346"/>
    </row>
    <row r="39" spans="1:19" s="340" customFormat="1" ht="10.7" customHeight="1" x14ac:dyDescent="0.2">
      <c r="A39" s="692">
        <v>2002</v>
      </c>
      <c r="B39" s="904">
        <v>40.444000000000003</v>
      </c>
      <c r="C39" s="904">
        <v>31.446999999999999</v>
      </c>
      <c r="D39" s="904">
        <v>30.542000000000002</v>
      </c>
      <c r="E39" s="904">
        <v>38.04</v>
      </c>
      <c r="F39" s="904">
        <v>43.302999999999997</v>
      </c>
      <c r="G39" s="904">
        <v>49.173999999999999</v>
      </c>
      <c r="H39" s="904">
        <v>43.713000000000001</v>
      </c>
      <c r="I39" s="915">
        <v>35.631621400129958</v>
      </c>
      <c r="J39" s="346"/>
    </row>
    <row r="40" spans="1:19" s="340" customFormat="1" ht="10.7" customHeight="1" x14ac:dyDescent="0.2">
      <c r="A40" s="692">
        <v>2003</v>
      </c>
      <c r="B40" s="904">
        <v>40.296999999999997</v>
      </c>
      <c r="C40" s="904">
        <v>30.832000000000001</v>
      </c>
      <c r="D40" s="904">
        <v>30.120999999999999</v>
      </c>
      <c r="E40" s="904">
        <v>37.479999999999997</v>
      </c>
      <c r="F40" s="904">
        <v>43.636000000000003</v>
      </c>
      <c r="G40" s="904">
        <v>48.898000000000003</v>
      </c>
      <c r="H40" s="904">
        <v>43.8</v>
      </c>
      <c r="I40" s="915">
        <v>35.174996691343807</v>
      </c>
      <c r="J40" s="346"/>
    </row>
    <row r="41" spans="1:19" s="340" customFormat="1" ht="10.7" customHeight="1" x14ac:dyDescent="0.2">
      <c r="A41" s="692">
        <v>2004</v>
      </c>
      <c r="B41" s="904">
        <v>39.994</v>
      </c>
      <c r="C41" s="904">
        <v>30.986000000000001</v>
      </c>
      <c r="D41" s="904">
        <v>30.632000000000001</v>
      </c>
      <c r="E41" s="904">
        <v>38.314</v>
      </c>
      <c r="F41" s="904">
        <v>42.764000000000003</v>
      </c>
      <c r="G41" s="904">
        <v>49.109000000000002</v>
      </c>
      <c r="H41" s="904">
        <v>43.314</v>
      </c>
      <c r="I41" s="915">
        <v>35.215986628400586</v>
      </c>
      <c r="J41" s="346"/>
    </row>
    <row r="42" spans="1:19" s="340" customFormat="1" ht="10.5" customHeight="1" x14ac:dyDescent="0.2">
      <c r="A42" s="692">
        <v>2005</v>
      </c>
      <c r="B42" s="904">
        <v>40.090000000000003</v>
      </c>
      <c r="C42" s="904">
        <v>32.338000000000001</v>
      </c>
      <c r="D42" s="904">
        <v>31.617000000000001</v>
      </c>
      <c r="E42" s="904">
        <v>38.973999999999997</v>
      </c>
      <c r="F42" s="904">
        <v>42.906999999999996</v>
      </c>
      <c r="G42" s="904">
        <v>49.771000000000001</v>
      </c>
      <c r="H42" s="904">
        <v>42.938000000000002</v>
      </c>
      <c r="I42" s="915">
        <v>36.099045204350389</v>
      </c>
      <c r="J42" s="346"/>
    </row>
    <row r="43" spans="1:19" s="340" customFormat="1" ht="15" customHeight="1" x14ac:dyDescent="0.2">
      <c r="A43" s="692">
        <v>2006</v>
      </c>
      <c r="B43" s="904">
        <v>40.412999999999997</v>
      </c>
      <c r="C43" s="904">
        <v>33.255000000000003</v>
      </c>
      <c r="D43" s="904">
        <v>34.673999999999999</v>
      </c>
      <c r="E43" s="904">
        <v>39.759</v>
      </c>
      <c r="F43" s="904">
        <v>43.024000000000001</v>
      </c>
      <c r="G43" s="904">
        <v>50.110999999999997</v>
      </c>
      <c r="H43" s="904">
        <v>43.975999999999999</v>
      </c>
      <c r="I43" s="915">
        <v>37.218488536555363</v>
      </c>
      <c r="J43" s="346"/>
    </row>
    <row r="44" spans="1:19" s="340" customFormat="1" ht="10.5" customHeight="1" x14ac:dyDescent="0.2">
      <c r="A44" s="692">
        <v>2007</v>
      </c>
      <c r="B44" s="904">
        <v>40.088999999999999</v>
      </c>
      <c r="C44" s="904">
        <v>33.426000000000002</v>
      </c>
      <c r="D44" s="904">
        <v>33.695999999999998</v>
      </c>
      <c r="E44" s="904">
        <v>39.591999999999999</v>
      </c>
      <c r="F44" s="904">
        <v>42.996000000000002</v>
      </c>
      <c r="G44" s="904">
        <v>49.670999999999999</v>
      </c>
      <c r="H44" s="904">
        <v>45.249000000000002</v>
      </c>
      <c r="I44" s="915">
        <v>37.206521337011253</v>
      </c>
      <c r="J44" s="346"/>
    </row>
    <row r="45" spans="1:19" s="340" customFormat="1" ht="10.5" customHeight="1" x14ac:dyDescent="0.2">
      <c r="A45" s="692">
        <v>2008</v>
      </c>
      <c r="B45" s="904">
        <v>38.915999999999997</v>
      </c>
      <c r="C45" s="904">
        <v>31.998000000000001</v>
      </c>
      <c r="D45" s="904">
        <v>35.088999999999999</v>
      </c>
      <c r="E45" s="904">
        <v>41.155999999999999</v>
      </c>
      <c r="F45" s="904">
        <v>43.52</v>
      </c>
      <c r="G45" s="904">
        <v>49.845999999999997</v>
      </c>
      <c r="H45" s="904">
        <v>45.131999999999998</v>
      </c>
      <c r="I45" s="915">
        <v>36.896397527186039</v>
      </c>
      <c r="J45" s="346"/>
      <c r="L45" s="347"/>
      <c r="M45" s="347"/>
      <c r="N45" s="347"/>
      <c r="O45" s="347"/>
      <c r="P45" s="347"/>
      <c r="Q45" s="347"/>
      <c r="R45" s="347"/>
      <c r="S45" s="347"/>
    </row>
    <row r="46" spans="1:19" s="340" customFormat="1" ht="10.5" customHeight="1" x14ac:dyDescent="0.2">
      <c r="A46" s="692">
        <v>2009</v>
      </c>
      <c r="B46" s="904">
        <v>39.146999999999998</v>
      </c>
      <c r="C46" s="904">
        <v>30.315999999999999</v>
      </c>
      <c r="D46" s="904">
        <v>33.06</v>
      </c>
      <c r="E46" s="904">
        <v>38.496000000000002</v>
      </c>
      <c r="F46" s="904">
        <v>44.435000000000002</v>
      </c>
      <c r="G46" s="904">
        <v>49.591999999999999</v>
      </c>
      <c r="H46" s="904">
        <v>45.892000000000003</v>
      </c>
      <c r="I46" s="915">
        <v>35.727128926279555</v>
      </c>
      <c r="J46" s="346"/>
      <c r="L46" s="347"/>
      <c r="M46" s="347"/>
      <c r="N46" s="347"/>
      <c r="O46" s="347"/>
      <c r="P46" s="347"/>
      <c r="Q46" s="347"/>
      <c r="R46" s="347"/>
      <c r="S46" s="347"/>
    </row>
    <row r="47" spans="1:19" s="340" customFormat="1" ht="10.5" customHeight="1" x14ac:dyDescent="0.2">
      <c r="A47" s="692">
        <v>2010</v>
      </c>
      <c r="B47" s="904">
        <v>38.33</v>
      </c>
      <c r="C47" s="904">
        <v>30.658000000000001</v>
      </c>
      <c r="D47" s="904">
        <v>32.372999999999998</v>
      </c>
      <c r="E47" s="904">
        <v>38.622</v>
      </c>
      <c r="F47" s="904">
        <v>43.2</v>
      </c>
      <c r="G47" s="904">
        <v>49.683</v>
      </c>
      <c r="H47" s="904">
        <v>45.648000000000003</v>
      </c>
      <c r="I47" s="915">
        <v>35.624224889998636</v>
      </c>
      <c r="J47" s="346"/>
      <c r="L47" s="347"/>
      <c r="M47" s="347"/>
      <c r="N47" s="347"/>
      <c r="O47" s="347"/>
      <c r="P47" s="347"/>
      <c r="Q47" s="347"/>
      <c r="R47" s="347"/>
      <c r="S47" s="347"/>
    </row>
    <row r="48" spans="1:19" s="340" customFormat="1" ht="15" customHeight="1" x14ac:dyDescent="0.2">
      <c r="A48" s="692">
        <v>2011</v>
      </c>
      <c r="B48" s="904">
        <v>37.975000000000001</v>
      </c>
      <c r="C48" s="904">
        <v>30.92</v>
      </c>
      <c r="D48" s="904">
        <v>33.031999999999996</v>
      </c>
      <c r="E48" s="904">
        <v>38.893999999999998</v>
      </c>
      <c r="F48" s="904">
        <v>43.765000000000001</v>
      </c>
      <c r="G48" s="904">
        <v>50.850999999999999</v>
      </c>
      <c r="H48" s="904">
        <v>45.613999999999997</v>
      </c>
      <c r="I48" s="915">
        <v>36.034891716392913</v>
      </c>
      <c r="J48" s="346"/>
      <c r="L48" s="347"/>
      <c r="M48" s="347"/>
      <c r="N48" s="347"/>
      <c r="O48" s="347"/>
      <c r="P48" s="347"/>
      <c r="Q48" s="347"/>
      <c r="R48" s="347"/>
      <c r="S48" s="347"/>
    </row>
    <row r="49" spans="1:20" s="340" customFormat="1" ht="10.7" customHeight="1" x14ac:dyDescent="0.2">
      <c r="A49" s="692">
        <v>2012</v>
      </c>
      <c r="B49" s="904">
        <v>38.012</v>
      </c>
      <c r="C49" s="904">
        <v>31.225000000000001</v>
      </c>
      <c r="D49" s="904">
        <v>33.100999999999999</v>
      </c>
      <c r="E49" s="904">
        <v>38.435000000000002</v>
      </c>
      <c r="F49" s="904">
        <v>44.261000000000003</v>
      </c>
      <c r="G49" s="904">
        <v>52.030999999999999</v>
      </c>
      <c r="H49" s="904">
        <v>47.789000000000001</v>
      </c>
      <c r="I49" s="915">
        <v>36.351577700878906</v>
      </c>
      <c r="J49" s="346"/>
      <c r="L49" s="347"/>
      <c r="M49" s="347"/>
      <c r="N49" s="347"/>
      <c r="O49" s="347"/>
      <c r="P49" s="347"/>
      <c r="Q49" s="347"/>
      <c r="R49" s="347"/>
      <c r="S49" s="347"/>
    </row>
    <row r="50" spans="1:20" s="340" customFormat="1" ht="10.7" customHeight="1" x14ac:dyDescent="0.2">
      <c r="A50" s="692">
        <v>2013</v>
      </c>
      <c r="B50" s="904">
        <v>37.962000000000003</v>
      </c>
      <c r="C50" s="904">
        <v>33.156999999999996</v>
      </c>
      <c r="D50" s="904">
        <v>33.881999999999998</v>
      </c>
      <c r="E50" s="904">
        <v>39.567999999999998</v>
      </c>
      <c r="F50" s="904">
        <v>44.398000000000003</v>
      </c>
      <c r="G50" s="904">
        <v>52.915999999999997</v>
      </c>
      <c r="H50" s="904">
        <v>48.006</v>
      </c>
      <c r="I50" s="915">
        <v>37.532065947995925</v>
      </c>
      <c r="J50" s="346"/>
      <c r="L50" s="347"/>
      <c r="M50" s="347"/>
      <c r="N50" s="347"/>
      <c r="O50" s="347"/>
      <c r="P50" s="347"/>
      <c r="Q50" s="347"/>
      <c r="R50" s="347"/>
      <c r="S50" s="347"/>
    </row>
    <row r="51" spans="1:20" s="756" customFormat="1" ht="10.5" customHeight="1" x14ac:dyDescent="0.2">
      <c r="A51" s="692">
        <v>2014</v>
      </c>
      <c r="B51" s="916">
        <v>37.735999999999997</v>
      </c>
      <c r="C51" s="916">
        <v>33.33</v>
      </c>
      <c r="D51" s="916">
        <v>34.618000000000002</v>
      </c>
      <c r="E51" s="916">
        <v>38.642000000000003</v>
      </c>
      <c r="F51" s="916">
        <v>44.485999999999997</v>
      </c>
      <c r="G51" s="916">
        <v>53.506999999999998</v>
      </c>
      <c r="H51" s="916">
        <v>48.070999999999998</v>
      </c>
      <c r="I51" s="917">
        <v>37.695274408103039</v>
      </c>
      <c r="J51" s="903"/>
    </row>
    <row r="52" spans="1:20" s="347" customFormat="1" ht="14.1" customHeight="1" x14ac:dyDescent="0.2">
      <c r="A52" s="1198" t="s">
        <v>581</v>
      </c>
      <c r="B52" s="1199"/>
      <c r="C52" s="1199"/>
      <c r="D52" s="1199"/>
      <c r="E52" s="1199"/>
      <c r="F52" s="1199"/>
      <c r="G52" s="1199"/>
      <c r="H52" s="1199"/>
      <c r="I52" s="1199"/>
      <c r="L52" s="297"/>
      <c r="M52" s="297"/>
      <c r="N52" s="297"/>
      <c r="O52" s="297"/>
      <c r="P52" s="297"/>
      <c r="Q52" s="297"/>
      <c r="R52" s="297"/>
      <c r="T52" s="297"/>
    </row>
    <row r="53" spans="1:20" x14ac:dyDescent="0.2">
      <c r="A53" s="755" t="s">
        <v>619</v>
      </c>
      <c r="B53" s="756"/>
      <c r="C53" s="756"/>
      <c r="D53" s="756"/>
      <c r="E53" s="756"/>
      <c r="F53" s="756"/>
      <c r="G53" s="756"/>
    </row>
    <row r="54" spans="1:20" x14ac:dyDescent="0.2">
      <c r="A54" s="299"/>
    </row>
    <row r="55" spans="1:20" x14ac:dyDescent="0.2">
      <c r="A55" s="299"/>
    </row>
    <row r="56" spans="1:20" x14ac:dyDescent="0.2">
      <c r="A56" s="299"/>
    </row>
  </sheetData>
  <customSheetViews>
    <customSheetView guid="{5DA4A147-0C62-4854-A24F-ABFA741E4216}" scale="85" showPageBreaks="1" fitToPage="1" printArea="1" hiddenColumns="1">
      <selection activeCell="A7" sqref="A7:XFD51"/>
      <pageMargins left="0.19685039370078741" right="0.19685039370078741" top="0.74803149606299213" bottom="0.35433070866141736" header="0.11811023622047245" footer="0.11811023622047245"/>
      <printOptions horizontalCentered="1"/>
      <pageSetup orientation="portrait" r:id="rId1"/>
      <headerFooter alignWithMargins="0">
        <oddFooter>&amp;C55</oddFooter>
      </headerFooter>
    </customSheetView>
    <customSheetView guid="{A0B2857C-CA65-4357-9749-AF7ED85EB07D}" fitToPage="1" hiddenColumns="1">
      <selection sqref="A1:I48"/>
      <pageMargins left="1" right="1" top="0.75" bottom="0.75" header="0.5" footer="0.5"/>
      <pageSetup orientation="portrait" horizontalDpi="300" r:id="rId2"/>
      <headerFooter alignWithMargins="0">
        <oddFooter xml:space="preserve">&amp;C&amp;"Times New Roman,Regular"59
</oddFooter>
      </headerFooter>
    </customSheetView>
    <customSheetView guid="{9DE21AFA-D044-4310-8250-E101E93E6FC6}" showPageBreaks="1" fitToPage="1" printArea="1" hiddenColumns="1" view="pageBreakPreview">
      <selection activeCell="E13" sqref="E13"/>
      <pageMargins left="0.19685039370078741" right="0.19685039370078741" top="0.74803149606299213" bottom="0.35433070866141736" header="0.11811023622047245" footer="0.11811023622047245"/>
      <printOptions horizontalCentered="1"/>
      <pageSetup orientation="portrait" r:id="rId3"/>
      <headerFooter alignWithMargins="0">
        <oddFooter>&amp;C55</oddFooter>
      </headerFooter>
    </customSheetView>
  </customSheetViews>
  <mergeCells count="3">
    <mergeCell ref="B6:I6"/>
    <mergeCell ref="A52:I52"/>
    <mergeCell ref="A2:I2"/>
  </mergeCells>
  <phoneticPr fontId="0"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&amp;C55</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zoomScaleNormal="100" zoomScaleSheetLayoutView="100" workbookViewId="0">
      <selection activeCell="A52" sqref="A52:I52"/>
    </sheetView>
  </sheetViews>
  <sheetFormatPr defaultColWidth="9.140625" defaultRowHeight="12.75" x14ac:dyDescent="0.2"/>
  <cols>
    <col min="1" max="1" width="5" style="313" customWidth="1"/>
    <col min="2" max="4" width="9.7109375" style="304" customWidth="1"/>
    <col min="5" max="5" width="11.42578125" style="304" customWidth="1"/>
    <col min="6" max="8" width="9.7109375" style="304" customWidth="1"/>
    <col min="9" max="9" width="9.7109375" style="298" customWidth="1"/>
    <col min="10" max="10" width="9.140625" style="304" hidden="1" customWidth="1"/>
    <col min="11" max="16384" width="9.140625" style="304"/>
  </cols>
  <sheetData>
    <row r="1" spans="1:10" ht="15.95" customHeight="1" x14ac:dyDescent="0.2">
      <c r="A1" s="438" t="s">
        <v>326</v>
      </c>
      <c r="B1" s="667"/>
      <c r="C1" s="667"/>
      <c r="D1" s="667"/>
      <c r="E1" s="667"/>
      <c r="F1" s="667"/>
      <c r="G1" s="667"/>
      <c r="H1" s="667"/>
      <c r="I1" s="658"/>
    </row>
    <row r="2" spans="1:10" s="309" customFormat="1" ht="15" customHeight="1" x14ac:dyDescent="0.25">
      <c r="A2" s="668" t="s">
        <v>339</v>
      </c>
      <c r="B2" s="669"/>
      <c r="C2" s="669"/>
      <c r="D2" s="669"/>
      <c r="E2" s="670"/>
      <c r="F2" s="670"/>
      <c r="G2" s="670"/>
      <c r="H2" s="670"/>
      <c r="I2" s="658"/>
    </row>
    <row r="3" spans="1:10" s="309" customFormat="1" ht="14.1" customHeight="1" x14ac:dyDescent="0.2">
      <c r="A3" s="671" t="s">
        <v>309</v>
      </c>
      <c r="B3" s="672"/>
      <c r="C3" s="672"/>
      <c r="D3" s="672"/>
      <c r="E3" s="673"/>
      <c r="F3" s="673"/>
      <c r="G3" s="673"/>
      <c r="H3" s="673"/>
      <c r="I3" s="674"/>
    </row>
    <row r="4" spans="1:10" s="308" customFormat="1" ht="12" customHeight="1" x14ac:dyDescent="0.2">
      <c r="A4" s="660"/>
      <c r="B4" s="661"/>
      <c r="C4" s="661"/>
      <c r="D4" s="661"/>
      <c r="E4" s="661"/>
      <c r="F4" s="661"/>
      <c r="G4" s="661"/>
      <c r="H4" s="661"/>
      <c r="I4" s="662" t="s">
        <v>329</v>
      </c>
      <c r="J4" s="319" t="s">
        <v>13</v>
      </c>
    </row>
    <row r="5" spans="1:10" s="308" customFormat="1" ht="12.75" customHeight="1" x14ac:dyDescent="0.2">
      <c r="A5" s="663" t="s">
        <v>59</v>
      </c>
      <c r="B5" s="664" t="s">
        <v>14</v>
      </c>
      <c r="C5" s="664" t="s">
        <v>330</v>
      </c>
      <c r="D5" s="664" t="s">
        <v>331</v>
      </c>
      <c r="E5" s="664" t="s">
        <v>332</v>
      </c>
      <c r="F5" s="664" t="s">
        <v>333</v>
      </c>
      <c r="G5" s="664" t="s">
        <v>15</v>
      </c>
      <c r="H5" s="664" t="s">
        <v>334</v>
      </c>
      <c r="I5" s="665" t="s">
        <v>580</v>
      </c>
      <c r="J5" s="319" t="s">
        <v>16</v>
      </c>
    </row>
    <row r="6" spans="1:10" s="301" customFormat="1" ht="12.95" customHeight="1" x14ac:dyDescent="0.2">
      <c r="A6" s="666"/>
      <c r="B6" s="1201" t="s">
        <v>135</v>
      </c>
      <c r="C6" s="1202"/>
      <c r="D6" s="1202"/>
      <c r="E6" s="1202"/>
      <c r="F6" s="1202"/>
      <c r="G6" s="1202"/>
      <c r="H6" s="1202"/>
      <c r="I6" s="1202"/>
      <c r="J6" s="300"/>
    </row>
    <row r="7" spans="1:10" ht="10.7" customHeight="1" x14ac:dyDescent="0.2">
      <c r="A7" s="784" t="s">
        <v>17</v>
      </c>
      <c r="B7" s="905">
        <v>35.915999999999997</v>
      </c>
      <c r="C7" s="905">
        <v>34.204000000000001</v>
      </c>
      <c r="D7" s="905">
        <v>21.928999999999998</v>
      </c>
      <c r="E7" s="905">
        <v>39.201999999999998</v>
      </c>
      <c r="F7" s="905" t="s">
        <v>2</v>
      </c>
      <c r="G7" s="905" t="s">
        <v>2</v>
      </c>
      <c r="H7" s="905">
        <v>32.134</v>
      </c>
      <c r="I7" s="918">
        <v>32.492189448254493</v>
      </c>
      <c r="J7" s="303"/>
    </row>
    <row r="8" spans="1:10" ht="15" customHeight="1" x14ac:dyDescent="0.2">
      <c r="A8" s="784" t="s">
        <v>18</v>
      </c>
      <c r="B8" s="905">
        <v>37.201999999999998</v>
      </c>
      <c r="C8" s="905">
        <v>34.476999999999997</v>
      </c>
      <c r="D8" s="905">
        <v>23.422000000000001</v>
      </c>
      <c r="E8" s="905">
        <v>38.597999999999999</v>
      </c>
      <c r="F8" s="905" t="s">
        <v>2</v>
      </c>
      <c r="G8" s="905" t="s">
        <v>2</v>
      </c>
      <c r="H8" s="905">
        <v>34.122</v>
      </c>
      <c r="I8" s="918">
        <v>33.086075681211049</v>
      </c>
      <c r="J8" s="303"/>
    </row>
    <row r="9" spans="1:10" ht="10.7" customHeight="1" x14ac:dyDescent="0.2">
      <c r="A9" s="784" t="s">
        <v>19</v>
      </c>
      <c r="B9" s="905">
        <v>37.381</v>
      </c>
      <c r="C9" s="905">
        <v>34.326000000000001</v>
      </c>
      <c r="D9" s="905">
        <v>24.486999999999998</v>
      </c>
      <c r="E9" s="905">
        <v>40.360999999999997</v>
      </c>
      <c r="F9" s="905" t="s">
        <v>2</v>
      </c>
      <c r="G9" s="905" t="s">
        <v>2</v>
      </c>
      <c r="H9" s="905">
        <v>36.027999999999999</v>
      </c>
      <c r="I9" s="905">
        <v>33.522068063335887</v>
      </c>
      <c r="J9" s="303"/>
    </row>
    <row r="10" spans="1:10" ht="10.7" customHeight="1" x14ac:dyDescent="0.2">
      <c r="A10" s="784" t="s">
        <v>20</v>
      </c>
      <c r="B10" s="905">
        <v>35.933</v>
      </c>
      <c r="C10" s="905">
        <v>33.192</v>
      </c>
      <c r="D10" s="905">
        <v>24.939</v>
      </c>
      <c r="E10" s="905">
        <v>40.973999999999997</v>
      </c>
      <c r="F10" s="905" t="s">
        <v>2</v>
      </c>
      <c r="G10" s="905" t="s">
        <v>2</v>
      </c>
      <c r="H10" s="905">
        <v>34.953000000000003</v>
      </c>
      <c r="I10" s="905">
        <v>32.838210863870643</v>
      </c>
      <c r="J10" s="303"/>
    </row>
    <row r="11" spans="1:10" ht="10.7" customHeight="1" x14ac:dyDescent="0.2">
      <c r="A11" s="784" t="s">
        <v>21</v>
      </c>
      <c r="B11" s="905">
        <v>37.277999999999999</v>
      </c>
      <c r="C11" s="905">
        <v>34.386000000000003</v>
      </c>
      <c r="D11" s="905">
        <v>26.972000000000001</v>
      </c>
      <c r="E11" s="905">
        <v>45.332000000000001</v>
      </c>
      <c r="F11" s="905" t="s">
        <v>2</v>
      </c>
      <c r="G11" s="905" t="s">
        <v>2</v>
      </c>
      <c r="H11" s="905">
        <v>34.484000000000002</v>
      </c>
      <c r="I11" s="905">
        <v>34.359003835858886</v>
      </c>
      <c r="J11" s="303"/>
    </row>
    <row r="12" spans="1:10" ht="10.7" customHeight="1" x14ac:dyDescent="0.2">
      <c r="A12" s="784" t="s">
        <v>22</v>
      </c>
      <c r="B12" s="905">
        <v>40.688000000000002</v>
      </c>
      <c r="C12" s="905">
        <v>36.685000000000002</v>
      </c>
      <c r="D12" s="905">
        <v>29.518999999999998</v>
      </c>
      <c r="E12" s="905">
        <v>47.677</v>
      </c>
      <c r="F12" s="905" t="s">
        <v>2</v>
      </c>
      <c r="G12" s="905" t="s">
        <v>2</v>
      </c>
      <c r="H12" s="905">
        <v>38.683999999999997</v>
      </c>
      <c r="I12" s="918">
        <v>36.884392908625543</v>
      </c>
      <c r="J12" s="303"/>
    </row>
    <row r="13" spans="1:10" ht="15" customHeight="1" x14ac:dyDescent="0.2">
      <c r="A13" s="784" t="s">
        <v>23</v>
      </c>
      <c r="B13" s="905">
        <v>39.832999999999998</v>
      </c>
      <c r="C13" s="905">
        <v>35.241</v>
      </c>
      <c r="D13" s="905">
        <v>29.716000000000001</v>
      </c>
      <c r="E13" s="905">
        <v>47.246000000000002</v>
      </c>
      <c r="F13" s="905" t="s">
        <v>2</v>
      </c>
      <c r="G13" s="905" t="s">
        <v>2</v>
      </c>
      <c r="H13" s="905">
        <v>37.728000000000002</v>
      </c>
      <c r="I13" s="918">
        <v>35.927667670615833</v>
      </c>
      <c r="J13" s="303"/>
    </row>
    <row r="14" spans="1:10" ht="10.7" customHeight="1" x14ac:dyDescent="0.2">
      <c r="A14" s="784" t="s">
        <v>24</v>
      </c>
      <c r="B14" s="905">
        <v>40.832999999999998</v>
      </c>
      <c r="C14" s="905">
        <v>34.274000000000001</v>
      </c>
      <c r="D14" s="905">
        <v>30.646999999999998</v>
      </c>
      <c r="E14" s="905">
        <v>44.466000000000001</v>
      </c>
      <c r="F14" s="905" t="s">
        <v>2</v>
      </c>
      <c r="G14" s="905" t="s">
        <v>2</v>
      </c>
      <c r="H14" s="905">
        <v>38.101999999999997</v>
      </c>
      <c r="I14" s="918">
        <v>35.355157495771763</v>
      </c>
      <c r="J14" s="303"/>
    </row>
    <row r="15" spans="1:10" ht="10.7" customHeight="1" x14ac:dyDescent="0.2">
      <c r="A15" s="784" t="s">
        <v>25</v>
      </c>
      <c r="B15" s="905">
        <v>41.158000000000001</v>
      </c>
      <c r="C15" s="905">
        <v>33.603999999999999</v>
      </c>
      <c r="D15" s="905">
        <v>31.550999999999998</v>
      </c>
      <c r="E15" s="905">
        <v>43.829000000000001</v>
      </c>
      <c r="F15" s="905" t="s">
        <v>2</v>
      </c>
      <c r="G15" s="905">
        <v>44.948999999999998</v>
      </c>
      <c r="H15" s="905">
        <v>40.414000000000001</v>
      </c>
      <c r="I15" s="918">
        <v>36.212844396713294</v>
      </c>
      <c r="J15" s="303"/>
    </row>
    <row r="16" spans="1:10" ht="10.7" customHeight="1" x14ac:dyDescent="0.2">
      <c r="A16" s="784" t="s">
        <v>26</v>
      </c>
      <c r="B16" s="905">
        <v>39.563000000000002</v>
      </c>
      <c r="C16" s="905">
        <v>33.423000000000002</v>
      </c>
      <c r="D16" s="905">
        <v>32.375</v>
      </c>
      <c r="E16" s="905">
        <v>42.637999999999998</v>
      </c>
      <c r="F16" s="905" t="s">
        <v>2</v>
      </c>
      <c r="G16" s="905">
        <v>45.186</v>
      </c>
      <c r="H16" s="905">
        <v>39.679000000000002</v>
      </c>
      <c r="I16" s="918">
        <v>36.036099474665136</v>
      </c>
      <c r="J16" s="305">
        <v>33.5</v>
      </c>
    </row>
    <row r="17" spans="1:10" ht="10.7" customHeight="1" x14ac:dyDescent="0.2">
      <c r="A17" s="784" t="s">
        <v>27</v>
      </c>
      <c r="B17" s="905">
        <v>41.085000000000001</v>
      </c>
      <c r="C17" s="905">
        <v>35.241</v>
      </c>
      <c r="D17" s="905">
        <v>33.051000000000002</v>
      </c>
      <c r="E17" s="905">
        <v>44.747</v>
      </c>
      <c r="F17" s="905" t="s">
        <v>2</v>
      </c>
      <c r="G17" s="905">
        <v>46.113999999999997</v>
      </c>
      <c r="H17" s="905">
        <v>40.115000000000002</v>
      </c>
      <c r="I17" s="918">
        <v>37.453955558462312</v>
      </c>
      <c r="J17" s="305">
        <v>36.200000000000003</v>
      </c>
    </row>
    <row r="18" spans="1:10" ht="15" customHeight="1" x14ac:dyDescent="0.2">
      <c r="A18" s="784" t="s">
        <v>28</v>
      </c>
      <c r="B18" s="905">
        <v>41.993000000000002</v>
      </c>
      <c r="C18" s="905">
        <v>35.451000000000001</v>
      </c>
      <c r="D18" s="905">
        <v>33.582000000000001</v>
      </c>
      <c r="E18" s="905">
        <v>47.72</v>
      </c>
      <c r="F18" s="905" t="s">
        <v>2</v>
      </c>
      <c r="G18" s="905">
        <v>48.652000000000001</v>
      </c>
      <c r="H18" s="905">
        <v>43.88</v>
      </c>
      <c r="I18" s="918">
        <v>38.494908556796162</v>
      </c>
      <c r="J18" s="305">
        <v>37.200000000000003</v>
      </c>
    </row>
    <row r="19" spans="1:10" ht="10.7" customHeight="1" x14ac:dyDescent="0.2">
      <c r="A19" s="784" t="s">
        <v>29</v>
      </c>
      <c r="B19" s="905">
        <v>46.673999999999999</v>
      </c>
      <c r="C19" s="905">
        <v>37.640999999999998</v>
      </c>
      <c r="D19" s="905">
        <v>33.801000000000002</v>
      </c>
      <c r="E19" s="905">
        <v>46.637</v>
      </c>
      <c r="F19" s="905" t="s">
        <v>2</v>
      </c>
      <c r="G19" s="905">
        <v>49.918999999999997</v>
      </c>
      <c r="H19" s="905">
        <v>46.011000000000003</v>
      </c>
      <c r="I19" s="918">
        <v>40.100795484220257</v>
      </c>
      <c r="J19" s="305">
        <v>38.5</v>
      </c>
    </row>
    <row r="20" spans="1:10" ht="10.7" customHeight="1" x14ac:dyDescent="0.2">
      <c r="A20" s="784" t="s">
        <v>30</v>
      </c>
      <c r="B20" s="905">
        <v>47.201999999999998</v>
      </c>
      <c r="C20" s="905">
        <v>37.627000000000002</v>
      </c>
      <c r="D20" s="905">
        <v>34.090000000000003</v>
      </c>
      <c r="E20" s="905">
        <v>46.401000000000003</v>
      </c>
      <c r="F20" s="905" t="s">
        <v>2</v>
      </c>
      <c r="G20" s="905">
        <v>50.417000000000002</v>
      </c>
      <c r="H20" s="905">
        <v>48.091999999999999</v>
      </c>
      <c r="I20" s="918">
        <v>40.350037008391666</v>
      </c>
      <c r="J20" s="305">
        <v>38.6</v>
      </c>
    </row>
    <row r="21" spans="1:10" ht="10.7" customHeight="1" x14ac:dyDescent="0.2">
      <c r="A21" s="784" t="s">
        <v>31</v>
      </c>
      <c r="B21" s="905">
        <v>46.820999999999998</v>
      </c>
      <c r="C21" s="905">
        <v>36.463000000000001</v>
      </c>
      <c r="D21" s="905">
        <v>33.345999999999997</v>
      </c>
      <c r="E21" s="905">
        <v>46.600999999999999</v>
      </c>
      <c r="F21" s="905" t="s">
        <v>2</v>
      </c>
      <c r="G21" s="905">
        <v>51.26</v>
      </c>
      <c r="H21" s="905">
        <v>48.328000000000003</v>
      </c>
      <c r="I21" s="918">
        <v>39.643213279382252</v>
      </c>
      <c r="J21" s="305">
        <v>38.1</v>
      </c>
    </row>
    <row r="22" spans="1:10" ht="10.7" customHeight="1" x14ac:dyDescent="0.2">
      <c r="A22" s="784" t="s">
        <v>32</v>
      </c>
      <c r="B22" s="905">
        <v>47.527999999999999</v>
      </c>
      <c r="C22" s="905">
        <v>37.070999999999998</v>
      </c>
      <c r="D22" s="905">
        <v>32.271000000000001</v>
      </c>
      <c r="E22" s="905">
        <v>45.064999999999998</v>
      </c>
      <c r="F22" s="905" t="s">
        <v>2</v>
      </c>
      <c r="G22" s="905">
        <v>51.856999999999999</v>
      </c>
      <c r="H22" s="905">
        <v>48.997999999999998</v>
      </c>
      <c r="I22" s="918">
        <v>39.705298227076213</v>
      </c>
      <c r="J22" s="305">
        <v>38.200000000000003</v>
      </c>
    </row>
    <row r="23" spans="1:10" ht="15" customHeight="1" x14ac:dyDescent="0.2">
      <c r="A23" s="784" t="s">
        <v>33</v>
      </c>
      <c r="B23" s="905">
        <v>46.87</v>
      </c>
      <c r="C23" s="905">
        <v>37.515000000000001</v>
      </c>
      <c r="D23" s="905">
        <v>32.383000000000003</v>
      </c>
      <c r="E23" s="905">
        <v>43.944000000000003</v>
      </c>
      <c r="F23" s="905" t="s">
        <v>2</v>
      </c>
      <c r="G23" s="905">
        <v>51.453000000000003</v>
      </c>
      <c r="H23" s="905">
        <v>49.545000000000002</v>
      </c>
      <c r="I23" s="918">
        <v>39.824030293308745</v>
      </c>
      <c r="J23" s="305">
        <v>38.1</v>
      </c>
    </row>
    <row r="24" spans="1:10" ht="10.7" customHeight="1" x14ac:dyDescent="0.2">
      <c r="A24" s="784" t="s">
        <v>34</v>
      </c>
      <c r="B24" s="905">
        <v>45.421999999999997</v>
      </c>
      <c r="C24" s="905">
        <v>37.265999999999998</v>
      </c>
      <c r="D24" s="905">
        <v>32.814999999999998</v>
      </c>
      <c r="E24" s="905">
        <v>41.569000000000003</v>
      </c>
      <c r="F24" s="905" t="s">
        <v>2</v>
      </c>
      <c r="G24" s="905">
        <v>50.841000000000001</v>
      </c>
      <c r="H24" s="905">
        <v>49.006999999999998</v>
      </c>
      <c r="I24" s="918">
        <v>39.394815883572718</v>
      </c>
      <c r="J24" s="305">
        <v>37.9</v>
      </c>
    </row>
    <row r="25" spans="1:10" ht="10.7" customHeight="1" x14ac:dyDescent="0.2">
      <c r="A25" s="784" t="s">
        <v>35</v>
      </c>
      <c r="B25" s="905">
        <v>44.857999999999997</v>
      </c>
      <c r="C25" s="905">
        <v>36.357999999999997</v>
      </c>
      <c r="D25" s="905">
        <v>31.968</v>
      </c>
      <c r="E25" s="905">
        <v>39.081000000000003</v>
      </c>
      <c r="F25" s="905" t="s">
        <v>2</v>
      </c>
      <c r="G25" s="905">
        <v>50.223999999999997</v>
      </c>
      <c r="H25" s="905">
        <v>49.55</v>
      </c>
      <c r="I25" s="918">
        <v>38.502905094300402</v>
      </c>
      <c r="J25" s="305">
        <v>37</v>
      </c>
    </row>
    <row r="26" spans="1:10" ht="10.7" customHeight="1" x14ac:dyDescent="0.2">
      <c r="A26" s="784" t="s">
        <v>36</v>
      </c>
      <c r="B26" s="905">
        <v>45.369</v>
      </c>
      <c r="C26" s="905">
        <v>36.411999999999999</v>
      </c>
      <c r="D26" s="905">
        <v>31.067</v>
      </c>
      <c r="E26" s="905">
        <v>38.357999999999997</v>
      </c>
      <c r="F26" s="905" t="s">
        <v>2</v>
      </c>
      <c r="G26" s="905">
        <v>48.975999999999999</v>
      </c>
      <c r="H26" s="905">
        <v>50.701999999999998</v>
      </c>
      <c r="I26" s="918">
        <v>38.291142150551714</v>
      </c>
      <c r="J26" s="305">
        <v>36.6</v>
      </c>
    </row>
    <row r="27" spans="1:10" ht="10.7" customHeight="1" x14ac:dyDescent="0.2">
      <c r="A27" s="784" t="s">
        <v>37</v>
      </c>
      <c r="B27" s="905">
        <v>48.191000000000003</v>
      </c>
      <c r="C27" s="905">
        <v>37.341000000000001</v>
      </c>
      <c r="D27" s="905">
        <v>31.183</v>
      </c>
      <c r="E27" s="905">
        <v>39.491999999999997</v>
      </c>
      <c r="F27" s="905" t="s">
        <v>2</v>
      </c>
      <c r="G27" s="905">
        <v>49.603000000000002</v>
      </c>
      <c r="H27" s="905">
        <v>51.981999999999999</v>
      </c>
      <c r="I27" s="918">
        <v>39.123204204722448</v>
      </c>
      <c r="J27" s="305">
        <v>37.6</v>
      </c>
    </row>
    <row r="28" spans="1:10" ht="15" customHeight="1" x14ac:dyDescent="0.2">
      <c r="A28" s="784" t="s">
        <v>38</v>
      </c>
      <c r="B28" s="905">
        <v>51.552</v>
      </c>
      <c r="C28" s="905">
        <v>38.188000000000002</v>
      </c>
      <c r="D28" s="905">
        <v>31.138000000000002</v>
      </c>
      <c r="E28" s="905">
        <v>40.621000000000002</v>
      </c>
      <c r="F28" s="905">
        <v>45.89</v>
      </c>
      <c r="G28" s="905">
        <v>50.698</v>
      </c>
      <c r="H28" s="905">
        <v>53.031999999999996</v>
      </c>
      <c r="I28" s="918">
        <v>40.62417623382386</v>
      </c>
      <c r="J28" s="305">
        <v>38.4</v>
      </c>
    </row>
    <row r="29" spans="1:10" ht="10.7" customHeight="1" x14ac:dyDescent="0.2">
      <c r="A29" s="784" t="s">
        <v>39</v>
      </c>
      <c r="B29" s="905">
        <v>52.595999999999997</v>
      </c>
      <c r="C29" s="905">
        <v>39.018999999999998</v>
      </c>
      <c r="D29" s="905">
        <v>32.274999999999999</v>
      </c>
      <c r="E29" s="905">
        <v>42.633000000000003</v>
      </c>
      <c r="F29" s="905">
        <v>47.091000000000001</v>
      </c>
      <c r="G29" s="905">
        <v>52.042999999999999</v>
      </c>
      <c r="H29" s="905">
        <v>54.469000000000001</v>
      </c>
      <c r="I29" s="918">
        <v>41.715733602859018</v>
      </c>
      <c r="J29" s="305">
        <v>39.4</v>
      </c>
    </row>
    <row r="30" spans="1:10" ht="10.7" customHeight="1" x14ac:dyDescent="0.2">
      <c r="A30" s="784" t="s">
        <v>40</v>
      </c>
      <c r="B30" s="905">
        <v>51.442999999999998</v>
      </c>
      <c r="C30" s="905">
        <v>38.424999999999997</v>
      </c>
      <c r="D30" s="905">
        <v>34.055</v>
      </c>
      <c r="E30" s="905">
        <v>42.569000000000003</v>
      </c>
      <c r="F30" s="905">
        <v>47.875999999999998</v>
      </c>
      <c r="G30" s="905">
        <v>54.622999999999998</v>
      </c>
      <c r="H30" s="905">
        <v>55.411999999999999</v>
      </c>
      <c r="I30" s="918">
        <v>42.018899819303904</v>
      </c>
      <c r="J30" s="305">
        <v>40.1</v>
      </c>
    </row>
    <row r="31" spans="1:10" ht="10.7" customHeight="1" x14ac:dyDescent="0.2">
      <c r="A31" s="784" t="s">
        <v>41</v>
      </c>
      <c r="B31" s="905">
        <v>48.95</v>
      </c>
      <c r="C31" s="905">
        <v>37.404000000000003</v>
      </c>
      <c r="D31" s="905">
        <v>34.618000000000002</v>
      </c>
      <c r="E31" s="905">
        <v>41.960999999999999</v>
      </c>
      <c r="F31" s="905">
        <v>47.877000000000002</v>
      </c>
      <c r="G31" s="905">
        <v>54.051000000000002</v>
      </c>
      <c r="H31" s="905">
        <v>52.69</v>
      </c>
      <c r="I31" s="918">
        <v>41.264117700855465</v>
      </c>
      <c r="J31" s="306">
        <v>39.4</v>
      </c>
    </row>
    <row r="32" spans="1:10" ht="10.7" customHeight="1" x14ac:dyDescent="0.2">
      <c r="A32" s="694">
        <v>1995</v>
      </c>
      <c r="B32" s="905">
        <v>47.732999999999997</v>
      </c>
      <c r="C32" s="905">
        <v>37.338000000000001</v>
      </c>
      <c r="D32" s="905">
        <v>35.616999999999997</v>
      </c>
      <c r="E32" s="905">
        <v>41.87</v>
      </c>
      <c r="F32" s="905">
        <v>54.57</v>
      </c>
      <c r="G32" s="905">
        <v>54.165999999999997</v>
      </c>
      <c r="H32" s="905">
        <v>51.709000000000003</v>
      </c>
      <c r="I32" s="919">
        <v>42.031664727157121</v>
      </c>
      <c r="J32" s="306"/>
    </row>
    <row r="33" spans="1:10" s="308" customFormat="1" ht="15" customHeight="1" x14ac:dyDescent="0.2">
      <c r="A33" s="693">
        <v>1996</v>
      </c>
      <c r="B33" s="905">
        <v>45.786999999999999</v>
      </c>
      <c r="C33" s="905">
        <v>36.628999999999998</v>
      </c>
      <c r="D33" s="905">
        <v>36.301000000000002</v>
      </c>
      <c r="E33" s="905">
        <v>39.899000000000001</v>
      </c>
      <c r="F33" s="905">
        <v>48.795999999999999</v>
      </c>
      <c r="G33" s="905">
        <v>54.244999999999997</v>
      </c>
      <c r="H33" s="905">
        <v>51.631999999999998</v>
      </c>
      <c r="I33" s="918">
        <v>40.892718985776675</v>
      </c>
      <c r="J33" s="307">
        <v>39.5</v>
      </c>
    </row>
    <row r="34" spans="1:10" s="308" customFormat="1" ht="10.7" customHeight="1" x14ac:dyDescent="0.2">
      <c r="A34" s="694">
        <v>1997</v>
      </c>
      <c r="B34" s="905">
        <v>43.509</v>
      </c>
      <c r="C34" s="905">
        <v>35.515999999999998</v>
      </c>
      <c r="D34" s="905">
        <v>35.255000000000003</v>
      </c>
      <c r="E34" s="905">
        <v>38.840000000000003</v>
      </c>
      <c r="F34" s="905">
        <v>47.941000000000003</v>
      </c>
      <c r="G34" s="905">
        <v>53.918999999999997</v>
      </c>
      <c r="H34" s="905">
        <v>49.558</v>
      </c>
      <c r="I34" s="918">
        <v>39.716684252380745</v>
      </c>
      <c r="J34" s="307"/>
    </row>
    <row r="35" spans="1:10" s="309" customFormat="1" ht="10.7" customHeight="1" x14ac:dyDescent="0.2">
      <c r="A35" s="694">
        <v>1998</v>
      </c>
      <c r="B35" s="905">
        <v>43.491</v>
      </c>
      <c r="C35" s="905">
        <v>34.645000000000003</v>
      </c>
      <c r="D35" s="905">
        <v>41.408999999999999</v>
      </c>
      <c r="E35" s="905">
        <v>38.22</v>
      </c>
      <c r="F35" s="905">
        <v>47.689</v>
      </c>
      <c r="G35" s="905">
        <v>52.329000000000001</v>
      </c>
      <c r="H35" s="905">
        <v>48.31</v>
      </c>
      <c r="I35" s="918">
        <v>40.027548238131615</v>
      </c>
      <c r="J35" s="306"/>
    </row>
    <row r="36" spans="1:10" s="309" customFormat="1" ht="10.7" customHeight="1" x14ac:dyDescent="0.2">
      <c r="A36" s="694">
        <v>1999</v>
      </c>
      <c r="B36" s="905">
        <v>41.795000000000002</v>
      </c>
      <c r="C36" s="905">
        <v>34.229999999999997</v>
      </c>
      <c r="D36" s="905">
        <v>38.164999999999999</v>
      </c>
      <c r="E36" s="905">
        <v>38.146999999999998</v>
      </c>
      <c r="F36" s="905">
        <v>47.71</v>
      </c>
      <c r="G36" s="905">
        <v>52.101999999999997</v>
      </c>
      <c r="H36" s="905">
        <v>47.384</v>
      </c>
      <c r="I36" s="918">
        <v>39.10251167520115</v>
      </c>
      <c r="J36" s="306"/>
    </row>
    <row r="37" spans="1:10" s="309" customFormat="1" ht="10.7" customHeight="1" x14ac:dyDescent="0.2">
      <c r="A37" s="693">
        <v>2000</v>
      </c>
      <c r="B37" s="905">
        <v>40.478999999999999</v>
      </c>
      <c r="C37" s="905">
        <v>33.853000000000002</v>
      </c>
      <c r="D37" s="905">
        <v>38.749000000000002</v>
      </c>
      <c r="E37" s="905">
        <v>33.603000000000002</v>
      </c>
      <c r="F37" s="905">
        <v>44.683999999999997</v>
      </c>
      <c r="G37" s="905">
        <v>51.088999999999999</v>
      </c>
      <c r="H37" s="905">
        <v>45.426000000000002</v>
      </c>
      <c r="I37" s="918">
        <v>38.072698170452014</v>
      </c>
      <c r="J37" s="306"/>
    </row>
    <row r="38" spans="1:10" s="309" customFormat="1" ht="15" customHeight="1" x14ac:dyDescent="0.2">
      <c r="A38" s="693">
        <v>2001</v>
      </c>
      <c r="B38" s="905">
        <v>41.151000000000003</v>
      </c>
      <c r="C38" s="905">
        <v>35.134</v>
      </c>
      <c r="D38" s="905">
        <v>38.006999999999998</v>
      </c>
      <c r="E38" s="905">
        <v>39.404000000000003</v>
      </c>
      <c r="F38" s="905">
        <v>46.841000000000001</v>
      </c>
      <c r="G38" s="905">
        <v>51.177999999999997</v>
      </c>
      <c r="H38" s="905">
        <v>47.518999999999998</v>
      </c>
      <c r="I38" s="918">
        <v>39.465995823065001</v>
      </c>
      <c r="J38" s="306"/>
    </row>
    <row r="39" spans="1:10" s="309" customFormat="1" ht="10.7" customHeight="1" x14ac:dyDescent="0.2">
      <c r="A39" s="693">
        <v>2002</v>
      </c>
      <c r="B39" s="905">
        <v>40.411000000000001</v>
      </c>
      <c r="C39" s="905">
        <v>36.213999999999999</v>
      </c>
      <c r="D39" s="905">
        <v>38.247999999999998</v>
      </c>
      <c r="E39" s="905">
        <v>40.284999999999997</v>
      </c>
      <c r="F39" s="905">
        <v>47.183999999999997</v>
      </c>
      <c r="G39" s="905">
        <v>52.26</v>
      </c>
      <c r="H39" s="905">
        <v>46.786000000000001</v>
      </c>
      <c r="I39" s="918">
        <v>40.10887572054115</v>
      </c>
      <c r="J39" s="306"/>
    </row>
    <row r="40" spans="1:10" s="309" customFormat="1" ht="10.7" customHeight="1" x14ac:dyDescent="0.2">
      <c r="A40" s="693">
        <v>2003</v>
      </c>
      <c r="B40" s="905">
        <v>40.238999999999997</v>
      </c>
      <c r="C40" s="905">
        <v>36.777000000000001</v>
      </c>
      <c r="D40" s="905">
        <v>37.792000000000002</v>
      </c>
      <c r="E40" s="905">
        <v>41.13</v>
      </c>
      <c r="F40" s="905">
        <v>47.701999999999998</v>
      </c>
      <c r="G40" s="905">
        <v>52.755000000000003</v>
      </c>
      <c r="H40" s="905">
        <v>47.210999999999999</v>
      </c>
      <c r="I40" s="918">
        <v>40.424055556682859</v>
      </c>
      <c r="J40" s="306"/>
    </row>
    <row r="41" spans="1:10" s="309" customFormat="1" ht="10.7" customHeight="1" x14ac:dyDescent="0.2">
      <c r="A41" s="693">
        <v>2004</v>
      </c>
      <c r="B41" s="905">
        <v>38.987000000000002</v>
      </c>
      <c r="C41" s="905">
        <v>36.453000000000003</v>
      </c>
      <c r="D41" s="905">
        <v>36.579000000000001</v>
      </c>
      <c r="E41" s="905">
        <v>41.838000000000001</v>
      </c>
      <c r="F41" s="905">
        <v>46.441000000000003</v>
      </c>
      <c r="G41" s="905">
        <v>52.603000000000002</v>
      </c>
      <c r="H41" s="905">
        <v>46.884</v>
      </c>
      <c r="I41" s="919">
        <v>39.874777246472163</v>
      </c>
      <c r="J41" s="306"/>
    </row>
    <row r="42" spans="1:10" s="309" customFormat="1" ht="10.5" customHeight="1" x14ac:dyDescent="0.2">
      <c r="A42" s="693">
        <v>2005</v>
      </c>
      <c r="B42" s="905">
        <v>38.418999999999997</v>
      </c>
      <c r="C42" s="905">
        <v>36.537999999999997</v>
      </c>
      <c r="D42" s="905">
        <v>36.430999999999997</v>
      </c>
      <c r="E42" s="905">
        <v>42.451000000000001</v>
      </c>
      <c r="F42" s="905">
        <v>46.173999999999999</v>
      </c>
      <c r="G42" s="905">
        <v>52.94</v>
      </c>
      <c r="H42" s="905">
        <v>47.107999999999997</v>
      </c>
      <c r="I42" s="918">
        <v>39.905120508259728</v>
      </c>
      <c r="J42" s="306"/>
    </row>
    <row r="43" spans="1:10" s="309" customFormat="1" ht="15" customHeight="1" x14ac:dyDescent="0.2">
      <c r="A43" s="693">
        <v>2006</v>
      </c>
      <c r="B43" s="905">
        <v>38.616999999999997</v>
      </c>
      <c r="C43" s="905">
        <v>36.356999999999999</v>
      </c>
      <c r="D43" s="905">
        <v>35.956000000000003</v>
      </c>
      <c r="E43" s="905">
        <v>42.698</v>
      </c>
      <c r="F43" s="905">
        <v>44.572000000000003</v>
      </c>
      <c r="G43" s="905">
        <v>52.451000000000001</v>
      </c>
      <c r="H43" s="905">
        <v>47.558</v>
      </c>
      <c r="I43" s="918">
        <v>39.64915468525848</v>
      </c>
      <c r="J43" s="306"/>
    </row>
    <row r="44" spans="1:10" s="310" customFormat="1" ht="10.5" customHeight="1" x14ac:dyDescent="0.2">
      <c r="A44" s="693">
        <v>2007</v>
      </c>
      <c r="B44" s="905">
        <v>38.631</v>
      </c>
      <c r="C44" s="905">
        <v>37.121000000000002</v>
      </c>
      <c r="D44" s="905">
        <v>35.783999999999999</v>
      </c>
      <c r="E44" s="905">
        <v>42.609000000000002</v>
      </c>
      <c r="F44" s="905">
        <v>42.686999999999998</v>
      </c>
      <c r="G44" s="905">
        <v>52.213999999999999</v>
      </c>
      <c r="H44" s="905">
        <v>46.774999999999999</v>
      </c>
      <c r="I44" s="918">
        <v>39.750890907855492</v>
      </c>
    </row>
    <row r="45" spans="1:10" s="310" customFormat="1" ht="10.5" customHeight="1" x14ac:dyDescent="0.2">
      <c r="A45" s="692">
        <v>2008</v>
      </c>
      <c r="B45" s="905">
        <v>39.218000000000004</v>
      </c>
      <c r="C45" s="905">
        <v>39.164999999999999</v>
      </c>
      <c r="D45" s="905">
        <v>36.945</v>
      </c>
      <c r="E45" s="905">
        <v>46.173000000000002</v>
      </c>
      <c r="F45" s="905">
        <v>43.542000000000002</v>
      </c>
      <c r="G45" s="905">
        <v>53.031999999999996</v>
      </c>
      <c r="H45" s="905">
        <v>47.823</v>
      </c>
      <c r="I45" s="918">
        <v>41.485641782099435</v>
      </c>
    </row>
    <row r="46" spans="1:10" s="310" customFormat="1" ht="10.5" customHeight="1" x14ac:dyDescent="0.2">
      <c r="A46" s="692">
        <v>2009</v>
      </c>
      <c r="B46" s="905">
        <v>43.667999999999999</v>
      </c>
      <c r="C46" s="905">
        <v>43.125</v>
      </c>
      <c r="D46" s="905">
        <v>41.902999999999999</v>
      </c>
      <c r="E46" s="905">
        <v>49.445999999999998</v>
      </c>
      <c r="F46" s="905">
        <v>47.470999999999997</v>
      </c>
      <c r="G46" s="905">
        <v>56.753</v>
      </c>
      <c r="H46" s="905">
        <v>51.161999999999999</v>
      </c>
      <c r="I46" s="918">
        <v>45.512869855941915</v>
      </c>
    </row>
    <row r="47" spans="1:10" s="310" customFormat="1" ht="10.5" customHeight="1" x14ac:dyDescent="0.2">
      <c r="A47" s="692">
        <v>2010</v>
      </c>
      <c r="B47" s="905">
        <v>43.259</v>
      </c>
      <c r="C47" s="905">
        <v>42.813000000000002</v>
      </c>
      <c r="D47" s="905">
        <v>40.674999999999997</v>
      </c>
      <c r="E47" s="905">
        <v>48.253</v>
      </c>
      <c r="F47" s="905">
        <v>47.277999999999999</v>
      </c>
      <c r="G47" s="905">
        <v>56.482999999999997</v>
      </c>
      <c r="H47" s="905">
        <v>49.893999999999998</v>
      </c>
      <c r="I47" s="918">
        <v>44.926888179493815</v>
      </c>
    </row>
    <row r="48" spans="1:10" s="310" customFormat="1" ht="15" customHeight="1" x14ac:dyDescent="0.2">
      <c r="A48" s="692">
        <v>2011</v>
      </c>
      <c r="B48" s="905">
        <v>41.722000000000001</v>
      </c>
      <c r="C48" s="905">
        <v>41.66</v>
      </c>
      <c r="D48" s="905">
        <v>41.838000000000001</v>
      </c>
      <c r="E48" s="905">
        <v>46.496000000000002</v>
      </c>
      <c r="F48" s="905">
        <v>44.628999999999998</v>
      </c>
      <c r="G48" s="905">
        <v>55.951000000000001</v>
      </c>
      <c r="H48" s="905">
        <v>49.1</v>
      </c>
      <c r="I48" s="918">
        <v>43.965541465251682</v>
      </c>
    </row>
    <row r="49" spans="1:9" s="310" customFormat="1" ht="10.5" customHeight="1" x14ac:dyDescent="0.2">
      <c r="A49" s="692">
        <v>2012</v>
      </c>
      <c r="B49" s="905">
        <v>41.088000000000001</v>
      </c>
      <c r="C49" s="905">
        <v>40.210999999999999</v>
      </c>
      <c r="D49" s="905">
        <v>41.758000000000003</v>
      </c>
      <c r="E49" s="905">
        <v>46.710999999999999</v>
      </c>
      <c r="F49" s="905">
        <v>44.165999999999997</v>
      </c>
      <c r="G49" s="905">
        <v>56.845999999999997</v>
      </c>
      <c r="H49" s="905">
        <v>50.780999999999999</v>
      </c>
      <c r="I49" s="918">
        <v>43.297659533237656</v>
      </c>
    </row>
    <row r="50" spans="1:9" s="310" customFormat="1" ht="10.5" customHeight="1" x14ac:dyDescent="0.2">
      <c r="A50" s="692">
        <v>2013</v>
      </c>
      <c r="B50" s="905">
        <v>40.667999999999999</v>
      </c>
      <c r="C50" s="905">
        <v>38.868000000000002</v>
      </c>
      <c r="D50" s="905">
        <v>42.341000000000001</v>
      </c>
      <c r="E50" s="905">
        <v>45.075000000000003</v>
      </c>
      <c r="F50" s="905">
        <v>44.25</v>
      </c>
      <c r="G50" s="905">
        <v>56.994999999999997</v>
      </c>
      <c r="H50" s="905">
        <v>50.954999999999998</v>
      </c>
      <c r="I50" s="918">
        <v>42.556373738632303</v>
      </c>
    </row>
    <row r="51" spans="1:9" s="756" customFormat="1" ht="10.5" customHeight="1" x14ac:dyDescent="0.2">
      <c r="A51" s="692">
        <v>2014</v>
      </c>
      <c r="B51" s="920">
        <v>39.371000000000002</v>
      </c>
      <c r="C51" s="920">
        <v>38.319000000000003</v>
      </c>
      <c r="D51" s="920">
        <v>42.287999999999997</v>
      </c>
      <c r="E51" s="920">
        <v>43.957000000000001</v>
      </c>
      <c r="F51" s="920">
        <v>43.847999999999999</v>
      </c>
      <c r="G51" s="920">
        <v>57.482999999999997</v>
      </c>
      <c r="H51" s="920">
        <v>51.104999999999997</v>
      </c>
      <c r="I51" s="921">
        <v>42.118777133724912</v>
      </c>
    </row>
    <row r="52" spans="1:9" x14ac:dyDescent="0.2">
      <c r="A52" s="1198" t="s">
        <v>581</v>
      </c>
      <c r="B52" s="1199"/>
      <c r="C52" s="1199"/>
      <c r="D52" s="1199"/>
      <c r="E52" s="1199"/>
      <c r="F52" s="1199"/>
      <c r="G52" s="1199"/>
      <c r="H52" s="1199"/>
      <c r="I52" s="1199"/>
    </row>
    <row r="53" spans="1:9" x14ac:dyDescent="0.2">
      <c r="A53" s="755" t="s">
        <v>567</v>
      </c>
      <c r="B53" s="756"/>
      <c r="C53" s="756"/>
      <c r="D53" s="756"/>
      <c r="E53" s="756"/>
      <c r="F53" s="756"/>
      <c r="G53" s="311"/>
      <c r="H53" s="311"/>
      <c r="I53" s="312"/>
    </row>
    <row r="54" spans="1:9" x14ac:dyDescent="0.2">
      <c r="A54" s="299"/>
    </row>
    <row r="55" spans="1:9" x14ac:dyDescent="0.2">
      <c r="A55" s="299"/>
    </row>
  </sheetData>
  <customSheetViews>
    <customSheetView guid="{5DA4A147-0C62-4854-A24F-ABFA741E4216}" showPageBreaks="1" fitToPage="1" printArea="1" hiddenColumns="1">
      <selection activeCell="G28" sqref="G28"/>
      <pageMargins left="0.19685039370078741" right="0.19685039370078741" top="0.74803149606299213" bottom="0.35433070866141736" header="0.11811023622047245" footer="0.11811023622047245"/>
      <printOptions horizontalCentered="1"/>
      <pageSetup orientation="portrait" r:id="rId1"/>
      <headerFooter alignWithMargins="0">
        <oddFooter>&amp;C56</oddFooter>
      </headerFooter>
    </customSheetView>
    <customSheetView guid="{A0B2857C-CA65-4357-9749-AF7ED85EB07D}" fitToPage="1" hiddenColumns="1">
      <selection sqref="A1:I47"/>
      <pageMargins left="1" right="1" top="0.75" bottom="0.75" header="0.5" footer="0.5"/>
      <pageSetup orientation="portrait" horizontalDpi="300" verticalDpi="300" r:id="rId2"/>
      <headerFooter alignWithMargins="0">
        <oddFooter xml:space="preserve">&amp;C&amp;"Times New Roman,Regular"60
</oddFooter>
      </headerFooter>
    </customSheetView>
    <customSheetView guid="{9DE21AFA-D044-4310-8250-E101E93E6FC6}" showPageBreaks="1" fitToPage="1" printArea="1" hiddenColumns="1" view="pageBreakPreview">
      <selection activeCell="G28" sqref="G28"/>
      <pageMargins left="0.19685039370078741" right="0.19685039370078741" top="0.74803149606299213" bottom="0.35433070866141736" header="0.11811023622047245" footer="0.11811023622047245"/>
      <printOptions horizontalCentered="1"/>
      <pageSetup orientation="portrait" r:id="rId3"/>
      <headerFooter alignWithMargins="0">
        <oddFooter>&amp;C56</oddFooter>
      </headerFooter>
    </customSheetView>
  </customSheetViews>
  <mergeCells count="2">
    <mergeCell ref="B6:I6"/>
    <mergeCell ref="A52:I52"/>
  </mergeCells>
  <phoneticPr fontId="0"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&amp;C56</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zoomScaleNormal="100" zoomScaleSheetLayoutView="100" workbookViewId="0">
      <selection activeCell="I8" sqref="I8"/>
    </sheetView>
  </sheetViews>
  <sheetFormatPr defaultColWidth="9.140625" defaultRowHeight="12.75" x14ac:dyDescent="0.2"/>
  <cols>
    <col min="1" max="1" width="6.85546875" style="304" customWidth="1"/>
    <col min="2" max="2" width="11" style="316" customWidth="1"/>
    <col min="3" max="4" width="9" style="316" customWidth="1"/>
    <col min="5" max="5" width="11.42578125" style="316" customWidth="1"/>
    <col min="6" max="6" width="8.5703125" style="316" customWidth="1"/>
    <col min="7" max="7" width="10" style="316" customWidth="1"/>
    <col min="8" max="8" width="9.85546875" style="316" customWidth="1"/>
    <col min="9" max="9" width="10.42578125" style="317" customWidth="1"/>
    <col min="10" max="10" width="9.140625" style="304" hidden="1" customWidth="1"/>
    <col min="11" max="16384" width="9.140625" style="304"/>
  </cols>
  <sheetData>
    <row r="1" spans="1:19" s="318" customFormat="1" ht="15.95" customHeight="1" x14ac:dyDescent="0.2">
      <c r="A1" s="559" t="s">
        <v>328</v>
      </c>
      <c r="B1" s="675"/>
      <c r="C1" s="675"/>
      <c r="D1" s="675"/>
      <c r="E1" s="675"/>
      <c r="F1" s="675"/>
      <c r="G1" s="675"/>
      <c r="H1" s="675"/>
      <c r="I1" s="676"/>
    </row>
    <row r="2" spans="1:19" s="329" customFormat="1" ht="15" customHeight="1" x14ac:dyDescent="0.25">
      <c r="A2" s="677" t="s">
        <v>340</v>
      </c>
      <c r="B2" s="678"/>
      <c r="C2" s="678"/>
      <c r="D2" s="678"/>
      <c r="E2" s="678"/>
      <c r="F2" s="679"/>
      <c r="G2" s="679"/>
      <c r="H2" s="679"/>
      <c r="I2" s="676"/>
    </row>
    <row r="3" spans="1:19" s="329" customFormat="1" ht="14.1" customHeight="1" x14ac:dyDescent="0.25">
      <c r="A3" s="671" t="s">
        <v>309</v>
      </c>
      <c r="B3" s="678"/>
      <c r="C3" s="678"/>
      <c r="D3" s="678"/>
      <c r="E3" s="678"/>
      <c r="F3" s="679"/>
      <c r="G3" s="679"/>
      <c r="H3" s="679"/>
      <c r="I3" s="676"/>
    </row>
    <row r="4" spans="1:19" s="330" customFormat="1" ht="12" customHeight="1" x14ac:dyDescent="0.2">
      <c r="A4" s="660"/>
      <c r="B4" s="862"/>
      <c r="C4" s="862"/>
      <c r="D4" s="862"/>
      <c r="E4" s="862"/>
      <c r="F4" s="862"/>
      <c r="G4" s="862"/>
      <c r="H4" s="862"/>
      <c r="I4" s="662" t="s">
        <v>329</v>
      </c>
      <c r="J4" s="319" t="s">
        <v>13</v>
      </c>
    </row>
    <row r="5" spans="1:19" s="320" customFormat="1" ht="12" customHeight="1" x14ac:dyDescent="0.2">
      <c r="A5" s="663" t="s">
        <v>59</v>
      </c>
      <c r="B5" s="664" t="s">
        <v>14</v>
      </c>
      <c r="C5" s="664" t="s">
        <v>330</v>
      </c>
      <c r="D5" s="664" t="s">
        <v>331</v>
      </c>
      <c r="E5" s="664" t="s">
        <v>332</v>
      </c>
      <c r="F5" s="664" t="s">
        <v>333</v>
      </c>
      <c r="G5" s="664" t="s">
        <v>15</v>
      </c>
      <c r="H5" s="664" t="s">
        <v>334</v>
      </c>
      <c r="I5" s="665" t="s">
        <v>580</v>
      </c>
      <c r="J5" s="319" t="s">
        <v>16</v>
      </c>
      <c r="L5" s="28"/>
      <c r="M5" s="304"/>
      <c r="N5" s="304"/>
      <c r="O5" s="28"/>
      <c r="P5" s="28"/>
      <c r="Q5" s="28"/>
      <c r="R5" s="28"/>
      <c r="S5" s="28"/>
    </row>
    <row r="6" spans="1:19" s="301" customFormat="1" ht="12.95" customHeight="1" x14ac:dyDescent="0.2">
      <c r="A6" s="680"/>
      <c r="B6" s="1203" t="s">
        <v>135</v>
      </c>
      <c r="C6" s="1164"/>
      <c r="D6" s="1164"/>
      <c r="E6" s="1164"/>
      <c r="F6" s="1164"/>
      <c r="G6" s="1164"/>
      <c r="H6" s="1164"/>
      <c r="I6" s="1164"/>
      <c r="J6" s="300"/>
      <c r="L6" s="28"/>
      <c r="M6" s="304"/>
      <c r="N6" s="304"/>
      <c r="O6" s="28"/>
      <c r="P6" s="28"/>
      <c r="Q6" s="28"/>
      <c r="R6" s="28"/>
      <c r="S6" s="28"/>
    </row>
    <row r="7" spans="1:19" ht="10.7" customHeight="1" x14ac:dyDescent="0.2">
      <c r="A7" s="888" t="s">
        <v>17</v>
      </c>
      <c r="B7" s="906">
        <v>-0.37</v>
      </c>
      <c r="C7" s="906">
        <v>-4.5679999999999996</v>
      </c>
      <c r="D7" s="906">
        <v>-0.18</v>
      </c>
      <c r="E7" s="906">
        <v>3.032</v>
      </c>
      <c r="F7" s="906" t="s">
        <v>2</v>
      </c>
      <c r="G7" s="906" t="s">
        <v>2</v>
      </c>
      <c r="H7" s="906">
        <v>-3.133</v>
      </c>
      <c r="I7" s="906">
        <v>-2.6068025559642884</v>
      </c>
      <c r="J7" s="331"/>
      <c r="L7" s="28"/>
      <c r="O7" s="28"/>
      <c r="P7" s="28"/>
      <c r="Q7" s="28"/>
      <c r="R7" s="28"/>
      <c r="S7" s="28"/>
    </row>
    <row r="8" spans="1:19" ht="15" customHeight="1" x14ac:dyDescent="0.2">
      <c r="A8" s="888" t="s">
        <v>18</v>
      </c>
      <c r="B8" s="906">
        <v>-1.0429999999999999</v>
      </c>
      <c r="C8" s="906">
        <v>-5.3929999999999998</v>
      </c>
      <c r="D8" s="906">
        <v>-0.68600000000000005</v>
      </c>
      <c r="E8" s="906">
        <v>1.714</v>
      </c>
      <c r="F8" s="906" t="s">
        <v>2</v>
      </c>
      <c r="G8" s="906" t="s">
        <v>2</v>
      </c>
      <c r="H8" s="906">
        <v>-4.585</v>
      </c>
      <c r="I8" s="906">
        <v>-3.4743514699323099</v>
      </c>
      <c r="J8" s="331"/>
      <c r="L8" s="28"/>
      <c r="O8" s="28"/>
      <c r="P8" s="28"/>
      <c r="Q8" s="28"/>
      <c r="R8" s="28"/>
      <c r="S8" s="28"/>
    </row>
    <row r="9" spans="1:19" ht="10.7" customHeight="1" x14ac:dyDescent="0.2">
      <c r="A9" s="888" t="s">
        <v>19</v>
      </c>
      <c r="B9" s="906">
        <v>-0.999</v>
      </c>
      <c r="C9" s="906">
        <v>-4.0679999999999996</v>
      </c>
      <c r="D9" s="906">
        <v>-1.823</v>
      </c>
      <c r="E9" s="906">
        <v>-1.929</v>
      </c>
      <c r="F9" s="906" t="s">
        <v>2</v>
      </c>
      <c r="G9" s="906" t="s">
        <v>2</v>
      </c>
      <c r="H9" s="906">
        <v>-6.6509999999999998</v>
      </c>
      <c r="I9" s="906">
        <v>-3.5215794147126327</v>
      </c>
      <c r="J9" s="331"/>
      <c r="L9" s="28"/>
      <c r="O9" s="28"/>
      <c r="P9" s="28"/>
      <c r="Q9" s="28"/>
      <c r="R9" s="28"/>
      <c r="S9" s="28"/>
    </row>
    <row r="10" spans="1:19" ht="10.7" customHeight="1" x14ac:dyDescent="0.2">
      <c r="A10" s="888" t="s">
        <v>20</v>
      </c>
      <c r="B10" s="906">
        <v>0.61499999999999999</v>
      </c>
      <c r="C10" s="906">
        <v>-2.746</v>
      </c>
      <c r="D10" s="906">
        <v>-1.3759999999999999</v>
      </c>
      <c r="E10" s="906">
        <v>-4.1820000000000004</v>
      </c>
      <c r="F10" s="906" t="s">
        <v>2</v>
      </c>
      <c r="G10" s="906" t="s">
        <v>2</v>
      </c>
      <c r="H10" s="906">
        <v>-6.1849999999999996</v>
      </c>
      <c r="I10" s="906">
        <v>-2.8131309597323133</v>
      </c>
      <c r="J10" s="331"/>
      <c r="L10" s="28"/>
      <c r="O10" s="28"/>
      <c r="P10" s="28"/>
      <c r="Q10" s="28"/>
      <c r="R10" s="28"/>
      <c r="S10" s="28"/>
    </row>
    <row r="11" spans="1:19" ht="10.7" customHeight="1" x14ac:dyDescent="0.2">
      <c r="A11" s="888" t="s">
        <v>21</v>
      </c>
      <c r="B11" s="906">
        <v>1.127</v>
      </c>
      <c r="C11" s="906">
        <v>-3.3380000000000001</v>
      </c>
      <c r="D11" s="906">
        <v>-1.474</v>
      </c>
      <c r="E11" s="906">
        <v>-4.1559999999999997</v>
      </c>
      <c r="F11" s="906" t="s">
        <v>2</v>
      </c>
      <c r="G11" s="906" t="s">
        <v>2</v>
      </c>
      <c r="H11" s="906">
        <v>-6.0679999999999996</v>
      </c>
      <c r="I11" s="906">
        <v>-3.1268919629220844</v>
      </c>
      <c r="J11" s="331"/>
      <c r="L11" s="28"/>
      <c r="O11" s="28"/>
      <c r="P11" s="28"/>
      <c r="Q11" s="28"/>
      <c r="R11" s="28"/>
      <c r="S11" s="28"/>
    </row>
    <row r="12" spans="1:19" ht="10.7" customHeight="1" x14ac:dyDescent="0.2">
      <c r="A12" s="888" t="s">
        <v>22</v>
      </c>
      <c r="B12" s="906">
        <v>-3.633</v>
      </c>
      <c r="C12" s="906">
        <v>-7.32</v>
      </c>
      <c r="D12" s="906">
        <v>-4.4420000000000002</v>
      </c>
      <c r="E12" s="906">
        <v>-5.343</v>
      </c>
      <c r="F12" s="906" t="s">
        <v>2</v>
      </c>
      <c r="G12" s="906" t="s">
        <v>2</v>
      </c>
      <c r="H12" s="906">
        <v>-9.9969999999999999</v>
      </c>
      <c r="I12" s="906">
        <v>-6.6470198719344769</v>
      </c>
      <c r="J12" s="331"/>
      <c r="L12" s="28"/>
      <c r="O12" s="28"/>
      <c r="P12" s="28"/>
      <c r="Q12" s="28"/>
      <c r="R12" s="28"/>
      <c r="S12" s="28"/>
    </row>
    <row r="13" spans="1:19" ht="15" customHeight="1" x14ac:dyDescent="0.2">
      <c r="A13" s="888" t="s">
        <v>23</v>
      </c>
      <c r="B13" s="906">
        <v>-2.8580000000000001</v>
      </c>
      <c r="C13" s="906">
        <v>-5.1449999999999996</v>
      </c>
      <c r="D13" s="906">
        <v>-5.0830000000000002</v>
      </c>
      <c r="E13" s="906">
        <v>-5.5069999999999997</v>
      </c>
      <c r="F13" s="906" t="s">
        <v>2</v>
      </c>
      <c r="G13" s="906" t="s">
        <v>2</v>
      </c>
      <c r="H13" s="906">
        <v>-7.6639999999999997</v>
      </c>
      <c r="I13" s="906">
        <v>-5.3044140319165649</v>
      </c>
      <c r="J13" s="331"/>
      <c r="L13" s="28"/>
      <c r="O13" s="28"/>
      <c r="P13" s="28"/>
      <c r="Q13" s="28"/>
      <c r="R13" s="28"/>
      <c r="S13" s="28"/>
    </row>
    <row r="14" spans="1:19" ht="10.7" customHeight="1" x14ac:dyDescent="0.2">
      <c r="A14" s="888" t="s">
        <v>24</v>
      </c>
      <c r="B14" s="906">
        <v>-4.2069999999999999</v>
      </c>
      <c r="C14" s="906">
        <v>-3.8620000000000001</v>
      </c>
      <c r="D14" s="906">
        <v>-4.9470000000000001</v>
      </c>
      <c r="E14" s="906">
        <v>-3.8860000000000001</v>
      </c>
      <c r="F14" s="906" t="s">
        <v>2</v>
      </c>
      <c r="G14" s="906" t="s">
        <v>2</v>
      </c>
      <c r="H14" s="906">
        <v>-6.7679999999999998</v>
      </c>
      <c r="I14" s="906">
        <v>-4.381482828193457</v>
      </c>
      <c r="J14" s="331"/>
      <c r="L14" s="28"/>
      <c r="O14" s="28"/>
      <c r="P14" s="28"/>
      <c r="Q14" s="28"/>
      <c r="R14" s="28"/>
      <c r="S14" s="28"/>
    </row>
    <row r="15" spans="1:19" ht="10.7" customHeight="1" x14ac:dyDescent="0.2">
      <c r="A15" s="888" t="s">
        <v>25</v>
      </c>
      <c r="B15" s="906">
        <v>-4.9000000000000004</v>
      </c>
      <c r="C15" s="906">
        <v>-3.11</v>
      </c>
      <c r="D15" s="906">
        <v>-6.0170000000000003</v>
      </c>
      <c r="E15" s="906">
        <v>-5.109</v>
      </c>
      <c r="F15" s="906" t="s">
        <v>2</v>
      </c>
      <c r="G15" s="906">
        <v>-1.7909999999999999</v>
      </c>
      <c r="H15" s="906">
        <v>-8.2420000000000009</v>
      </c>
      <c r="I15" s="906">
        <v>-4.2125952424120658</v>
      </c>
      <c r="J15" s="331"/>
      <c r="L15" s="28"/>
      <c r="O15" s="28"/>
      <c r="P15" s="28"/>
      <c r="Q15" s="28"/>
      <c r="R15" s="28"/>
      <c r="S15" s="28"/>
    </row>
    <row r="16" spans="1:19" ht="10.7" customHeight="1" x14ac:dyDescent="0.2">
      <c r="A16" s="888" t="s">
        <v>26</v>
      </c>
      <c r="B16" s="906">
        <v>-3.504</v>
      </c>
      <c r="C16" s="906">
        <v>-2.577</v>
      </c>
      <c r="D16" s="906">
        <v>-5.07</v>
      </c>
      <c r="E16" s="906">
        <v>-4.157</v>
      </c>
      <c r="F16" s="906" t="s">
        <v>2</v>
      </c>
      <c r="G16" s="906">
        <v>-0.46100000000000002</v>
      </c>
      <c r="H16" s="906">
        <v>-8.0060000000000002</v>
      </c>
      <c r="I16" s="906">
        <v>-3.4993235554192239</v>
      </c>
      <c r="J16" s="331"/>
      <c r="L16" s="28"/>
      <c r="O16" s="28"/>
      <c r="P16" s="28"/>
      <c r="Q16" s="28"/>
      <c r="R16" s="28"/>
      <c r="S16" s="28"/>
    </row>
    <row r="17" spans="1:19" ht="10.7" customHeight="1" x14ac:dyDescent="0.2">
      <c r="A17" s="888" t="s">
        <v>27</v>
      </c>
      <c r="B17" s="906">
        <v>-4.1760000000000002</v>
      </c>
      <c r="C17" s="906">
        <v>-4.0350000000000001</v>
      </c>
      <c r="D17" s="906">
        <v>-4.51</v>
      </c>
      <c r="E17" s="906">
        <v>-3.7749999999999999</v>
      </c>
      <c r="F17" s="906" t="s">
        <v>2</v>
      </c>
      <c r="G17" s="906">
        <v>-0.40899999999999997</v>
      </c>
      <c r="H17" s="906">
        <v>-6.7430000000000003</v>
      </c>
      <c r="I17" s="906">
        <v>-4.0222442760446988</v>
      </c>
      <c r="J17" s="305">
        <v>33.5</v>
      </c>
      <c r="L17" s="28"/>
      <c r="O17" s="28"/>
      <c r="P17" s="28"/>
      <c r="Q17" s="28"/>
      <c r="R17" s="28"/>
      <c r="S17" s="28"/>
    </row>
    <row r="18" spans="1:19" ht="15" customHeight="1" x14ac:dyDescent="0.2">
      <c r="A18" s="888" t="s">
        <v>28</v>
      </c>
      <c r="B18" s="906">
        <v>-2.9039999999999999</v>
      </c>
      <c r="C18" s="906">
        <v>-3.5409999999999999</v>
      </c>
      <c r="D18" s="906">
        <v>-3.895</v>
      </c>
      <c r="E18" s="906">
        <v>-5.0419999999999998</v>
      </c>
      <c r="F18" s="906" t="s">
        <v>2</v>
      </c>
      <c r="G18" s="906">
        <v>-2.3820000000000001</v>
      </c>
      <c r="H18" s="906">
        <v>-10.542999999999999</v>
      </c>
      <c r="I18" s="906">
        <v>-4.2488276751399248</v>
      </c>
      <c r="J18" s="305">
        <v>36.200000000000003</v>
      </c>
      <c r="L18" s="28"/>
      <c r="O18" s="28"/>
      <c r="P18" s="28"/>
      <c r="Q18" s="28"/>
      <c r="R18" s="28"/>
      <c r="S18" s="28"/>
    </row>
    <row r="19" spans="1:19" ht="10.7" customHeight="1" x14ac:dyDescent="0.2">
      <c r="A19" s="888" t="s">
        <v>29</v>
      </c>
      <c r="B19" s="906">
        <v>-7.0190000000000001</v>
      </c>
      <c r="C19" s="906">
        <v>-6.0259999999999998</v>
      </c>
      <c r="D19" s="906">
        <v>-3.831</v>
      </c>
      <c r="E19" s="906">
        <v>-3.0790000000000002</v>
      </c>
      <c r="F19" s="906" t="s">
        <v>2</v>
      </c>
      <c r="G19" s="906">
        <v>-2.8109999999999999</v>
      </c>
      <c r="H19" s="906">
        <v>-9.7159999999999993</v>
      </c>
      <c r="I19" s="906">
        <v>-5.4569567479898371</v>
      </c>
      <c r="J19" s="305">
        <v>37.200000000000003</v>
      </c>
      <c r="L19" s="28"/>
      <c r="O19" s="28"/>
      <c r="P19" s="28"/>
      <c r="Q19" s="28"/>
      <c r="R19" s="28"/>
      <c r="S19" s="28"/>
    </row>
    <row r="20" spans="1:19" ht="10.7" customHeight="1" x14ac:dyDescent="0.2">
      <c r="A20" s="888" t="s">
        <v>30</v>
      </c>
      <c r="B20" s="906">
        <v>-8.1150000000000002</v>
      </c>
      <c r="C20" s="906">
        <v>-6.6550000000000002</v>
      </c>
      <c r="D20" s="906">
        <v>-3.9710000000000001</v>
      </c>
      <c r="E20" s="906">
        <v>-3.89</v>
      </c>
      <c r="F20" s="906" t="s">
        <v>2</v>
      </c>
      <c r="G20" s="906">
        <v>-2.5150000000000001</v>
      </c>
      <c r="H20" s="906">
        <v>-9.7949999999999999</v>
      </c>
      <c r="I20" s="906">
        <v>-5.897184880026936</v>
      </c>
      <c r="J20" s="305">
        <v>38.5</v>
      </c>
      <c r="L20" s="28"/>
      <c r="M20" s="332"/>
      <c r="N20" s="332"/>
      <c r="O20" s="28"/>
      <c r="P20" s="28"/>
      <c r="Q20" s="28"/>
      <c r="R20" s="28"/>
      <c r="S20" s="28"/>
    </row>
    <row r="21" spans="1:19" ht="10.7" customHeight="1" x14ac:dyDescent="0.2">
      <c r="A21" s="888" t="s">
        <v>31</v>
      </c>
      <c r="B21" s="906">
        <v>-7.6879999999999997</v>
      </c>
      <c r="C21" s="906">
        <v>-5.5449999999999999</v>
      </c>
      <c r="D21" s="906">
        <v>-2.5739999999999998</v>
      </c>
      <c r="E21" s="906">
        <v>-4.1779999999999999</v>
      </c>
      <c r="F21" s="906" t="s">
        <v>2</v>
      </c>
      <c r="G21" s="906">
        <v>-2.7050000000000001</v>
      </c>
      <c r="H21" s="906">
        <v>-11.125</v>
      </c>
      <c r="I21" s="906">
        <v>-5.2414871730115777</v>
      </c>
      <c r="J21" s="305">
        <v>-3.6</v>
      </c>
      <c r="L21" s="28"/>
      <c r="O21" s="28"/>
      <c r="P21" s="28"/>
      <c r="Q21" s="28"/>
      <c r="R21" s="28"/>
      <c r="S21" s="28"/>
    </row>
    <row r="22" spans="1:19" s="332" customFormat="1" ht="10.7" customHeight="1" x14ac:dyDescent="0.2">
      <c r="A22" s="889">
        <v>1985</v>
      </c>
      <c r="B22" s="906">
        <v>-8.4700000000000006</v>
      </c>
      <c r="C22" s="906">
        <v>-5.7069999999999999</v>
      </c>
      <c r="D22" s="906">
        <v>-1.258</v>
      </c>
      <c r="E22" s="906">
        <v>-3.2610000000000001</v>
      </c>
      <c r="F22" s="906" t="s">
        <v>2</v>
      </c>
      <c r="G22" s="906">
        <v>-2.94</v>
      </c>
      <c r="H22" s="906">
        <v>-11.994</v>
      </c>
      <c r="I22" s="906">
        <v>-5.1262568905186345</v>
      </c>
      <c r="J22" s="305">
        <v>-3.4</v>
      </c>
      <c r="L22" s="28"/>
      <c r="M22" s="304"/>
      <c r="N22" s="304"/>
      <c r="O22" s="28"/>
      <c r="P22" s="28"/>
      <c r="Q22" s="28"/>
      <c r="R22" s="28"/>
      <c r="S22" s="28"/>
    </row>
    <row r="23" spans="1:19" ht="15" customHeight="1" x14ac:dyDescent="0.2">
      <c r="A23" s="888" t="s">
        <v>33</v>
      </c>
      <c r="B23" s="906">
        <v>-7.02</v>
      </c>
      <c r="C23" s="906">
        <v>-5.89</v>
      </c>
      <c r="D23" s="906">
        <v>-1.25</v>
      </c>
      <c r="E23" s="906">
        <v>-2.98</v>
      </c>
      <c r="F23" s="906" t="s">
        <v>2</v>
      </c>
      <c r="G23" s="906">
        <v>-3.165</v>
      </c>
      <c r="H23" s="906">
        <v>-11.568</v>
      </c>
      <c r="I23" s="906">
        <v>-5.106990584058166</v>
      </c>
      <c r="J23" s="305">
        <v>-3.3</v>
      </c>
      <c r="L23" s="28"/>
      <c r="O23" s="28"/>
      <c r="P23" s="28"/>
      <c r="Q23" s="28"/>
      <c r="R23" s="28"/>
      <c r="S23" s="28"/>
    </row>
    <row r="24" spans="1:19" ht="10.7" customHeight="1" x14ac:dyDescent="0.2">
      <c r="A24" s="888" t="s">
        <v>34</v>
      </c>
      <c r="B24" s="906">
        <v>-5.3479999999999999</v>
      </c>
      <c r="C24" s="906">
        <v>-4.875</v>
      </c>
      <c r="D24" s="906">
        <v>-0.22800000000000001</v>
      </c>
      <c r="E24" s="906">
        <v>-2.0569999999999999</v>
      </c>
      <c r="F24" s="906" t="s">
        <v>2</v>
      </c>
      <c r="G24" s="906">
        <v>-1.984</v>
      </c>
      <c r="H24" s="906">
        <v>-11.164999999999999</v>
      </c>
      <c r="I24" s="906">
        <v>-4.0975180597903291</v>
      </c>
      <c r="J24" s="305">
        <v>-2.5</v>
      </c>
      <c r="L24" s="28"/>
      <c r="O24" s="28"/>
      <c r="P24" s="28"/>
      <c r="Q24" s="28"/>
      <c r="R24" s="28"/>
      <c r="S24" s="28"/>
    </row>
    <row r="25" spans="1:19" ht="10.7" customHeight="1" x14ac:dyDescent="0.2">
      <c r="A25" s="888" t="s">
        <v>35</v>
      </c>
      <c r="B25" s="906">
        <v>-4.3159999999999998</v>
      </c>
      <c r="C25" s="906">
        <v>-4.1470000000000002</v>
      </c>
      <c r="D25" s="906">
        <v>0.64900000000000002</v>
      </c>
      <c r="E25" s="906">
        <v>-0.14299999999999999</v>
      </c>
      <c r="F25" s="906" t="s">
        <v>2</v>
      </c>
      <c r="G25" s="906">
        <v>-2.5339999999999998</v>
      </c>
      <c r="H25" s="906">
        <v>-10.7</v>
      </c>
      <c r="I25" s="906">
        <v>-3.3284242220371456</v>
      </c>
      <c r="J25" s="305">
        <v>-1.8</v>
      </c>
      <c r="L25" s="28"/>
      <c r="O25" s="28"/>
      <c r="P25" s="28"/>
      <c r="Q25" s="28"/>
      <c r="R25" s="28"/>
      <c r="S25" s="28"/>
    </row>
    <row r="26" spans="1:19" ht="10.7" customHeight="1" x14ac:dyDescent="0.2">
      <c r="A26" s="888" t="s">
        <v>36</v>
      </c>
      <c r="B26" s="906">
        <v>-4.5629999999999997</v>
      </c>
      <c r="C26" s="906">
        <v>-3.9889999999999999</v>
      </c>
      <c r="D26" s="906">
        <v>1.381</v>
      </c>
      <c r="E26" s="906">
        <v>-2.5999999999999999E-2</v>
      </c>
      <c r="F26" s="906" t="s">
        <v>2</v>
      </c>
      <c r="G26" s="906">
        <v>-1.7529999999999999</v>
      </c>
      <c r="H26" s="906">
        <v>-11.061999999999999</v>
      </c>
      <c r="I26" s="906">
        <v>-3.0608563437040557</v>
      </c>
      <c r="J26" s="305">
        <v>-1.2</v>
      </c>
      <c r="L26" s="28"/>
      <c r="O26" s="28"/>
      <c r="P26" s="28"/>
      <c r="Q26" s="28"/>
      <c r="R26" s="28"/>
      <c r="S26" s="28"/>
    </row>
    <row r="27" spans="1:19" ht="10.7" customHeight="1" x14ac:dyDescent="0.2">
      <c r="A27" s="888" t="s">
        <v>37</v>
      </c>
      <c r="B27" s="906">
        <v>-5.7210000000000001</v>
      </c>
      <c r="C27" s="906">
        <v>-4.9569999999999999</v>
      </c>
      <c r="D27" s="906">
        <v>2.1459999999999999</v>
      </c>
      <c r="E27" s="906">
        <v>-2.149</v>
      </c>
      <c r="F27" s="906" t="s">
        <v>2</v>
      </c>
      <c r="G27" s="906">
        <v>-2.4009999999999998</v>
      </c>
      <c r="H27" s="906">
        <v>-11.087</v>
      </c>
      <c r="I27" s="906">
        <v>-3.657683549430724</v>
      </c>
      <c r="J27" s="305">
        <v>-2.1</v>
      </c>
      <c r="L27" s="28"/>
      <c r="O27" s="28"/>
      <c r="P27" s="28"/>
      <c r="Q27" s="28"/>
      <c r="R27" s="28"/>
      <c r="S27" s="28"/>
    </row>
    <row r="28" spans="1:19" ht="15" customHeight="1" x14ac:dyDescent="0.2">
      <c r="A28" s="888" t="s">
        <v>38</v>
      </c>
      <c r="B28" s="906">
        <v>-8.1780000000000008</v>
      </c>
      <c r="C28" s="906">
        <v>-5.7069999999999999</v>
      </c>
      <c r="D28" s="906">
        <v>1.8819999999999999</v>
      </c>
      <c r="E28" s="906">
        <v>-3.2759999999999998</v>
      </c>
      <c r="F28" s="906">
        <v>-2.8330000000000002</v>
      </c>
      <c r="G28" s="906">
        <v>-2.8250000000000002</v>
      </c>
      <c r="H28" s="906">
        <v>-11.031000000000001</v>
      </c>
      <c r="I28" s="906">
        <v>-4.1198236922082785</v>
      </c>
      <c r="J28" s="305">
        <v>-2.7</v>
      </c>
      <c r="L28" s="28"/>
      <c r="O28" s="28"/>
      <c r="P28" s="28"/>
      <c r="Q28" s="28"/>
      <c r="R28" s="28"/>
      <c r="S28" s="28"/>
    </row>
    <row r="29" spans="1:19" ht="10.7" customHeight="1" x14ac:dyDescent="0.2">
      <c r="A29" s="888" t="s">
        <v>39</v>
      </c>
      <c r="B29" s="906">
        <v>-8.98</v>
      </c>
      <c r="C29" s="906">
        <v>-6.7450000000000001</v>
      </c>
      <c r="D29" s="906">
        <v>0.69399999999999995</v>
      </c>
      <c r="E29" s="906">
        <v>-6.1369999999999996</v>
      </c>
      <c r="F29" s="906">
        <v>-2.472</v>
      </c>
      <c r="G29" s="906">
        <v>-4.5570000000000004</v>
      </c>
      <c r="H29" s="906">
        <v>-10.057</v>
      </c>
      <c r="I29" s="906">
        <v>-5.0613337625104382</v>
      </c>
      <c r="J29" s="305">
        <v>-3.8</v>
      </c>
      <c r="L29" s="28"/>
      <c r="O29" s="28"/>
      <c r="P29" s="28"/>
      <c r="Q29" s="28"/>
      <c r="R29" s="28"/>
      <c r="S29" s="28"/>
    </row>
    <row r="30" spans="1:19" ht="10.7" customHeight="1" x14ac:dyDescent="0.2">
      <c r="A30" s="888" t="s">
        <v>40</v>
      </c>
      <c r="B30" s="906">
        <v>-8.5920000000000005</v>
      </c>
      <c r="C30" s="906">
        <v>-5.9109999999999996</v>
      </c>
      <c r="D30" s="906">
        <v>-2.3769999999999998</v>
      </c>
      <c r="E30" s="906">
        <v>-7.4210000000000003</v>
      </c>
      <c r="F30" s="906">
        <v>-2.9540000000000002</v>
      </c>
      <c r="G30" s="906">
        <v>-6.3</v>
      </c>
      <c r="H30" s="906">
        <v>-9.7249999999999996</v>
      </c>
      <c r="I30" s="906">
        <v>-5.4868288565625392</v>
      </c>
      <c r="J30" s="305">
        <v>-4.3</v>
      </c>
      <c r="L30" s="29"/>
      <c r="O30" s="29"/>
      <c r="P30" s="29"/>
      <c r="Q30" s="29"/>
      <c r="R30" s="29"/>
      <c r="S30" s="29"/>
    </row>
    <row r="31" spans="1:19" ht="10.7" customHeight="1" x14ac:dyDescent="0.2">
      <c r="A31" s="888" t="s">
        <v>41</v>
      </c>
      <c r="B31" s="906">
        <v>-6.6</v>
      </c>
      <c r="C31" s="906">
        <v>-4.5259999999999998</v>
      </c>
      <c r="D31" s="906">
        <v>-3.6819999999999999</v>
      </c>
      <c r="E31" s="906">
        <v>-6.3840000000000003</v>
      </c>
      <c r="F31" s="906">
        <v>-2.44</v>
      </c>
      <c r="G31" s="906">
        <v>-5.3730000000000002</v>
      </c>
      <c r="H31" s="906">
        <v>-8.7959999999999994</v>
      </c>
      <c r="I31" s="906">
        <v>-4.744108304672519</v>
      </c>
      <c r="J31" s="305">
        <v>-3.5</v>
      </c>
      <c r="L31" s="30"/>
      <c r="M31" s="308"/>
      <c r="N31" s="308"/>
      <c r="O31" s="30"/>
      <c r="P31" s="30"/>
      <c r="Q31" s="30"/>
      <c r="R31" s="30"/>
      <c r="S31" s="30"/>
    </row>
    <row r="32" spans="1:19" ht="10.7" customHeight="1" x14ac:dyDescent="0.2">
      <c r="A32" s="888" t="s">
        <v>42</v>
      </c>
      <c r="B32" s="906">
        <v>-5.2050000000000001</v>
      </c>
      <c r="C32" s="906">
        <v>-4.165</v>
      </c>
      <c r="D32" s="906">
        <v>-4.5620000000000003</v>
      </c>
      <c r="E32" s="906">
        <v>-5.3929999999999998</v>
      </c>
      <c r="F32" s="906">
        <v>-9.3339999999999996</v>
      </c>
      <c r="G32" s="906">
        <v>-5.1230000000000002</v>
      </c>
      <c r="H32" s="906">
        <v>-7.24</v>
      </c>
      <c r="I32" s="906">
        <v>-5.2434002819783805</v>
      </c>
      <c r="J32" s="305">
        <v>-3.3</v>
      </c>
      <c r="L32" s="30"/>
      <c r="M32" s="308"/>
      <c r="N32" s="308"/>
      <c r="O32" s="30"/>
      <c r="P32" s="30"/>
      <c r="Q32" s="30"/>
      <c r="R32" s="30"/>
      <c r="S32" s="30"/>
    </row>
    <row r="33" spans="1:19" s="308" customFormat="1" ht="15" customHeight="1" x14ac:dyDescent="0.2">
      <c r="A33" s="693">
        <v>1996</v>
      </c>
      <c r="B33" s="906">
        <v>-2.7280000000000002</v>
      </c>
      <c r="C33" s="906">
        <v>-3.0150000000000001</v>
      </c>
      <c r="D33" s="906">
        <v>-4.9050000000000002</v>
      </c>
      <c r="E33" s="906">
        <v>-3.786</v>
      </c>
      <c r="F33" s="906">
        <v>-3.3860000000000001</v>
      </c>
      <c r="G33" s="906">
        <v>-3.8980000000000001</v>
      </c>
      <c r="H33" s="906">
        <v>-6.65</v>
      </c>
      <c r="I33" s="906">
        <v>-3.7535595975079685</v>
      </c>
      <c r="J33" s="307">
        <v>-3.2</v>
      </c>
      <c r="L33" s="31"/>
      <c r="M33" s="309"/>
      <c r="N33" s="309"/>
      <c r="O33" s="31"/>
      <c r="P33" s="31"/>
      <c r="Q33" s="31"/>
      <c r="R33" s="31"/>
      <c r="S33" s="31"/>
    </row>
    <row r="34" spans="1:19" s="308" customFormat="1" ht="10.7" customHeight="1" x14ac:dyDescent="0.2">
      <c r="A34" s="694">
        <v>1997</v>
      </c>
      <c r="B34" s="906">
        <v>0.249</v>
      </c>
      <c r="C34" s="906">
        <v>-1.6220000000000001</v>
      </c>
      <c r="D34" s="906">
        <v>-3.786</v>
      </c>
      <c r="E34" s="906">
        <v>-2.1379999999999999</v>
      </c>
      <c r="F34" s="906">
        <v>-2.827</v>
      </c>
      <c r="G34" s="906">
        <v>-3.6259999999999999</v>
      </c>
      <c r="H34" s="906">
        <v>-3.008</v>
      </c>
      <c r="I34" s="906">
        <v>-2.3215998840586609</v>
      </c>
      <c r="J34" s="307"/>
      <c r="L34" s="31"/>
      <c r="M34" s="309"/>
      <c r="N34" s="309"/>
      <c r="O34" s="31"/>
      <c r="P34" s="31"/>
      <c r="Q34" s="31"/>
      <c r="R34" s="31"/>
      <c r="S34" s="31"/>
    </row>
    <row r="35" spans="1:19" s="309" customFormat="1" ht="10.7" customHeight="1" x14ac:dyDescent="0.2">
      <c r="A35" s="694">
        <v>1998</v>
      </c>
      <c r="B35" s="906">
        <v>0.218</v>
      </c>
      <c r="C35" s="906">
        <v>-0.41099999999999998</v>
      </c>
      <c r="D35" s="906">
        <v>-10.311</v>
      </c>
      <c r="E35" s="906">
        <v>-0.185</v>
      </c>
      <c r="F35" s="906">
        <v>-2.427</v>
      </c>
      <c r="G35" s="906">
        <v>-2.4060000000000001</v>
      </c>
      <c r="H35" s="906">
        <v>-3.0209999999999999</v>
      </c>
      <c r="I35" s="906">
        <v>-2.5014100213836494</v>
      </c>
      <c r="J35" s="306"/>
      <c r="L35" s="31"/>
      <c r="O35" s="31"/>
      <c r="P35" s="31"/>
      <c r="Q35" s="31"/>
      <c r="R35" s="31"/>
      <c r="S35" s="31"/>
    </row>
    <row r="36" spans="1:19" s="309" customFormat="1" ht="10.7" customHeight="1" x14ac:dyDescent="0.2">
      <c r="A36" s="694">
        <v>1999</v>
      </c>
      <c r="B36" s="906">
        <v>1.7929999999999999</v>
      </c>
      <c r="C36" s="906">
        <v>-2.8000000000000001E-2</v>
      </c>
      <c r="D36" s="906">
        <v>-7.1440000000000001</v>
      </c>
      <c r="E36" s="906">
        <v>0.77</v>
      </c>
      <c r="F36" s="906">
        <v>-1.5429999999999999</v>
      </c>
      <c r="G36" s="906">
        <v>-1.58</v>
      </c>
      <c r="H36" s="906">
        <v>-1.8049999999999999</v>
      </c>
      <c r="I36" s="906">
        <v>-1.3951115773524378</v>
      </c>
      <c r="J36" s="306"/>
      <c r="L36" s="30"/>
      <c r="O36" s="30"/>
      <c r="P36" s="30"/>
      <c r="Q36" s="30"/>
      <c r="R36" s="30"/>
      <c r="S36" s="30"/>
    </row>
    <row r="37" spans="1:19" s="309" customFormat="1" ht="10.7" customHeight="1" x14ac:dyDescent="0.2">
      <c r="A37" s="693">
        <v>2000</v>
      </c>
      <c r="B37" s="906">
        <v>2.9350000000000001</v>
      </c>
      <c r="C37" s="906">
        <v>0.79</v>
      </c>
      <c r="D37" s="906">
        <v>-7.5110000000000001</v>
      </c>
      <c r="E37" s="906">
        <v>5.5030000000000001</v>
      </c>
      <c r="F37" s="906">
        <v>0.98099999999999998</v>
      </c>
      <c r="G37" s="906">
        <v>-1.3169999999999999</v>
      </c>
      <c r="H37" s="906">
        <v>-1.3220000000000001</v>
      </c>
      <c r="I37" s="906">
        <v>-0.32976408277628061</v>
      </c>
      <c r="J37" s="306"/>
      <c r="L37" s="30"/>
      <c r="O37" s="30"/>
      <c r="P37" s="30"/>
      <c r="Q37" s="30"/>
      <c r="R37" s="30"/>
      <c r="S37" s="30"/>
    </row>
    <row r="38" spans="1:19" s="309" customFormat="1" ht="15" customHeight="1" x14ac:dyDescent="0.2">
      <c r="A38" s="693">
        <v>2001</v>
      </c>
      <c r="B38" s="906">
        <v>0.753</v>
      </c>
      <c r="C38" s="906">
        <v>-1.409</v>
      </c>
      <c r="D38" s="906">
        <v>-6.0389999999999997</v>
      </c>
      <c r="E38" s="906">
        <v>0.25600000000000001</v>
      </c>
      <c r="F38" s="906">
        <v>-3.052</v>
      </c>
      <c r="G38" s="906">
        <v>-1.4359999999999999</v>
      </c>
      <c r="H38" s="906">
        <v>-3.3929999999999998</v>
      </c>
      <c r="I38" s="906">
        <v>-2.2102038623142306</v>
      </c>
      <c r="J38" s="306"/>
      <c r="L38" s="30"/>
      <c r="O38" s="30"/>
      <c r="P38" s="30"/>
      <c r="Q38" s="30"/>
      <c r="R38" s="30"/>
      <c r="S38" s="30"/>
    </row>
    <row r="39" spans="1:19" s="309" customFormat="1" ht="10.7" customHeight="1" x14ac:dyDescent="0.2">
      <c r="A39" s="693">
        <v>2002</v>
      </c>
      <c r="B39" s="906">
        <v>3.3000000000000002E-2</v>
      </c>
      <c r="C39" s="906">
        <v>-4.7679999999999998</v>
      </c>
      <c r="D39" s="906">
        <v>-7.7060000000000004</v>
      </c>
      <c r="E39" s="906">
        <v>-2.2450000000000001</v>
      </c>
      <c r="F39" s="906">
        <v>-3.8809999999999998</v>
      </c>
      <c r="G39" s="906">
        <v>-3.085</v>
      </c>
      <c r="H39" s="906">
        <v>-3.073</v>
      </c>
      <c r="I39" s="906">
        <v>-4.4776569961229287</v>
      </c>
      <c r="J39" s="306"/>
      <c r="L39" s="30"/>
      <c r="O39" s="30"/>
      <c r="P39" s="30"/>
      <c r="Q39" s="30"/>
      <c r="R39" s="30"/>
      <c r="S39" s="30"/>
    </row>
    <row r="40" spans="1:19" s="309" customFormat="1" ht="10.7" customHeight="1" x14ac:dyDescent="0.2">
      <c r="A40" s="693">
        <v>2003</v>
      </c>
      <c r="B40" s="906">
        <v>5.8000000000000003E-2</v>
      </c>
      <c r="C40" s="906">
        <v>-5.9450000000000003</v>
      </c>
      <c r="D40" s="906">
        <v>-7.6710000000000003</v>
      </c>
      <c r="E40" s="906">
        <v>-3.65</v>
      </c>
      <c r="F40" s="906">
        <v>-4.0659999999999998</v>
      </c>
      <c r="G40" s="906">
        <v>-3.8570000000000002</v>
      </c>
      <c r="H40" s="906">
        <v>-3.411</v>
      </c>
      <c r="I40" s="906">
        <v>-5.2490588653390455</v>
      </c>
      <c r="J40" s="306"/>
      <c r="L40" s="30"/>
      <c r="O40" s="30"/>
      <c r="P40" s="30"/>
      <c r="Q40" s="30"/>
      <c r="R40" s="30"/>
      <c r="S40" s="30"/>
    </row>
    <row r="41" spans="1:19" s="309" customFormat="1" ht="10.7" customHeight="1" x14ac:dyDescent="0.2">
      <c r="A41" s="693">
        <v>2004</v>
      </c>
      <c r="B41" s="906">
        <v>1.0069999999999999</v>
      </c>
      <c r="C41" s="906">
        <v>-5.4669999999999996</v>
      </c>
      <c r="D41" s="906">
        <v>-5.9470000000000001</v>
      </c>
      <c r="E41" s="906">
        <v>-3.524</v>
      </c>
      <c r="F41" s="906">
        <v>-3.677</v>
      </c>
      <c r="G41" s="906">
        <v>-3.4940000000000002</v>
      </c>
      <c r="H41" s="906">
        <v>-3.57</v>
      </c>
      <c r="I41" s="906">
        <v>-4.6587906180715812</v>
      </c>
      <c r="J41" s="306"/>
      <c r="L41" s="30"/>
      <c r="O41" s="30"/>
      <c r="P41" s="30"/>
      <c r="Q41" s="30"/>
      <c r="R41" s="30"/>
      <c r="S41" s="30"/>
    </row>
    <row r="42" spans="1:19" s="309" customFormat="1" ht="10.5" customHeight="1" x14ac:dyDescent="0.2">
      <c r="A42" s="693">
        <v>2005</v>
      </c>
      <c r="B42" s="906">
        <v>1.671</v>
      </c>
      <c r="C42" s="906">
        <v>-4.1989999999999998</v>
      </c>
      <c r="D42" s="906">
        <v>-4.8140000000000001</v>
      </c>
      <c r="E42" s="906">
        <v>-3.4769999999999999</v>
      </c>
      <c r="F42" s="906">
        <v>-3.2669999999999999</v>
      </c>
      <c r="G42" s="906">
        <v>-3.169</v>
      </c>
      <c r="H42" s="906">
        <v>-4.17</v>
      </c>
      <c r="I42" s="906">
        <v>-3.8055815850252759</v>
      </c>
      <c r="J42" s="306"/>
      <c r="L42" s="30"/>
      <c r="O42" s="30"/>
      <c r="P42" s="30"/>
      <c r="Q42" s="30"/>
      <c r="R42" s="30"/>
      <c r="S42" s="30"/>
    </row>
    <row r="43" spans="1:19" s="309" customFormat="1" ht="15.75" customHeight="1" x14ac:dyDescent="0.2">
      <c r="A43" s="693">
        <v>2006</v>
      </c>
      <c r="B43" s="906">
        <v>1.796</v>
      </c>
      <c r="C43" s="906">
        <v>-3.1019999999999999</v>
      </c>
      <c r="D43" s="906">
        <v>-1.282</v>
      </c>
      <c r="E43" s="906">
        <v>-2.9390000000000001</v>
      </c>
      <c r="F43" s="906">
        <v>-1.548</v>
      </c>
      <c r="G43" s="906">
        <v>-2.34</v>
      </c>
      <c r="H43" s="906">
        <v>-3.5819999999999999</v>
      </c>
      <c r="I43" s="906">
        <v>-2.4306661487031125</v>
      </c>
      <c r="J43" s="306"/>
      <c r="L43" s="30"/>
      <c r="M43" s="333"/>
      <c r="N43" s="333"/>
      <c r="O43" s="30"/>
      <c r="P43" s="30"/>
      <c r="Q43" s="30"/>
      <c r="R43" s="30"/>
      <c r="S43" s="30"/>
    </row>
    <row r="44" spans="1:19" s="309" customFormat="1" ht="10.5" customHeight="1" x14ac:dyDescent="0.2">
      <c r="A44" s="693">
        <v>2007</v>
      </c>
      <c r="B44" s="906">
        <v>1.458</v>
      </c>
      <c r="C44" s="906">
        <v>-3.6949999999999998</v>
      </c>
      <c r="D44" s="906">
        <v>-2.0880000000000001</v>
      </c>
      <c r="E44" s="906">
        <v>-3.0169999999999999</v>
      </c>
      <c r="F44" s="906">
        <v>0.309</v>
      </c>
      <c r="G44" s="906">
        <v>-2.5430000000000001</v>
      </c>
      <c r="H44" s="906">
        <v>-1.526</v>
      </c>
      <c r="I44" s="906">
        <v>-2.5443695708442422</v>
      </c>
      <c r="J44" s="306"/>
      <c r="L44" s="334"/>
      <c r="M44" s="335"/>
      <c r="N44" s="336"/>
      <c r="O44" s="334"/>
      <c r="P44" s="336"/>
      <c r="Q44" s="334"/>
      <c r="R44" s="334"/>
      <c r="S44" s="337"/>
    </row>
    <row r="45" spans="1:19" s="333" customFormat="1" ht="10.5" customHeight="1" x14ac:dyDescent="0.2">
      <c r="A45" s="692">
        <v>2008</v>
      </c>
      <c r="B45" s="906">
        <v>-0.30199999999999999</v>
      </c>
      <c r="C45" s="906">
        <v>-7.1669999999999998</v>
      </c>
      <c r="D45" s="906">
        <v>-1.8560000000000001</v>
      </c>
      <c r="E45" s="906">
        <v>-5.0170000000000003</v>
      </c>
      <c r="F45" s="906">
        <v>-2.1000000000000001E-2</v>
      </c>
      <c r="G45" s="906">
        <v>-3.1859999999999999</v>
      </c>
      <c r="H45" s="906">
        <v>-2.6920000000000002</v>
      </c>
      <c r="I45" s="906">
        <v>-4.5892083898957816</v>
      </c>
      <c r="J45" s="338"/>
      <c r="L45" s="304"/>
      <c r="M45" s="304"/>
      <c r="N45" s="304"/>
      <c r="O45" s="304"/>
      <c r="P45" s="304"/>
      <c r="Q45" s="304"/>
      <c r="R45" s="304"/>
      <c r="S45" s="304"/>
    </row>
    <row r="46" spans="1:19" s="333" customFormat="1" ht="10.5" customHeight="1" x14ac:dyDescent="0.2">
      <c r="A46" s="692">
        <v>2009</v>
      </c>
      <c r="B46" s="906">
        <v>-4.5209999999999999</v>
      </c>
      <c r="C46" s="906">
        <v>-12.808999999999999</v>
      </c>
      <c r="D46" s="906">
        <v>-8.843</v>
      </c>
      <c r="E46" s="906">
        <v>-10.95</v>
      </c>
      <c r="F46" s="906">
        <v>-3.036</v>
      </c>
      <c r="G46" s="906">
        <v>-7.1609999999999996</v>
      </c>
      <c r="H46" s="906">
        <v>-5.27</v>
      </c>
      <c r="I46" s="906">
        <v>-9.7857409296623583</v>
      </c>
      <c r="J46" s="338"/>
      <c r="L46" s="304"/>
      <c r="M46" s="304"/>
      <c r="N46" s="304"/>
      <c r="O46" s="304"/>
      <c r="P46" s="304"/>
      <c r="Q46" s="304"/>
      <c r="R46" s="304"/>
      <c r="S46" s="304"/>
    </row>
    <row r="47" spans="1:19" s="333" customFormat="1" ht="10.5" customHeight="1" x14ac:dyDescent="0.2">
      <c r="A47" s="692">
        <v>2010</v>
      </c>
      <c r="B47" s="906">
        <v>-4.9279999999999999</v>
      </c>
      <c r="C47" s="906">
        <v>-12.154999999999999</v>
      </c>
      <c r="D47" s="906">
        <v>-8.3030000000000008</v>
      </c>
      <c r="E47" s="906">
        <v>-9.6310000000000002</v>
      </c>
      <c r="F47" s="906">
        <v>-4.0780000000000003</v>
      </c>
      <c r="G47" s="906">
        <v>-6.8</v>
      </c>
      <c r="H47" s="906">
        <v>-4.2460000000000004</v>
      </c>
      <c r="I47" s="906">
        <v>-9.3027602222876293</v>
      </c>
      <c r="J47" s="338"/>
      <c r="L47" s="304"/>
      <c r="M47" s="304"/>
      <c r="N47" s="304"/>
      <c r="O47" s="304"/>
      <c r="P47" s="304"/>
      <c r="Q47" s="304"/>
      <c r="R47" s="304"/>
      <c r="S47" s="304"/>
    </row>
    <row r="48" spans="1:19" s="333" customFormat="1" ht="15" customHeight="1" x14ac:dyDescent="0.2">
      <c r="A48" s="692">
        <v>2011</v>
      </c>
      <c r="B48" s="906">
        <v>-3.746</v>
      </c>
      <c r="C48" s="906">
        <v>-10.74</v>
      </c>
      <c r="D48" s="906">
        <v>-8.8049999999999997</v>
      </c>
      <c r="E48" s="906">
        <v>-7.6020000000000003</v>
      </c>
      <c r="F48" s="906">
        <v>-0.86399999999999999</v>
      </c>
      <c r="G48" s="906">
        <v>-5.0999999999999996</v>
      </c>
      <c r="H48" s="906">
        <v>-3.4860000000000002</v>
      </c>
      <c r="I48" s="906">
        <v>-7.9304660994132981</v>
      </c>
      <c r="J48" s="338"/>
      <c r="L48" s="304"/>
      <c r="M48" s="304"/>
      <c r="N48" s="304"/>
      <c r="O48" s="304"/>
      <c r="P48" s="304"/>
      <c r="Q48" s="304"/>
      <c r="R48" s="304"/>
      <c r="S48" s="304"/>
    </row>
    <row r="49" spans="1:19" s="333" customFormat="1" ht="10.5" customHeight="1" x14ac:dyDescent="0.2">
      <c r="A49" s="692">
        <v>2012</v>
      </c>
      <c r="B49" s="906">
        <v>-3.0760000000000001</v>
      </c>
      <c r="C49" s="906">
        <v>-8.9860000000000007</v>
      </c>
      <c r="D49" s="906">
        <v>-8.657</v>
      </c>
      <c r="E49" s="906">
        <v>-8.2769999999999992</v>
      </c>
      <c r="F49" s="906">
        <v>9.5000000000000001E-2</v>
      </c>
      <c r="G49" s="906">
        <v>-4.8140000000000001</v>
      </c>
      <c r="H49" s="906">
        <v>-2.992</v>
      </c>
      <c r="I49" s="906">
        <v>-6.9460798711596592</v>
      </c>
      <c r="J49" s="338"/>
      <c r="L49" s="304"/>
      <c r="M49" s="304"/>
      <c r="N49" s="304"/>
      <c r="O49" s="304"/>
      <c r="P49" s="304"/>
      <c r="Q49" s="304"/>
      <c r="R49" s="304"/>
      <c r="S49" s="304"/>
    </row>
    <row r="50" spans="1:19" s="333" customFormat="1" ht="10.5" customHeight="1" x14ac:dyDescent="0.2">
      <c r="A50" s="692">
        <v>2013</v>
      </c>
      <c r="B50" s="906">
        <v>-2.706</v>
      </c>
      <c r="C50" s="906">
        <v>-5.71</v>
      </c>
      <c r="D50" s="906">
        <v>-8.4589999999999996</v>
      </c>
      <c r="E50" s="906">
        <v>-5.5069999999999997</v>
      </c>
      <c r="F50" s="906">
        <v>0.14799999999999999</v>
      </c>
      <c r="G50" s="906">
        <v>-4.0789999999999997</v>
      </c>
      <c r="H50" s="906">
        <v>-2.9489999999999998</v>
      </c>
      <c r="I50" s="906">
        <v>-5.0238068980806467</v>
      </c>
      <c r="J50" s="338"/>
      <c r="L50" s="304"/>
      <c r="M50" s="304"/>
      <c r="N50" s="304"/>
      <c r="O50" s="304"/>
      <c r="P50" s="304"/>
      <c r="Q50" s="304"/>
      <c r="R50" s="304"/>
      <c r="S50" s="304"/>
    </row>
    <row r="51" spans="1:19" s="756" customFormat="1" x14ac:dyDescent="0.2">
      <c r="A51" s="692">
        <v>2014</v>
      </c>
      <c r="B51" s="922">
        <v>-1.635</v>
      </c>
      <c r="C51" s="922">
        <v>-4.9880000000000004</v>
      </c>
      <c r="D51" s="922">
        <v>-7.67</v>
      </c>
      <c r="E51" s="922">
        <v>-5.3159999999999998</v>
      </c>
      <c r="F51" s="922">
        <v>0.63900000000000001</v>
      </c>
      <c r="G51" s="922">
        <v>-3.976</v>
      </c>
      <c r="H51" s="922">
        <v>-3.0339999999999998</v>
      </c>
      <c r="I51" s="922">
        <v>-4.4229649171411882</v>
      </c>
      <c r="J51" s="907"/>
    </row>
    <row r="52" spans="1:19" s="310" customFormat="1" ht="14.1" customHeight="1" x14ac:dyDescent="0.2">
      <c r="A52" s="1198" t="s">
        <v>582</v>
      </c>
      <c r="B52" s="1199"/>
      <c r="C52" s="1199"/>
      <c r="D52" s="1199"/>
      <c r="E52" s="1199"/>
      <c r="F52" s="1199"/>
      <c r="G52" s="1199"/>
      <c r="H52" s="1199"/>
      <c r="I52" s="1199"/>
      <c r="L52" s="339"/>
    </row>
    <row r="53" spans="1:19" x14ac:dyDescent="0.2">
      <c r="A53" s="755" t="s">
        <v>567</v>
      </c>
      <c r="B53" s="757"/>
      <c r="C53" s="757"/>
      <c r="D53" s="757"/>
      <c r="E53" s="757"/>
      <c r="F53" s="757"/>
      <c r="G53" s="757"/>
    </row>
  </sheetData>
  <customSheetViews>
    <customSheetView guid="{5DA4A147-0C62-4854-A24F-ABFA741E4216}" showPageBreaks="1" fitToPage="1" printArea="1" hiddenColumns="1">
      <selection activeCell="A4" sqref="A4:XFD51"/>
      <pageMargins left="0.19685039370078741" right="0.19685039370078741" top="0.74803149606299213" bottom="0.35433070866141736" header="0.11811023622047245" footer="0.11811023622047245"/>
      <printOptions horizontalCentered="1"/>
      <pageSetup orientation="portrait" r:id="rId1"/>
      <headerFooter alignWithMargins="0">
        <oddFooter>&amp;C57</oddFooter>
      </headerFooter>
    </customSheetView>
    <customSheetView guid="{A0B2857C-CA65-4357-9749-AF7ED85EB07D}" fitToPage="1" hiddenColumns="1">
      <selection sqref="A1:I47"/>
      <pageMargins left="1" right="1" top="0.75" bottom="0.75" header="0.5" footer="0.5"/>
      <pageSetup orientation="portrait" horizontalDpi="300" verticalDpi="300" r:id="rId2"/>
      <headerFooter alignWithMargins="0">
        <oddFooter xml:space="preserve">&amp;C&amp;"Times New Roman,Regular"61
</oddFooter>
      </headerFooter>
    </customSheetView>
    <customSheetView guid="{9DE21AFA-D044-4310-8250-E101E93E6FC6}" showPageBreaks="1" fitToPage="1" printArea="1" hiddenColumns="1" view="pageBreakPreview">
      <selection activeCell="H18" sqref="H18"/>
      <pageMargins left="0.19685039370078741" right="0.19685039370078741" top="0.74803149606299213" bottom="0.35433070866141736" header="0.11811023622047245" footer="0.11811023622047245"/>
      <printOptions horizontalCentered="1"/>
      <pageSetup orientation="portrait" r:id="rId3"/>
      <headerFooter alignWithMargins="0">
        <oddFooter>&amp;C57</oddFooter>
      </headerFooter>
    </customSheetView>
  </customSheetViews>
  <mergeCells count="2">
    <mergeCell ref="B6:I6"/>
    <mergeCell ref="A52:I52"/>
  </mergeCells>
  <phoneticPr fontId="0"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&amp;C57</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6"/>
  <sheetViews>
    <sheetView zoomScale="85" zoomScaleNormal="85" zoomScaleSheetLayoutView="100" workbookViewId="0">
      <selection activeCell="I44" sqref="I44"/>
    </sheetView>
  </sheetViews>
  <sheetFormatPr defaultColWidth="9.140625" defaultRowHeight="12.75" x14ac:dyDescent="0.2"/>
  <cols>
    <col min="1" max="1" width="5" style="304" customWidth="1"/>
    <col min="2" max="2" width="9.7109375" style="316" customWidth="1"/>
    <col min="3" max="3" width="10.7109375" style="316" customWidth="1"/>
    <col min="4" max="4" width="9.7109375" style="316" customWidth="1"/>
    <col min="5" max="5" width="10.85546875" style="316" customWidth="1"/>
    <col min="6" max="7" width="9.7109375" style="316" customWidth="1"/>
    <col min="8" max="8" width="9" style="316" customWidth="1"/>
    <col min="9" max="9" width="9.7109375" style="317" customWidth="1"/>
    <col min="10" max="10" width="9.140625" style="304" hidden="1" customWidth="1"/>
    <col min="11" max="16384" width="9.140625" style="304"/>
  </cols>
  <sheetData>
    <row r="1" spans="1:19" s="318" customFormat="1" ht="15.95" customHeight="1" x14ac:dyDescent="0.2">
      <c r="A1" s="559" t="s">
        <v>335</v>
      </c>
      <c r="B1" s="675"/>
      <c r="C1" s="675"/>
      <c r="D1" s="675"/>
      <c r="E1" s="675"/>
      <c r="F1" s="675"/>
      <c r="G1" s="675"/>
      <c r="H1" s="675"/>
      <c r="I1" s="676"/>
    </row>
    <row r="2" spans="1:19" s="309" customFormat="1" ht="15" customHeight="1" x14ac:dyDescent="0.25">
      <c r="A2" s="677" t="s">
        <v>341</v>
      </c>
      <c r="B2" s="678"/>
      <c r="C2" s="678"/>
      <c r="D2" s="678"/>
      <c r="E2" s="681"/>
      <c r="F2" s="681"/>
      <c r="G2" s="681"/>
      <c r="H2" s="681"/>
      <c r="I2" s="682"/>
    </row>
    <row r="3" spans="1:19" s="309" customFormat="1" ht="14.1" customHeight="1" x14ac:dyDescent="0.25">
      <c r="A3" s="671" t="s">
        <v>309</v>
      </c>
      <c r="B3" s="678"/>
      <c r="C3" s="678"/>
      <c r="D3" s="678"/>
      <c r="E3" s="681"/>
      <c r="F3" s="681"/>
      <c r="G3" s="681"/>
      <c r="H3" s="681"/>
      <c r="I3" s="682"/>
    </row>
    <row r="4" spans="1:19" s="320" customFormat="1" ht="12.75" customHeight="1" x14ac:dyDescent="0.2">
      <c r="A4" s="683"/>
      <c r="B4" s="684"/>
      <c r="C4" s="1204" t="s">
        <v>330</v>
      </c>
      <c r="D4" s="684"/>
      <c r="E4" s="684"/>
      <c r="F4" s="684"/>
      <c r="G4" s="684"/>
      <c r="H4" s="684"/>
      <c r="I4" s="662" t="s">
        <v>329</v>
      </c>
      <c r="J4" s="319" t="s">
        <v>13</v>
      </c>
    </row>
    <row r="5" spans="1:19" s="320" customFormat="1" ht="12.75" customHeight="1" x14ac:dyDescent="0.2">
      <c r="A5" s="663" t="s">
        <v>59</v>
      </c>
      <c r="B5" s="664" t="s">
        <v>14</v>
      </c>
      <c r="C5" s="1205"/>
      <c r="D5" s="664" t="s">
        <v>331</v>
      </c>
      <c r="E5" s="664" t="s">
        <v>332</v>
      </c>
      <c r="F5" s="664" t="s">
        <v>333</v>
      </c>
      <c r="G5" s="664" t="s">
        <v>15</v>
      </c>
      <c r="H5" s="664" t="s">
        <v>334</v>
      </c>
      <c r="I5" s="665" t="s">
        <v>580</v>
      </c>
      <c r="J5" s="319" t="s">
        <v>16</v>
      </c>
    </row>
    <row r="6" spans="1:19" s="301" customFormat="1" ht="12.95" customHeight="1" x14ac:dyDescent="0.2">
      <c r="A6" s="680"/>
      <c r="B6" s="1203" t="s">
        <v>135</v>
      </c>
      <c r="C6" s="1164"/>
      <c r="D6" s="1164"/>
      <c r="E6" s="1164"/>
      <c r="F6" s="1164"/>
      <c r="G6" s="1164"/>
      <c r="H6" s="1164"/>
      <c r="I6" s="1164"/>
      <c r="J6" s="300"/>
      <c r="L6" s="27"/>
      <c r="M6" s="27"/>
      <c r="N6" s="27"/>
      <c r="O6" s="27"/>
      <c r="P6" s="27"/>
      <c r="Q6" s="27"/>
      <c r="R6" s="27"/>
      <c r="S6" s="27"/>
    </row>
    <row r="7" spans="1:19" ht="10.7" customHeight="1" x14ac:dyDescent="0.2">
      <c r="A7" s="888" t="s">
        <v>17</v>
      </c>
      <c r="B7" s="908">
        <v>13.451000000000001</v>
      </c>
      <c r="C7" s="908">
        <v>36.497</v>
      </c>
      <c r="D7" s="908">
        <v>-8.0489999999999995</v>
      </c>
      <c r="E7" s="908">
        <v>44.781999999999996</v>
      </c>
      <c r="F7" s="908" t="s">
        <v>2</v>
      </c>
      <c r="G7" s="908">
        <v>0.69399999999999995</v>
      </c>
      <c r="H7" s="908">
        <v>33.049999999999997</v>
      </c>
      <c r="I7" s="908">
        <v>25.603711907742678</v>
      </c>
      <c r="J7" s="303">
        <v>21.957429208285557</v>
      </c>
      <c r="K7" s="321"/>
      <c r="L7" s="27"/>
      <c r="M7" s="27"/>
      <c r="N7" s="27"/>
      <c r="O7" s="27"/>
      <c r="P7" s="27"/>
      <c r="Q7" s="27"/>
      <c r="R7" s="27"/>
      <c r="S7" s="27"/>
    </row>
    <row r="8" spans="1:19" ht="15" customHeight="1" x14ac:dyDescent="0.2">
      <c r="A8" s="888" t="s">
        <v>18</v>
      </c>
      <c r="B8" s="908">
        <v>12.221</v>
      </c>
      <c r="C8" s="908">
        <v>37.295999999999999</v>
      </c>
      <c r="D8" s="908">
        <v>-8.952</v>
      </c>
      <c r="E8" s="908">
        <v>43.872999999999998</v>
      </c>
      <c r="F8" s="908" t="s">
        <v>2</v>
      </c>
      <c r="G8" s="908">
        <v>0.83</v>
      </c>
      <c r="H8" s="908">
        <v>36.692</v>
      </c>
      <c r="I8" s="908">
        <v>25.934313715963</v>
      </c>
      <c r="J8" s="303">
        <v>21.820850751917533</v>
      </c>
      <c r="K8" s="321"/>
      <c r="L8" s="27"/>
      <c r="M8" s="27"/>
      <c r="N8" s="27"/>
      <c r="O8" s="27"/>
      <c r="P8" s="27"/>
      <c r="Q8" s="27"/>
      <c r="R8" s="27"/>
      <c r="S8" s="27"/>
    </row>
    <row r="9" spans="1:19" ht="10.7" customHeight="1" x14ac:dyDescent="0.2">
      <c r="A9" s="888" t="s">
        <v>19</v>
      </c>
      <c r="B9" s="908">
        <v>11.180999999999999</v>
      </c>
      <c r="C9" s="908">
        <v>36.514000000000003</v>
      </c>
      <c r="D9" s="908">
        <v>-8.4160000000000004</v>
      </c>
      <c r="E9" s="908">
        <v>39.325000000000003</v>
      </c>
      <c r="F9" s="908" t="s">
        <v>2</v>
      </c>
      <c r="G9" s="908">
        <v>1.7649999999999999</v>
      </c>
      <c r="H9" s="908">
        <v>41.593000000000004</v>
      </c>
      <c r="I9" s="908">
        <v>25.459965482601305</v>
      </c>
      <c r="J9" s="303">
        <v>21.323937591823633</v>
      </c>
      <c r="K9" s="321"/>
      <c r="L9" s="27"/>
      <c r="M9" s="27"/>
      <c r="N9" s="27"/>
      <c r="O9" s="27"/>
      <c r="P9" s="27"/>
      <c r="Q9" s="27"/>
      <c r="R9" s="27"/>
      <c r="S9" s="27"/>
    </row>
    <row r="10" spans="1:19" ht="10.7" customHeight="1" x14ac:dyDescent="0.2">
      <c r="A10" s="888" t="s">
        <v>20</v>
      </c>
      <c r="B10" s="908">
        <v>8.3789999999999996</v>
      </c>
      <c r="C10" s="908">
        <v>31.972999999999999</v>
      </c>
      <c r="D10" s="908">
        <v>-7.9189999999999996</v>
      </c>
      <c r="E10" s="908">
        <v>36.015000000000001</v>
      </c>
      <c r="F10" s="908" t="s">
        <v>2</v>
      </c>
      <c r="G10" s="908">
        <v>0.97199999999999998</v>
      </c>
      <c r="H10" s="908">
        <v>43.313000000000002</v>
      </c>
      <c r="I10" s="908">
        <v>22.75604244875224</v>
      </c>
      <c r="J10" s="303">
        <v>19.638117608707873</v>
      </c>
      <c r="K10" s="321"/>
      <c r="L10" s="27"/>
      <c r="M10" s="27"/>
      <c r="N10" s="27"/>
      <c r="O10" s="27"/>
      <c r="P10" s="27"/>
      <c r="Q10" s="27"/>
      <c r="R10" s="27"/>
      <c r="S10" s="27"/>
    </row>
    <row r="11" spans="1:19" ht="10.7" customHeight="1" x14ac:dyDescent="0.2">
      <c r="A11" s="888" t="s">
        <v>21</v>
      </c>
      <c r="B11" s="908">
        <v>6.0090000000000003</v>
      </c>
      <c r="C11" s="908">
        <v>31.658000000000001</v>
      </c>
      <c r="D11" s="908">
        <v>-7.1890000000000001</v>
      </c>
      <c r="E11" s="908">
        <v>33.207000000000001</v>
      </c>
      <c r="F11" s="908" t="s">
        <v>2</v>
      </c>
      <c r="G11" s="908">
        <v>0.13900000000000001</v>
      </c>
      <c r="H11" s="908">
        <v>41.271000000000001</v>
      </c>
      <c r="I11" s="908">
        <v>22.047182297943628</v>
      </c>
      <c r="J11" s="303">
        <v>18.200733776256378</v>
      </c>
      <c r="K11" s="321"/>
      <c r="L11" s="27"/>
      <c r="M11" s="27"/>
      <c r="N11" s="27"/>
      <c r="O11" s="27"/>
      <c r="P11" s="27"/>
      <c r="Q11" s="27"/>
      <c r="R11" s="27"/>
      <c r="S11" s="27"/>
    </row>
    <row r="12" spans="1:19" ht="10.7" customHeight="1" x14ac:dyDescent="0.2">
      <c r="A12" s="888" t="s">
        <v>22</v>
      </c>
      <c r="B12" s="908">
        <v>9.2070000000000007</v>
      </c>
      <c r="C12" s="908">
        <v>34.692</v>
      </c>
      <c r="D12" s="908">
        <v>-3.9340000000000002</v>
      </c>
      <c r="E12" s="908">
        <v>31.992000000000001</v>
      </c>
      <c r="F12" s="908" t="s">
        <v>2</v>
      </c>
      <c r="G12" s="908">
        <v>0.74</v>
      </c>
      <c r="H12" s="908">
        <v>49.896000000000001</v>
      </c>
      <c r="I12" s="908">
        <v>24.790854137602501</v>
      </c>
      <c r="J12" s="303">
        <v>19.858605114860794</v>
      </c>
      <c r="K12" s="321"/>
      <c r="L12" s="27"/>
      <c r="M12" s="27"/>
      <c r="N12" s="27"/>
      <c r="O12" s="27"/>
      <c r="P12" s="27"/>
      <c r="Q12" s="27"/>
      <c r="R12" s="27"/>
      <c r="S12" s="27"/>
    </row>
    <row r="13" spans="1:19" ht="15" customHeight="1" x14ac:dyDescent="0.2">
      <c r="A13" s="888" t="s">
        <v>23</v>
      </c>
      <c r="B13" s="908">
        <v>10.208</v>
      </c>
      <c r="C13" s="908">
        <v>33.28</v>
      </c>
      <c r="D13" s="908">
        <v>4.1000000000000002E-2</v>
      </c>
      <c r="E13" s="908">
        <v>31.289000000000001</v>
      </c>
      <c r="F13" s="908" t="s">
        <v>2</v>
      </c>
      <c r="G13" s="908">
        <v>-0.48</v>
      </c>
      <c r="H13" s="908">
        <v>50.354999999999997</v>
      </c>
      <c r="I13" s="908">
        <v>24.777769195031631</v>
      </c>
      <c r="J13" s="303">
        <v>21.113333471136571</v>
      </c>
      <c r="K13" s="321"/>
      <c r="L13" s="27"/>
      <c r="M13" s="27"/>
      <c r="N13" s="27"/>
      <c r="O13" s="27"/>
      <c r="P13" s="27"/>
      <c r="Q13" s="27"/>
      <c r="R13" s="27"/>
      <c r="S13" s="27"/>
    </row>
    <row r="14" spans="1:19" ht="10.7" customHeight="1" x14ac:dyDescent="0.2">
      <c r="A14" s="888" t="s">
        <v>24</v>
      </c>
      <c r="B14" s="908">
        <v>11.103</v>
      </c>
      <c r="C14" s="908">
        <v>32.607999999999997</v>
      </c>
      <c r="D14" s="908">
        <v>3.5579999999999998</v>
      </c>
      <c r="E14" s="908">
        <v>35.795000000000002</v>
      </c>
      <c r="F14" s="908" t="s">
        <v>2</v>
      </c>
      <c r="G14" s="908">
        <v>-0.996</v>
      </c>
      <c r="H14" s="908">
        <v>50.725999999999999</v>
      </c>
      <c r="I14" s="908">
        <v>25.450991510338483</v>
      </c>
      <c r="J14" s="303">
        <v>21.539797042434333</v>
      </c>
      <c r="K14" s="321"/>
      <c r="L14" s="27"/>
      <c r="M14" s="27"/>
      <c r="N14" s="27"/>
      <c r="O14" s="27"/>
      <c r="P14" s="27"/>
      <c r="Q14" s="27"/>
      <c r="R14" s="27"/>
      <c r="S14" s="27"/>
    </row>
    <row r="15" spans="1:19" ht="10.7" customHeight="1" x14ac:dyDescent="0.2">
      <c r="A15" s="888" t="s">
        <v>25</v>
      </c>
      <c r="B15" s="908">
        <v>13.073</v>
      </c>
      <c r="C15" s="908">
        <v>30.361999999999998</v>
      </c>
      <c r="D15" s="908">
        <v>9.2729999999999997</v>
      </c>
      <c r="E15" s="908">
        <v>31.553000000000001</v>
      </c>
      <c r="F15" s="908" t="s">
        <v>2</v>
      </c>
      <c r="G15" s="908">
        <v>-1.2E-2</v>
      </c>
      <c r="H15" s="908">
        <v>53.197000000000003</v>
      </c>
      <c r="I15" s="908">
        <v>25.309323977668537</v>
      </c>
      <c r="J15" s="303">
        <v>21.893393970374245</v>
      </c>
      <c r="K15" s="321"/>
      <c r="L15" s="27"/>
      <c r="M15" s="27"/>
      <c r="N15" s="27"/>
      <c r="O15" s="27"/>
      <c r="P15" s="27"/>
      <c r="Q15" s="27"/>
      <c r="R15" s="27"/>
      <c r="S15" s="27"/>
    </row>
    <row r="16" spans="1:19" ht="10.7" customHeight="1" x14ac:dyDescent="0.2">
      <c r="A16" s="888" t="s">
        <v>26</v>
      </c>
      <c r="B16" s="908">
        <v>14.528</v>
      </c>
      <c r="C16" s="908">
        <v>27.818999999999999</v>
      </c>
      <c r="D16" s="908">
        <v>12.863</v>
      </c>
      <c r="E16" s="908">
        <v>28.062000000000001</v>
      </c>
      <c r="F16" s="908" t="s">
        <v>2</v>
      </c>
      <c r="G16" s="908">
        <v>-1.4690000000000001</v>
      </c>
      <c r="H16" s="908">
        <v>52.167999999999999</v>
      </c>
      <c r="I16" s="908">
        <v>24.17155121308905</v>
      </c>
      <c r="J16" s="303">
        <v>21.114982523081476</v>
      </c>
      <c r="K16" s="321"/>
      <c r="L16" s="27"/>
      <c r="M16" s="27"/>
      <c r="N16" s="27"/>
      <c r="O16" s="27"/>
      <c r="P16" s="27"/>
      <c r="Q16" s="27"/>
      <c r="R16" s="27"/>
      <c r="S16" s="27"/>
    </row>
    <row r="17" spans="1:19" ht="10.7" customHeight="1" x14ac:dyDescent="0.2">
      <c r="A17" s="888" t="s">
        <v>27</v>
      </c>
      <c r="B17" s="908">
        <v>15.355</v>
      </c>
      <c r="C17" s="908">
        <v>27.466000000000001</v>
      </c>
      <c r="D17" s="908">
        <v>15.115</v>
      </c>
      <c r="E17" s="908">
        <v>28.561</v>
      </c>
      <c r="F17" s="908" t="s">
        <v>2</v>
      </c>
      <c r="G17" s="908">
        <v>-3.6190000000000002</v>
      </c>
      <c r="H17" s="908">
        <v>49.094999999999999</v>
      </c>
      <c r="I17" s="908">
        <v>23.957996085411935</v>
      </c>
      <c r="J17" s="322">
        <v>20.857760529602999</v>
      </c>
      <c r="K17" s="321"/>
      <c r="L17" s="27"/>
      <c r="M17" s="27"/>
      <c r="N17" s="27"/>
      <c r="O17" s="27"/>
      <c r="P17" s="27"/>
      <c r="Q17" s="27"/>
      <c r="R17" s="27"/>
      <c r="S17" s="27"/>
    </row>
    <row r="18" spans="1:19" ht="15" customHeight="1" x14ac:dyDescent="0.2">
      <c r="A18" s="888" t="s">
        <v>28</v>
      </c>
      <c r="B18" s="908">
        <v>14.32</v>
      </c>
      <c r="C18" s="908">
        <v>27.427</v>
      </c>
      <c r="D18" s="908">
        <v>18.861000000000001</v>
      </c>
      <c r="E18" s="908">
        <v>22.798999999999999</v>
      </c>
      <c r="F18" s="908" t="s">
        <v>2</v>
      </c>
      <c r="G18" s="908">
        <v>-0.19400000000000001</v>
      </c>
      <c r="H18" s="908">
        <v>52.741</v>
      </c>
      <c r="I18" s="908">
        <v>24.677261844597012</v>
      </c>
      <c r="J18" s="322">
        <v>21.684353907341887</v>
      </c>
      <c r="K18" s="321"/>
      <c r="L18" s="27"/>
      <c r="M18" s="27"/>
      <c r="N18" s="27"/>
      <c r="O18" s="27"/>
      <c r="P18" s="27"/>
      <c r="Q18" s="27"/>
      <c r="R18" s="27"/>
      <c r="S18" s="27"/>
    </row>
    <row r="19" spans="1:19" ht="10.7" customHeight="1" x14ac:dyDescent="0.2">
      <c r="A19" s="888" t="s">
        <v>29</v>
      </c>
      <c r="B19" s="908">
        <v>20.286999999999999</v>
      </c>
      <c r="C19" s="908">
        <v>31.384</v>
      </c>
      <c r="D19" s="908">
        <v>23.286000000000001</v>
      </c>
      <c r="E19" s="908">
        <v>28.099</v>
      </c>
      <c r="F19" s="908" t="s">
        <v>2</v>
      </c>
      <c r="G19" s="908">
        <v>1.365</v>
      </c>
      <c r="H19" s="908">
        <v>56.225000000000001</v>
      </c>
      <c r="I19" s="908">
        <v>28.569666648339009</v>
      </c>
      <c r="J19" s="322">
        <v>24.341329209944007</v>
      </c>
      <c r="K19" s="321"/>
      <c r="L19" s="27"/>
      <c r="M19" s="27"/>
      <c r="N19" s="27"/>
      <c r="O19" s="27"/>
      <c r="P19" s="27"/>
      <c r="Q19" s="27"/>
      <c r="R19" s="27"/>
      <c r="S19" s="27"/>
    </row>
    <row r="20" spans="1:19" ht="10.7" customHeight="1" x14ac:dyDescent="0.2">
      <c r="A20" s="888" t="s">
        <v>30</v>
      </c>
      <c r="B20" s="908">
        <v>27.081</v>
      </c>
      <c r="C20" s="908">
        <v>34.122</v>
      </c>
      <c r="D20" s="908">
        <v>28.149000000000001</v>
      </c>
      <c r="E20" s="908">
        <v>28.54</v>
      </c>
      <c r="F20" s="908" t="s">
        <v>2</v>
      </c>
      <c r="G20" s="908">
        <v>3.3159999999999998</v>
      </c>
      <c r="H20" s="908">
        <v>61.036000000000001</v>
      </c>
      <c r="I20" s="908">
        <v>31.829144625283451</v>
      </c>
      <c r="J20" s="322">
        <v>28.320802485459559</v>
      </c>
      <c r="K20" s="321"/>
      <c r="L20" s="27"/>
      <c r="M20" s="27"/>
      <c r="N20" s="27"/>
      <c r="O20" s="27"/>
      <c r="P20" s="27"/>
      <c r="Q20" s="27"/>
      <c r="R20" s="27"/>
      <c r="S20" s="27"/>
    </row>
    <row r="21" spans="1:19" ht="10.7" customHeight="1" x14ac:dyDescent="0.2">
      <c r="A21" s="888" t="s">
        <v>31</v>
      </c>
      <c r="B21" s="908">
        <v>31.335000000000001</v>
      </c>
      <c r="C21" s="908">
        <v>35.008000000000003</v>
      </c>
      <c r="D21" s="908">
        <v>30.390999999999998</v>
      </c>
      <c r="E21" s="908">
        <v>24.103999999999999</v>
      </c>
      <c r="F21" s="908" t="s">
        <v>2</v>
      </c>
      <c r="G21" s="908">
        <v>5.6660000000000004</v>
      </c>
      <c r="H21" s="908">
        <v>64.334000000000003</v>
      </c>
      <c r="I21" s="908">
        <v>33.093892512312081</v>
      </c>
      <c r="J21" s="322">
        <v>30.121418842475617</v>
      </c>
      <c r="K21" s="321"/>
      <c r="L21" s="27"/>
      <c r="M21" s="27"/>
      <c r="N21" s="27"/>
      <c r="O21" s="27"/>
      <c r="P21" s="27"/>
      <c r="Q21" s="27"/>
      <c r="R21" s="27"/>
      <c r="S21" s="27"/>
    </row>
    <row r="22" spans="1:19" ht="10.7" customHeight="1" x14ac:dyDescent="0.2">
      <c r="A22" s="889">
        <v>1985</v>
      </c>
      <c r="B22" s="908">
        <v>37.350999999999999</v>
      </c>
      <c r="C22" s="908">
        <v>37.814999999999998</v>
      </c>
      <c r="D22" s="908">
        <v>30.667999999999999</v>
      </c>
      <c r="E22" s="908">
        <v>24.678999999999998</v>
      </c>
      <c r="F22" s="908" t="s">
        <v>2</v>
      </c>
      <c r="G22" s="908">
        <v>8.0419999999999998</v>
      </c>
      <c r="H22" s="908">
        <v>70.331999999999994</v>
      </c>
      <c r="I22" s="908">
        <v>35.659173035594648</v>
      </c>
      <c r="J22" s="322">
        <v>32.045976814958564</v>
      </c>
      <c r="K22" s="321"/>
      <c r="L22" s="27"/>
      <c r="M22" s="27"/>
      <c r="N22" s="27"/>
      <c r="O22" s="27"/>
      <c r="P22" s="27"/>
      <c r="Q22" s="27"/>
      <c r="R22" s="27"/>
      <c r="S22" s="27"/>
    </row>
    <row r="23" spans="1:19" ht="15" customHeight="1" x14ac:dyDescent="0.2">
      <c r="A23" s="888" t="s">
        <v>33</v>
      </c>
      <c r="B23" s="908">
        <v>42.008000000000003</v>
      </c>
      <c r="C23" s="908">
        <v>41.192</v>
      </c>
      <c r="D23" s="908">
        <v>32.802</v>
      </c>
      <c r="E23" s="908">
        <v>24.673999999999999</v>
      </c>
      <c r="F23" s="908" t="s">
        <v>2</v>
      </c>
      <c r="G23" s="908">
        <v>10.314</v>
      </c>
      <c r="H23" s="908">
        <v>74.552999999999997</v>
      </c>
      <c r="I23" s="908">
        <v>38.575590147977593</v>
      </c>
      <c r="J23" s="322">
        <v>34.788510972882349</v>
      </c>
      <c r="K23" s="321"/>
      <c r="L23" s="27"/>
      <c r="M23" s="27"/>
      <c r="N23" s="27"/>
      <c r="O23" s="27"/>
      <c r="P23" s="27"/>
      <c r="Q23" s="27"/>
      <c r="R23" s="27"/>
      <c r="S23" s="27"/>
    </row>
    <row r="24" spans="1:19" ht="10.7" customHeight="1" x14ac:dyDescent="0.2">
      <c r="A24" s="888" t="s">
        <v>34</v>
      </c>
      <c r="B24" s="909">
        <v>41.634999999999998</v>
      </c>
      <c r="C24" s="909">
        <v>42.098999999999997</v>
      </c>
      <c r="D24" s="909">
        <v>26.428000000000001</v>
      </c>
      <c r="E24" s="909">
        <v>6.2409999999999997</v>
      </c>
      <c r="F24" s="909" t="s">
        <v>2</v>
      </c>
      <c r="G24" s="909">
        <v>11.012</v>
      </c>
      <c r="H24" s="909">
        <v>78.739999999999995</v>
      </c>
      <c r="I24" s="909">
        <v>36.626965462083668</v>
      </c>
      <c r="J24" s="322">
        <v>36.192085902266186</v>
      </c>
      <c r="K24" s="321"/>
      <c r="L24" s="27"/>
      <c r="M24" s="27"/>
      <c r="N24" s="27"/>
      <c r="O24" s="27"/>
      <c r="P24" s="27"/>
      <c r="Q24" s="27"/>
      <c r="R24" s="27"/>
      <c r="S24" s="27"/>
    </row>
    <row r="25" spans="1:19" ht="10.7" customHeight="1" x14ac:dyDescent="0.2">
      <c r="A25" s="888" t="s">
        <v>35</v>
      </c>
      <c r="B25" s="910">
        <v>40.536999999999999</v>
      </c>
      <c r="C25" s="910">
        <v>42.165999999999997</v>
      </c>
      <c r="D25" s="910">
        <v>21.82</v>
      </c>
      <c r="E25" s="910">
        <v>-5.8000000000000003E-2</v>
      </c>
      <c r="F25" s="910" t="s">
        <v>2</v>
      </c>
      <c r="G25" s="910">
        <v>12.462999999999999</v>
      </c>
      <c r="H25" s="910">
        <v>81.222999999999999</v>
      </c>
      <c r="I25" s="910">
        <v>35.397086004302849</v>
      </c>
      <c r="J25" s="322">
        <v>35.882070643590126</v>
      </c>
      <c r="K25" s="321"/>
      <c r="L25" s="27"/>
      <c r="M25" s="27"/>
      <c r="N25" s="27"/>
      <c r="O25" s="27"/>
      <c r="P25" s="27"/>
      <c r="Q25" s="27"/>
      <c r="R25" s="27"/>
      <c r="S25" s="27"/>
    </row>
    <row r="26" spans="1:19" ht="10.7" customHeight="1" x14ac:dyDescent="0.2">
      <c r="A26" s="888" t="s">
        <v>36</v>
      </c>
      <c r="B26" s="909">
        <v>43.726999999999997</v>
      </c>
      <c r="C26" s="909">
        <v>42.731000000000002</v>
      </c>
      <c r="D26" s="909">
        <v>15</v>
      </c>
      <c r="E26" s="909">
        <v>-4.6280000000000001</v>
      </c>
      <c r="F26" s="909" t="s">
        <v>2</v>
      </c>
      <c r="G26" s="909">
        <v>12.975</v>
      </c>
      <c r="H26" s="909">
        <v>76.527000000000001</v>
      </c>
      <c r="I26" s="909">
        <v>33.695159218367102</v>
      </c>
      <c r="J26" s="322">
        <v>33.952218699547636</v>
      </c>
      <c r="K26" s="321"/>
      <c r="L26" s="27"/>
      <c r="M26" s="27"/>
      <c r="N26" s="27"/>
      <c r="O26" s="27"/>
      <c r="P26" s="27"/>
      <c r="Q26" s="27"/>
      <c r="R26" s="27"/>
      <c r="S26" s="27"/>
    </row>
    <row r="27" spans="1:19" ht="10.7" customHeight="1" x14ac:dyDescent="0.2">
      <c r="A27" s="888" t="s">
        <v>37</v>
      </c>
      <c r="B27" s="909">
        <v>47.316000000000003</v>
      </c>
      <c r="C27" s="909">
        <v>44.308</v>
      </c>
      <c r="D27" s="909">
        <v>12.721</v>
      </c>
      <c r="E27" s="909">
        <v>-3.3420000000000001</v>
      </c>
      <c r="F27" s="909" t="s">
        <v>2</v>
      </c>
      <c r="G27" s="909">
        <v>14.454000000000001</v>
      </c>
      <c r="H27" s="909">
        <v>79.006</v>
      </c>
      <c r="I27" s="909">
        <v>34.559964949261769</v>
      </c>
      <c r="J27" s="322">
        <v>34.347902904405743</v>
      </c>
      <c r="K27" s="321"/>
      <c r="L27" s="27"/>
      <c r="M27" s="27"/>
      <c r="N27" s="27"/>
      <c r="O27" s="27"/>
      <c r="P27" s="27"/>
      <c r="Q27" s="27"/>
      <c r="R27" s="27"/>
      <c r="S27" s="27"/>
    </row>
    <row r="28" spans="1:19" ht="15" customHeight="1" x14ac:dyDescent="0.2">
      <c r="A28" s="888" t="s">
        <v>38</v>
      </c>
      <c r="B28" s="909">
        <v>56.03</v>
      </c>
      <c r="C28" s="909">
        <v>47.084000000000003</v>
      </c>
      <c r="D28" s="909">
        <v>10.898999999999999</v>
      </c>
      <c r="E28" s="909">
        <v>-1.2589999999999999</v>
      </c>
      <c r="F28" s="909">
        <v>19.154</v>
      </c>
      <c r="G28" s="909">
        <v>15.563000000000001</v>
      </c>
      <c r="H28" s="909">
        <v>82.305000000000007</v>
      </c>
      <c r="I28" s="909">
        <v>34.427209799024162</v>
      </c>
      <c r="J28" s="322">
        <v>33.18868856158133</v>
      </c>
      <c r="K28" s="321"/>
      <c r="L28" s="27"/>
      <c r="M28" s="27"/>
      <c r="N28" s="27"/>
      <c r="O28" s="27"/>
      <c r="P28" s="27"/>
      <c r="Q28" s="27"/>
      <c r="R28" s="27"/>
      <c r="S28" s="27"/>
    </row>
    <row r="29" spans="1:19" ht="10.7" customHeight="1" x14ac:dyDescent="0.2">
      <c r="A29" s="888" t="s">
        <v>39</v>
      </c>
      <c r="B29" s="909">
        <v>61.597000000000001</v>
      </c>
      <c r="C29" s="909">
        <v>52.31</v>
      </c>
      <c r="D29" s="909">
        <v>13.054</v>
      </c>
      <c r="E29" s="909">
        <v>6.2430000000000003</v>
      </c>
      <c r="F29" s="909">
        <v>23.326000000000001</v>
      </c>
      <c r="G29" s="909">
        <v>16.835999999999999</v>
      </c>
      <c r="H29" s="909">
        <v>88.718000000000004</v>
      </c>
      <c r="I29" s="909">
        <v>39.099118305785488</v>
      </c>
      <c r="J29" s="322">
        <v>37.100444313508035</v>
      </c>
      <c r="K29" s="321"/>
      <c r="L29" s="27"/>
      <c r="M29" s="27"/>
      <c r="N29" s="27"/>
      <c r="O29" s="27"/>
      <c r="P29" s="27"/>
      <c r="Q29" s="27"/>
      <c r="R29" s="27"/>
      <c r="S29" s="27"/>
    </row>
    <row r="30" spans="1:19" ht="10.7" customHeight="1" x14ac:dyDescent="0.2">
      <c r="A30" s="888" t="s">
        <v>40</v>
      </c>
      <c r="B30" s="909">
        <v>71.242000000000004</v>
      </c>
      <c r="C30" s="909">
        <v>54.194000000000003</v>
      </c>
      <c r="D30" s="909">
        <v>16.359000000000002</v>
      </c>
      <c r="E30" s="909">
        <v>16.039000000000001</v>
      </c>
      <c r="F30" s="909">
        <v>26.585999999999999</v>
      </c>
      <c r="G30" s="909">
        <v>22.513000000000002</v>
      </c>
      <c r="H30" s="909">
        <v>95.840999999999994</v>
      </c>
      <c r="I30" s="909">
        <v>43.060881197744287</v>
      </c>
      <c r="J30" s="322">
        <v>41.132431171100961</v>
      </c>
      <c r="K30" s="321"/>
      <c r="L30" s="27"/>
      <c r="M30" s="27"/>
      <c r="N30" s="27"/>
      <c r="O30" s="27"/>
      <c r="P30" s="27"/>
      <c r="Q30" s="27"/>
      <c r="R30" s="27"/>
      <c r="S30" s="27"/>
    </row>
    <row r="31" spans="1:19" ht="10.7" customHeight="1" x14ac:dyDescent="0.2">
      <c r="A31" s="888" t="s">
        <v>41</v>
      </c>
      <c r="B31" s="909">
        <v>71.872</v>
      </c>
      <c r="C31" s="909">
        <v>55.006999999999998</v>
      </c>
      <c r="D31" s="909">
        <v>18.826000000000001</v>
      </c>
      <c r="E31" s="909">
        <v>18.285</v>
      </c>
      <c r="F31" s="909">
        <v>27.786000000000001</v>
      </c>
      <c r="G31" s="909">
        <v>23.58</v>
      </c>
      <c r="H31" s="909">
        <v>99.596999999999994</v>
      </c>
      <c r="I31" s="909">
        <v>44.684098183603098</v>
      </c>
      <c r="J31" s="322">
        <v>42.233879013297383</v>
      </c>
      <c r="K31" s="321"/>
      <c r="L31" s="27"/>
      <c r="M31" s="27"/>
      <c r="N31" s="27"/>
      <c r="O31" s="27"/>
      <c r="P31" s="27"/>
      <c r="Q31" s="27"/>
      <c r="R31" s="27"/>
      <c r="S31" s="27"/>
    </row>
    <row r="32" spans="1:19" s="309" customFormat="1" ht="10.7" customHeight="1" x14ac:dyDescent="0.2">
      <c r="A32" s="888" t="s">
        <v>42</v>
      </c>
      <c r="B32" s="909">
        <v>74.394999999999996</v>
      </c>
      <c r="C32" s="909">
        <v>52.006</v>
      </c>
      <c r="D32" s="909">
        <v>22.870999999999999</v>
      </c>
      <c r="E32" s="909">
        <v>24.64</v>
      </c>
      <c r="F32" s="909">
        <v>27.577999999999999</v>
      </c>
      <c r="G32" s="909">
        <v>32.448999999999998</v>
      </c>
      <c r="H32" s="909">
        <v>95.656999999999996</v>
      </c>
      <c r="I32" s="909">
        <v>45.010088969923416</v>
      </c>
      <c r="J32" s="322">
        <v>44.589281207877939</v>
      </c>
      <c r="K32" s="323"/>
      <c r="L32" s="27"/>
      <c r="M32" s="27"/>
      <c r="N32" s="27"/>
      <c r="O32" s="27"/>
      <c r="P32" s="27"/>
      <c r="Q32" s="27"/>
      <c r="R32" s="27"/>
      <c r="S32" s="27"/>
    </row>
    <row r="33" spans="1:19" s="308" customFormat="1" ht="15" customHeight="1" x14ac:dyDescent="0.2">
      <c r="A33" s="693">
        <v>1996</v>
      </c>
      <c r="B33" s="909">
        <v>78.853999999999999</v>
      </c>
      <c r="C33" s="909">
        <v>48.887</v>
      </c>
      <c r="D33" s="909">
        <v>28.146999999999998</v>
      </c>
      <c r="E33" s="909">
        <v>26.093</v>
      </c>
      <c r="F33" s="909">
        <v>30.585999999999999</v>
      </c>
      <c r="G33" s="909">
        <v>37.366</v>
      </c>
      <c r="H33" s="909">
        <v>101.074</v>
      </c>
      <c r="I33" s="909">
        <v>45.839691803894326</v>
      </c>
      <c r="J33" s="324">
        <v>46.087074779859634</v>
      </c>
      <c r="K33" s="325"/>
      <c r="L33" s="27"/>
      <c r="M33" s="27"/>
      <c r="N33" s="27"/>
      <c r="O33" s="27"/>
      <c r="P33" s="27"/>
      <c r="Q33" s="27"/>
      <c r="R33" s="27"/>
      <c r="S33" s="27"/>
    </row>
    <row r="34" spans="1:19" s="309" customFormat="1" ht="10.7" customHeight="1" x14ac:dyDescent="0.2">
      <c r="A34" s="694">
        <v>1997</v>
      </c>
      <c r="B34" s="909">
        <v>72.801000000000002</v>
      </c>
      <c r="C34" s="909">
        <v>43.664999999999999</v>
      </c>
      <c r="D34" s="909">
        <v>34.063000000000002</v>
      </c>
      <c r="E34" s="909">
        <v>32.997</v>
      </c>
      <c r="F34" s="909">
        <v>30.510999999999999</v>
      </c>
      <c r="G34" s="909">
        <v>37.716000000000001</v>
      </c>
      <c r="H34" s="909">
        <v>101.27200000000001</v>
      </c>
      <c r="I34" s="909">
        <v>44.754356855445508</v>
      </c>
      <c r="J34" s="306">
        <v>45.571064316447618</v>
      </c>
      <c r="K34" s="323"/>
      <c r="L34" s="27"/>
      <c r="M34" s="27"/>
      <c r="N34" s="27"/>
      <c r="O34" s="27"/>
      <c r="P34" s="27"/>
      <c r="Q34" s="27"/>
      <c r="R34" s="27"/>
      <c r="S34" s="27"/>
    </row>
    <row r="35" spans="1:19" s="309" customFormat="1" ht="10.7" customHeight="1" x14ac:dyDescent="0.2">
      <c r="A35" s="694">
        <v>1998</v>
      </c>
      <c r="B35" s="909">
        <v>69.876999999999995</v>
      </c>
      <c r="C35" s="909">
        <v>39.045000000000002</v>
      </c>
      <c r="D35" s="909">
        <v>44.710999999999999</v>
      </c>
      <c r="E35" s="909">
        <v>35.014000000000003</v>
      </c>
      <c r="F35" s="909">
        <v>35.177</v>
      </c>
      <c r="G35" s="909">
        <v>38.927</v>
      </c>
      <c r="H35" s="909">
        <v>103.593</v>
      </c>
      <c r="I35" s="909">
        <v>45.211983853540204</v>
      </c>
      <c r="J35" s="306">
        <v>45.967397725387279</v>
      </c>
      <c r="K35" s="323"/>
      <c r="L35" s="27"/>
      <c r="M35" s="27"/>
      <c r="N35" s="27"/>
      <c r="O35" s="27"/>
      <c r="P35" s="27"/>
      <c r="Q35" s="27"/>
      <c r="R35" s="27"/>
      <c r="S35" s="27"/>
    </row>
    <row r="36" spans="1:19" s="309" customFormat="1" ht="10.7" customHeight="1" x14ac:dyDescent="0.2">
      <c r="A36" s="694">
        <v>1999</v>
      </c>
      <c r="B36" s="909">
        <v>58.143000000000001</v>
      </c>
      <c r="C36" s="909">
        <v>32.668999999999997</v>
      </c>
      <c r="D36" s="909">
        <v>52.363</v>
      </c>
      <c r="E36" s="909">
        <v>31.695</v>
      </c>
      <c r="F36" s="909">
        <v>33.786999999999999</v>
      </c>
      <c r="G36" s="909">
        <v>30.969000000000001</v>
      </c>
      <c r="H36" s="909">
        <v>102.077</v>
      </c>
      <c r="I36" s="909">
        <v>41.653278332376161</v>
      </c>
      <c r="J36" s="306">
        <v>43.180969721950134</v>
      </c>
      <c r="K36" s="323"/>
      <c r="L36" s="27"/>
      <c r="M36" s="27"/>
      <c r="N36" s="27"/>
      <c r="O36" s="27"/>
      <c r="P36" s="27"/>
      <c r="Q36" s="27"/>
      <c r="R36" s="27"/>
      <c r="S36" s="27"/>
    </row>
    <row r="37" spans="1:19" s="309" customFormat="1" ht="10.7" customHeight="1" x14ac:dyDescent="0.2">
      <c r="A37" s="693">
        <v>2000</v>
      </c>
      <c r="B37" s="909">
        <v>49.386000000000003</v>
      </c>
      <c r="C37" s="909">
        <v>29.539000000000001</v>
      </c>
      <c r="D37" s="909">
        <v>58.847000000000001</v>
      </c>
      <c r="E37" s="909">
        <v>28.408999999999999</v>
      </c>
      <c r="F37" s="909">
        <v>33.279000000000003</v>
      </c>
      <c r="G37" s="909">
        <v>32.412999999999997</v>
      </c>
      <c r="H37" s="909">
        <v>96.332999999999998</v>
      </c>
      <c r="I37" s="909">
        <v>40.138565347651394</v>
      </c>
      <c r="J37" s="306">
        <v>41.0988248574211</v>
      </c>
      <c r="K37" s="323"/>
      <c r="L37" s="27"/>
      <c r="M37" s="27"/>
      <c r="N37" s="27"/>
      <c r="O37" s="27"/>
      <c r="P37" s="27"/>
      <c r="Q37" s="27"/>
      <c r="R37" s="27"/>
      <c r="S37" s="27"/>
    </row>
    <row r="38" spans="1:19" s="309" customFormat="1" ht="15" customHeight="1" x14ac:dyDescent="0.2">
      <c r="A38" s="693">
        <v>2001</v>
      </c>
      <c r="B38" s="909">
        <v>47.805</v>
      </c>
      <c r="C38" s="909">
        <v>31.443000000000001</v>
      </c>
      <c r="D38" s="909">
        <v>65.510000000000005</v>
      </c>
      <c r="E38" s="909">
        <v>25.538</v>
      </c>
      <c r="F38" s="909">
        <v>35.454000000000001</v>
      </c>
      <c r="G38" s="909">
        <v>34.584000000000003</v>
      </c>
      <c r="H38" s="909">
        <v>96.906000000000006</v>
      </c>
      <c r="I38" s="909">
        <v>42.257710359906092</v>
      </c>
      <c r="J38" s="306">
        <v>41.393086920047914</v>
      </c>
      <c r="K38" s="323"/>
      <c r="L38" s="27"/>
      <c r="M38" s="27"/>
      <c r="N38" s="27"/>
      <c r="O38" s="27"/>
      <c r="P38" s="27"/>
      <c r="Q38" s="27"/>
      <c r="R38" s="27"/>
      <c r="S38" s="27"/>
    </row>
    <row r="39" spans="1:19" s="309" customFormat="1" ht="10.7" customHeight="1" x14ac:dyDescent="0.2">
      <c r="A39" s="693">
        <v>2002</v>
      </c>
      <c r="B39" s="909">
        <v>48.451999999999998</v>
      </c>
      <c r="C39" s="909">
        <v>38.444000000000003</v>
      </c>
      <c r="D39" s="909">
        <v>74.495999999999995</v>
      </c>
      <c r="E39" s="909">
        <v>28.393999999999998</v>
      </c>
      <c r="F39" s="909">
        <v>39.654000000000003</v>
      </c>
      <c r="G39" s="909">
        <v>39.511000000000003</v>
      </c>
      <c r="H39" s="909">
        <v>96.438999999999993</v>
      </c>
      <c r="I39" s="909">
        <v>47.792783631460857</v>
      </c>
      <c r="J39" s="306">
        <v>44.387227395720011</v>
      </c>
      <c r="K39" s="323"/>
      <c r="L39" s="27"/>
      <c r="M39" s="27"/>
      <c r="N39" s="27"/>
      <c r="O39" s="27"/>
      <c r="P39" s="27"/>
      <c r="Q39" s="27"/>
      <c r="R39" s="27"/>
      <c r="S39" s="27"/>
    </row>
    <row r="40" spans="1:19" s="309" customFormat="1" ht="10.7" customHeight="1" x14ac:dyDescent="0.2">
      <c r="A40" s="693">
        <v>2003</v>
      </c>
      <c r="B40" s="909">
        <v>43.168999999999997</v>
      </c>
      <c r="C40" s="909">
        <v>40.034999999999997</v>
      </c>
      <c r="D40" s="909">
        <v>77.558000000000007</v>
      </c>
      <c r="E40" s="909">
        <v>27.529</v>
      </c>
      <c r="F40" s="909">
        <v>42.805</v>
      </c>
      <c r="G40" s="909">
        <v>41.567</v>
      </c>
      <c r="H40" s="909">
        <v>93.209000000000003</v>
      </c>
      <c r="I40" s="909">
        <v>48.874260914832604</v>
      </c>
      <c r="J40" s="306">
        <v>46.457322654733041</v>
      </c>
      <c r="K40" s="323"/>
      <c r="L40" s="27"/>
      <c r="M40" s="27"/>
      <c r="N40" s="27"/>
      <c r="O40" s="27"/>
      <c r="P40" s="27"/>
      <c r="Q40" s="27"/>
      <c r="R40" s="27"/>
      <c r="S40" s="27"/>
    </row>
    <row r="41" spans="1:19" s="309" customFormat="1" ht="10.7" customHeight="1" x14ac:dyDescent="0.2">
      <c r="A41" s="693">
        <v>2004</v>
      </c>
      <c r="B41" s="908">
        <v>38.973999999999997</v>
      </c>
      <c r="C41" s="908">
        <v>48.134999999999998</v>
      </c>
      <c r="D41" s="908">
        <v>82.406000000000006</v>
      </c>
      <c r="E41" s="908">
        <v>28.756</v>
      </c>
      <c r="F41" s="908">
        <v>46.73</v>
      </c>
      <c r="G41" s="908">
        <v>43.05</v>
      </c>
      <c r="H41" s="908">
        <v>94.397000000000006</v>
      </c>
      <c r="I41" s="908">
        <v>53.885297796516099</v>
      </c>
      <c r="J41" s="306">
        <v>48.647357561832408</v>
      </c>
      <c r="K41" s="323"/>
      <c r="L41" s="27"/>
      <c r="M41" s="27"/>
      <c r="N41" s="27"/>
      <c r="O41" s="27"/>
      <c r="P41" s="27"/>
      <c r="Q41" s="27"/>
      <c r="R41" s="27"/>
      <c r="S41" s="27"/>
    </row>
    <row r="42" spans="1:19" s="309" customFormat="1" ht="10.5" customHeight="1" x14ac:dyDescent="0.2">
      <c r="A42" s="693">
        <v>2005</v>
      </c>
      <c r="B42" s="908">
        <v>34.164999999999999</v>
      </c>
      <c r="C42" s="908">
        <v>48.261000000000003</v>
      </c>
      <c r="D42" s="908">
        <v>82.153000000000006</v>
      </c>
      <c r="E42" s="908">
        <v>29.289000000000001</v>
      </c>
      <c r="F42" s="908">
        <v>48.926000000000002</v>
      </c>
      <c r="G42" s="908">
        <v>41.027999999999999</v>
      </c>
      <c r="H42" s="908">
        <v>95.724999999999994</v>
      </c>
      <c r="I42" s="908">
        <v>53.742958649910385</v>
      </c>
      <c r="J42" s="306">
        <v>48.771821213681115</v>
      </c>
      <c r="K42" s="323"/>
      <c r="L42" s="27"/>
      <c r="M42" s="27"/>
      <c r="N42" s="27"/>
      <c r="O42" s="27"/>
      <c r="P42" s="27"/>
      <c r="Q42" s="27"/>
      <c r="R42" s="27"/>
      <c r="S42" s="27"/>
    </row>
    <row r="43" spans="1:19" s="309" customFormat="1" ht="15.75" customHeight="1" x14ac:dyDescent="0.2">
      <c r="A43" s="693">
        <v>2006</v>
      </c>
      <c r="B43" s="908">
        <v>29.812999999999999</v>
      </c>
      <c r="C43" s="908">
        <v>45.079000000000001</v>
      </c>
      <c r="D43" s="908">
        <v>81.028000000000006</v>
      </c>
      <c r="E43" s="908">
        <v>29.645</v>
      </c>
      <c r="F43" s="908">
        <v>47.024999999999999</v>
      </c>
      <c r="G43" s="908">
        <v>35.472000000000001</v>
      </c>
      <c r="H43" s="908">
        <v>92.251000000000005</v>
      </c>
      <c r="I43" s="908">
        <v>50.983114210562462</v>
      </c>
      <c r="J43" s="306">
        <v>47.664124307251676</v>
      </c>
      <c r="K43" s="323"/>
      <c r="L43" s="27"/>
      <c r="M43" s="27"/>
      <c r="N43" s="27"/>
      <c r="O43" s="27"/>
      <c r="P43" s="27"/>
      <c r="Q43" s="27"/>
      <c r="R43" s="27"/>
      <c r="S43" s="27"/>
    </row>
    <row r="44" spans="1:19" s="309" customFormat="1" ht="10.5" customHeight="1" x14ac:dyDescent="0.2">
      <c r="A44" s="693">
        <v>2007</v>
      </c>
      <c r="B44" s="908">
        <v>27</v>
      </c>
      <c r="C44" s="908">
        <v>44.847000000000001</v>
      </c>
      <c r="D44" s="908">
        <v>80.488</v>
      </c>
      <c r="E44" s="908">
        <v>30.077000000000002</v>
      </c>
      <c r="F44" s="908">
        <v>41.686999999999998</v>
      </c>
      <c r="G44" s="908">
        <v>32.209000000000003</v>
      </c>
      <c r="H44" s="908">
        <v>88.798000000000002</v>
      </c>
      <c r="I44" s="908">
        <v>49.749165425153564</v>
      </c>
      <c r="J44" s="306">
        <v>47.431963020177271</v>
      </c>
      <c r="K44" s="323"/>
      <c r="L44" s="27"/>
      <c r="M44" s="27"/>
      <c r="N44" s="27"/>
      <c r="O44" s="27"/>
      <c r="P44" s="27"/>
      <c r="Q44" s="27"/>
      <c r="R44" s="27"/>
      <c r="S44" s="27"/>
    </row>
    <row r="45" spans="1:19" s="309" customFormat="1" ht="10.5" customHeight="1" x14ac:dyDescent="0.2">
      <c r="A45" s="692">
        <v>2008</v>
      </c>
      <c r="B45" s="908">
        <v>28.85</v>
      </c>
      <c r="C45" s="908">
        <v>55.762999999999998</v>
      </c>
      <c r="D45" s="908">
        <v>95.281000000000006</v>
      </c>
      <c r="E45" s="908">
        <v>36.752000000000002</v>
      </c>
      <c r="F45" s="908">
        <v>43.468000000000004</v>
      </c>
      <c r="G45" s="908">
        <v>42.655999999999999</v>
      </c>
      <c r="H45" s="908">
        <v>92.033000000000001</v>
      </c>
      <c r="I45" s="908">
        <v>58.944261318733069</v>
      </c>
      <c r="J45" s="306"/>
      <c r="K45" s="323"/>
      <c r="L45" s="27"/>
      <c r="M45" s="27"/>
      <c r="N45" s="27"/>
      <c r="O45" s="27"/>
      <c r="P45" s="27"/>
      <c r="Q45" s="27"/>
      <c r="R45" s="27"/>
      <c r="S45" s="27"/>
    </row>
    <row r="46" spans="1:19" s="309" customFormat="1" ht="10.5" customHeight="1" x14ac:dyDescent="0.2">
      <c r="A46" s="692">
        <v>2009</v>
      </c>
      <c r="B46" s="908">
        <v>34.601999999999997</v>
      </c>
      <c r="C46" s="908">
        <v>68.626000000000005</v>
      </c>
      <c r="D46" s="908">
        <v>106.19199999999999</v>
      </c>
      <c r="E46" s="908">
        <v>46.896000000000001</v>
      </c>
      <c r="F46" s="908">
        <v>47.872</v>
      </c>
      <c r="G46" s="908">
        <v>50.2</v>
      </c>
      <c r="H46" s="908">
        <v>102.75700000000001</v>
      </c>
      <c r="I46" s="908">
        <v>69.451857369373855</v>
      </c>
      <c r="J46" s="306"/>
      <c r="K46" s="323"/>
      <c r="L46" s="27"/>
      <c r="M46" s="27"/>
      <c r="N46" s="27"/>
      <c r="O46" s="27"/>
      <c r="P46" s="27"/>
      <c r="Q46" s="27"/>
      <c r="R46" s="27"/>
      <c r="S46" s="27"/>
    </row>
    <row r="47" spans="1:19" s="309" customFormat="1" ht="10.5" customHeight="1" x14ac:dyDescent="0.2">
      <c r="A47" s="692">
        <v>2010</v>
      </c>
      <c r="B47" s="908">
        <v>37.362000000000002</v>
      </c>
      <c r="C47" s="908">
        <v>76.662000000000006</v>
      </c>
      <c r="D47" s="908">
        <v>113.054</v>
      </c>
      <c r="E47" s="908">
        <v>49.978000000000002</v>
      </c>
      <c r="F47" s="908">
        <v>48.43</v>
      </c>
      <c r="G47" s="908">
        <v>54.579000000000001</v>
      </c>
      <c r="H47" s="908">
        <v>101.301</v>
      </c>
      <c r="I47" s="908">
        <v>75.07148365880343</v>
      </c>
      <c r="J47" s="306"/>
      <c r="K47" s="323"/>
      <c r="L47" s="27"/>
      <c r="M47" s="27"/>
      <c r="N47" s="27"/>
      <c r="O47" s="27"/>
      <c r="P47" s="27"/>
      <c r="Q47" s="27"/>
      <c r="R47" s="27"/>
      <c r="S47" s="27"/>
    </row>
    <row r="48" spans="1:19" s="309" customFormat="1" ht="15" customHeight="1" x14ac:dyDescent="0.2">
      <c r="A48" s="692">
        <v>2011</v>
      </c>
      <c r="B48" s="908">
        <v>41.970999999999997</v>
      </c>
      <c r="C48" s="908">
        <v>84.78</v>
      </c>
      <c r="D48" s="908">
        <v>127.17700000000001</v>
      </c>
      <c r="E48" s="908">
        <v>65.284000000000006</v>
      </c>
      <c r="F48" s="908">
        <v>49.43</v>
      </c>
      <c r="G48" s="908">
        <v>59.545999999999999</v>
      </c>
      <c r="H48" s="908">
        <v>96.06</v>
      </c>
      <c r="I48" s="908">
        <v>82.271772490909314</v>
      </c>
      <c r="J48" s="306"/>
      <c r="K48" s="323"/>
      <c r="L48" s="27"/>
      <c r="M48" s="27"/>
      <c r="N48" s="27"/>
      <c r="O48" s="27"/>
      <c r="P48" s="27"/>
      <c r="Q48" s="27"/>
      <c r="R48" s="27"/>
      <c r="S48" s="27"/>
    </row>
    <row r="49" spans="1:19" s="309" customFormat="1" ht="10.5" customHeight="1" x14ac:dyDescent="0.2">
      <c r="A49" s="692">
        <v>2012</v>
      </c>
      <c r="B49" s="908">
        <v>43.335999999999999</v>
      </c>
      <c r="C49" s="908">
        <v>87.411000000000001</v>
      </c>
      <c r="D49" s="908">
        <v>129.208</v>
      </c>
      <c r="E49" s="908">
        <v>67.320999999999998</v>
      </c>
      <c r="F49" s="908">
        <v>49.19</v>
      </c>
      <c r="G49" s="908">
        <v>68.802000000000007</v>
      </c>
      <c r="H49" s="908">
        <v>112.01900000000001</v>
      </c>
      <c r="I49" s="908">
        <v>85.876283156250935</v>
      </c>
      <c r="J49" s="306"/>
      <c r="K49" s="323"/>
      <c r="L49" s="27"/>
      <c r="M49" s="27"/>
      <c r="N49" s="27"/>
      <c r="O49" s="27"/>
      <c r="P49" s="27"/>
      <c r="Q49" s="27"/>
      <c r="R49" s="27"/>
      <c r="S49" s="27"/>
    </row>
    <row r="50" spans="1:19" s="309" customFormat="1" ht="10.5" customHeight="1" x14ac:dyDescent="0.2">
      <c r="A50" s="692">
        <v>2013</v>
      </c>
      <c r="B50" s="908">
        <v>39.674999999999997</v>
      </c>
      <c r="C50" s="908">
        <v>85.367999999999995</v>
      </c>
      <c r="D50" s="908">
        <v>122.896</v>
      </c>
      <c r="E50" s="908">
        <v>65.602000000000004</v>
      </c>
      <c r="F50" s="908">
        <v>45.332000000000001</v>
      </c>
      <c r="G50" s="908">
        <v>69.881</v>
      </c>
      <c r="H50" s="908">
        <v>118.19</v>
      </c>
      <c r="I50" s="908">
        <v>83.717831648204907</v>
      </c>
      <c r="J50" s="306"/>
      <c r="K50" s="323"/>
      <c r="L50" s="27"/>
      <c r="M50" s="27"/>
      <c r="N50" s="27"/>
      <c r="O50" s="27"/>
      <c r="P50" s="27"/>
      <c r="Q50" s="27"/>
      <c r="R50" s="27"/>
      <c r="S50" s="27"/>
    </row>
    <row r="51" spans="1:19" s="756" customFormat="1" ht="10.5" customHeight="1" x14ac:dyDescent="0.2">
      <c r="A51" s="945">
        <v>2014</v>
      </c>
      <c r="B51" s="923">
        <v>40.424999999999997</v>
      </c>
      <c r="C51" s="923">
        <v>85.787999999999997</v>
      </c>
      <c r="D51" s="923">
        <v>128.66900000000001</v>
      </c>
      <c r="E51" s="923">
        <v>76.260000000000005</v>
      </c>
      <c r="F51" s="923">
        <v>46.151000000000003</v>
      </c>
      <c r="G51" s="923">
        <v>78.093000000000004</v>
      </c>
      <c r="H51" s="923">
        <v>131.11500000000001</v>
      </c>
      <c r="I51" s="923">
        <v>86.778777343369867</v>
      </c>
      <c r="J51" s="907"/>
    </row>
    <row r="52" spans="1:19" ht="14.25" customHeight="1" x14ac:dyDescent="0.2">
      <c r="A52" s="1198" t="s">
        <v>583</v>
      </c>
      <c r="B52" s="1199"/>
      <c r="C52" s="1199"/>
      <c r="D52" s="1199"/>
      <c r="E52" s="1199"/>
      <c r="F52" s="1199"/>
      <c r="G52" s="1199"/>
      <c r="H52" s="1199"/>
      <c r="I52" s="1199"/>
    </row>
    <row r="53" spans="1:19" ht="14.25" customHeight="1" x14ac:dyDescent="0.2">
      <c r="A53" s="755" t="s">
        <v>584</v>
      </c>
      <c r="B53" s="758"/>
      <c r="C53" s="758"/>
      <c r="D53" s="758"/>
      <c r="E53" s="759"/>
      <c r="F53" s="859"/>
      <c r="G53" s="859"/>
      <c r="H53" s="859"/>
      <c r="I53" s="859"/>
    </row>
    <row r="54" spans="1:19" s="310" customFormat="1" x14ac:dyDescent="0.2">
      <c r="A54" s="326" t="s">
        <v>43</v>
      </c>
      <c r="B54" s="314"/>
      <c r="C54" s="314"/>
      <c r="D54" s="314"/>
      <c r="E54" s="315"/>
      <c r="F54" s="315"/>
      <c r="G54" s="315"/>
      <c r="H54" s="315"/>
      <c r="I54" s="296"/>
    </row>
    <row r="55" spans="1:19" s="310" customFormat="1" x14ac:dyDescent="0.2">
      <c r="B55" s="327"/>
      <c r="C55" s="314"/>
      <c r="D55" s="314"/>
      <c r="E55" s="315"/>
      <c r="F55" s="315"/>
      <c r="G55" s="315"/>
      <c r="H55" s="315"/>
      <c r="I55" s="296"/>
    </row>
    <row r="56" spans="1:19" x14ac:dyDescent="0.2">
      <c r="A56" s="302"/>
      <c r="B56" s="328"/>
      <c r="C56" s="328"/>
      <c r="D56" s="328"/>
      <c r="E56" s="328"/>
      <c r="F56" s="328"/>
      <c r="G56" s="328"/>
      <c r="H56" s="328"/>
    </row>
    <row r="57" spans="1:19" x14ac:dyDescent="0.2">
      <c r="A57" s="302"/>
      <c r="B57" s="328"/>
      <c r="C57" s="328"/>
      <c r="D57" s="328"/>
      <c r="E57" s="328"/>
      <c r="F57" s="328"/>
      <c r="G57" s="328"/>
      <c r="H57" s="328"/>
    </row>
    <row r="58" spans="1:19" x14ac:dyDescent="0.2">
      <c r="A58" s="321"/>
      <c r="B58" s="328"/>
      <c r="C58" s="328"/>
      <c r="D58" s="328"/>
      <c r="E58" s="328"/>
      <c r="F58" s="328"/>
      <c r="G58" s="328"/>
      <c r="H58" s="328"/>
    </row>
    <row r="59" spans="1:19" x14ac:dyDescent="0.2">
      <c r="A59" s="321"/>
      <c r="B59" s="328"/>
      <c r="C59" s="328"/>
      <c r="D59" s="328"/>
      <c r="E59" s="328"/>
      <c r="F59" s="328"/>
      <c r="G59" s="328"/>
      <c r="H59" s="328"/>
    </row>
    <row r="60" spans="1:19" x14ac:dyDescent="0.2">
      <c r="A60" s="321"/>
      <c r="B60" s="328"/>
      <c r="C60" s="328"/>
      <c r="D60" s="328"/>
      <c r="E60" s="328"/>
      <c r="F60" s="328"/>
      <c r="G60" s="328"/>
      <c r="H60" s="328"/>
    </row>
    <row r="61" spans="1:19" x14ac:dyDescent="0.2">
      <c r="A61" s="321"/>
      <c r="B61" s="328"/>
      <c r="C61" s="328"/>
      <c r="D61" s="328"/>
      <c r="E61" s="328"/>
      <c r="F61" s="328"/>
      <c r="G61" s="328"/>
      <c r="H61" s="328"/>
    </row>
    <row r="62" spans="1:19" x14ac:dyDescent="0.2">
      <c r="A62" s="321"/>
      <c r="B62" s="328"/>
      <c r="C62" s="328"/>
      <c r="D62" s="328"/>
      <c r="E62" s="328"/>
      <c r="F62" s="328"/>
      <c r="G62" s="328"/>
      <c r="H62" s="328"/>
    </row>
    <row r="63" spans="1:19" x14ac:dyDescent="0.2">
      <c r="A63" s="321"/>
      <c r="B63" s="328"/>
      <c r="C63" s="328"/>
      <c r="D63" s="328"/>
      <c r="E63" s="328"/>
      <c r="F63" s="328"/>
      <c r="G63" s="328"/>
      <c r="H63" s="328"/>
    </row>
    <row r="64" spans="1:19" x14ac:dyDescent="0.2">
      <c r="A64" s="321"/>
      <c r="B64" s="328"/>
      <c r="C64" s="328"/>
      <c r="D64" s="328"/>
      <c r="E64" s="328"/>
      <c r="F64" s="328"/>
      <c r="G64" s="328"/>
      <c r="H64" s="328"/>
    </row>
    <row r="65" spans="1:8" x14ac:dyDescent="0.2">
      <c r="A65" s="321"/>
      <c r="B65" s="328"/>
      <c r="C65" s="328"/>
      <c r="D65" s="328"/>
      <c r="E65" s="328"/>
      <c r="F65" s="328"/>
      <c r="G65" s="328"/>
      <c r="H65" s="328"/>
    </row>
    <row r="66" spans="1:8" x14ac:dyDescent="0.2">
      <c r="A66" s="321"/>
      <c r="B66" s="328"/>
      <c r="C66" s="328"/>
      <c r="D66" s="328"/>
      <c r="E66" s="328"/>
      <c r="F66" s="328"/>
      <c r="G66" s="328"/>
      <c r="H66" s="328"/>
    </row>
    <row r="67" spans="1:8" x14ac:dyDescent="0.2">
      <c r="A67" s="321"/>
      <c r="B67" s="328"/>
      <c r="C67" s="328"/>
      <c r="D67" s="328"/>
      <c r="E67" s="328"/>
      <c r="F67" s="328"/>
      <c r="G67" s="328"/>
      <c r="H67" s="328"/>
    </row>
    <row r="68" spans="1:8" x14ac:dyDescent="0.2">
      <c r="A68" s="321"/>
      <c r="B68" s="328"/>
      <c r="C68" s="328"/>
      <c r="D68" s="328"/>
      <c r="E68" s="328"/>
      <c r="F68" s="328"/>
      <c r="G68" s="328"/>
      <c r="H68" s="328"/>
    </row>
    <row r="69" spans="1:8" x14ac:dyDescent="0.2">
      <c r="A69" s="321"/>
      <c r="B69" s="328"/>
      <c r="C69" s="328"/>
      <c r="D69" s="328"/>
      <c r="E69" s="328"/>
      <c r="F69" s="328"/>
      <c r="G69" s="328"/>
      <c r="H69" s="328"/>
    </row>
    <row r="70" spans="1:8" x14ac:dyDescent="0.2">
      <c r="A70" s="321"/>
      <c r="B70" s="328"/>
      <c r="C70" s="328"/>
      <c r="D70" s="328"/>
      <c r="E70" s="328"/>
      <c r="F70" s="328"/>
      <c r="G70" s="328"/>
      <c r="H70" s="328"/>
    </row>
    <row r="71" spans="1:8" x14ac:dyDescent="0.2">
      <c r="A71" s="321"/>
      <c r="B71" s="328"/>
      <c r="C71" s="328"/>
      <c r="D71" s="328"/>
      <c r="E71" s="328"/>
      <c r="F71" s="328"/>
      <c r="G71" s="328"/>
      <c r="H71" s="328"/>
    </row>
    <row r="72" spans="1:8" x14ac:dyDescent="0.2">
      <c r="A72" s="321"/>
      <c r="B72" s="328"/>
      <c r="C72" s="328"/>
      <c r="D72" s="328"/>
      <c r="E72" s="328"/>
      <c r="F72" s="328"/>
      <c r="G72" s="328"/>
      <c r="H72" s="328"/>
    </row>
    <row r="73" spans="1:8" x14ac:dyDescent="0.2">
      <c r="A73" s="321"/>
      <c r="B73" s="328"/>
      <c r="C73" s="328"/>
      <c r="D73" s="328"/>
      <c r="E73" s="328"/>
      <c r="F73" s="328"/>
      <c r="G73" s="328"/>
      <c r="H73" s="328"/>
    </row>
    <row r="74" spans="1:8" x14ac:dyDescent="0.2">
      <c r="A74" s="321"/>
      <c r="B74" s="328"/>
      <c r="C74" s="328"/>
      <c r="D74" s="328"/>
      <c r="E74" s="328"/>
      <c r="F74" s="328"/>
      <c r="G74" s="328"/>
      <c r="H74" s="328"/>
    </row>
    <row r="75" spans="1:8" x14ac:dyDescent="0.2">
      <c r="A75" s="321"/>
      <c r="B75" s="328"/>
      <c r="C75" s="328"/>
      <c r="D75" s="328"/>
      <c r="E75" s="328"/>
      <c r="F75" s="328"/>
      <c r="G75" s="328"/>
      <c r="H75" s="328"/>
    </row>
    <row r="76" spans="1:8" x14ac:dyDescent="0.2">
      <c r="A76" s="321"/>
      <c r="B76" s="328"/>
      <c r="C76" s="328"/>
      <c r="D76" s="328"/>
      <c r="E76" s="328"/>
      <c r="F76" s="328"/>
      <c r="G76" s="328"/>
      <c r="H76" s="328"/>
    </row>
    <row r="77" spans="1:8" x14ac:dyDescent="0.2">
      <c r="A77" s="321"/>
      <c r="B77" s="328"/>
      <c r="C77" s="328"/>
      <c r="D77" s="328"/>
      <c r="E77" s="328"/>
      <c r="F77" s="328"/>
      <c r="G77" s="328"/>
      <c r="H77" s="328"/>
    </row>
    <row r="78" spans="1:8" x14ac:dyDescent="0.2">
      <c r="A78" s="321"/>
      <c r="B78" s="328"/>
      <c r="C78" s="328"/>
      <c r="D78" s="328"/>
      <c r="E78" s="328"/>
      <c r="F78" s="328"/>
      <c r="G78" s="328"/>
      <c r="H78" s="328"/>
    </row>
    <row r="79" spans="1:8" x14ac:dyDescent="0.2">
      <c r="A79" s="321"/>
      <c r="B79" s="328"/>
      <c r="C79" s="328"/>
      <c r="D79" s="328"/>
      <c r="E79" s="328"/>
      <c r="F79" s="328"/>
      <c r="G79" s="328"/>
      <c r="H79" s="328"/>
    </row>
    <row r="80" spans="1:8" x14ac:dyDescent="0.2">
      <c r="A80" s="321"/>
      <c r="B80" s="328"/>
      <c r="C80" s="328"/>
      <c r="D80" s="328"/>
      <c r="E80" s="328"/>
      <c r="F80" s="328"/>
      <c r="G80" s="328"/>
      <c r="H80" s="328"/>
    </row>
    <row r="81" spans="1:8" x14ac:dyDescent="0.2">
      <c r="A81" s="321"/>
      <c r="B81" s="328"/>
      <c r="C81" s="328"/>
      <c r="D81" s="328"/>
      <c r="E81" s="328"/>
      <c r="F81" s="328"/>
      <c r="G81" s="328"/>
      <c r="H81" s="328"/>
    </row>
    <row r="82" spans="1:8" x14ac:dyDescent="0.2">
      <c r="A82" s="321"/>
      <c r="B82" s="328"/>
      <c r="C82" s="328"/>
      <c r="D82" s="328"/>
      <c r="E82" s="328"/>
      <c r="F82" s="328"/>
      <c r="G82" s="328"/>
      <c r="H82" s="328"/>
    </row>
    <row r="83" spans="1:8" x14ac:dyDescent="0.2">
      <c r="A83" s="321"/>
      <c r="B83" s="328"/>
      <c r="C83" s="328"/>
      <c r="D83" s="328"/>
      <c r="E83" s="328"/>
      <c r="F83" s="328"/>
      <c r="G83" s="328"/>
      <c r="H83" s="328"/>
    </row>
    <row r="84" spans="1:8" x14ac:dyDescent="0.2">
      <c r="A84" s="321"/>
      <c r="B84" s="328"/>
      <c r="C84" s="328"/>
      <c r="D84" s="328"/>
      <c r="E84" s="328"/>
      <c r="F84" s="328"/>
      <c r="G84" s="328"/>
      <c r="H84" s="328"/>
    </row>
    <row r="85" spans="1:8" x14ac:dyDescent="0.2">
      <c r="A85" s="321"/>
      <c r="B85" s="328"/>
      <c r="C85" s="328"/>
      <c r="D85" s="328"/>
      <c r="E85" s="328"/>
      <c r="F85" s="328"/>
      <c r="G85" s="328"/>
      <c r="H85" s="328"/>
    </row>
    <row r="86" spans="1:8" x14ac:dyDescent="0.2">
      <c r="A86" s="321"/>
      <c r="B86" s="328"/>
      <c r="C86" s="328"/>
      <c r="D86" s="328"/>
      <c r="E86" s="328"/>
      <c r="F86" s="328"/>
      <c r="G86" s="328"/>
      <c r="H86" s="328"/>
    </row>
    <row r="87" spans="1:8" x14ac:dyDescent="0.2">
      <c r="A87" s="321"/>
      <c r="B87" s="328"/>
      <c r="C87" s="328"/>
      <c r="D87" s="328"/>
      <c r="E87" s="328"/>
      <c r="F87" s="328"/>
      <c r="G87" s="328"/>
      <c r="H87" s="328"/>
    </row>
    <row r="88" spans="1:8" x14ac:dyDescent="0.2">
      <c r="A88" s="321"/>
      <c r="B88" s="328"/>
      <c r="C88" s="328"/>
      <c r="D88" s="328"/>
      <c r="E88" s="328"/>
      <c r="F88" s="328"/>
      <c r="G88" s="328"/>
      <c r="H88" s="328"/>
    </row>
    <row r="89" spans="1:8" x14ac:dyDescent="0.2">
      <c r="A89" s="321"/>
      <c r="B89" s="328"/>
      <c r="C89" s="328"/>
      <c r="D89" s="328"/>
      <c r="E89" s="328"/>
      <c r="F89" s="328"/>
      <c r="G89" s="328"/>
      <c r="H89" s="328"/>
    </row>
    <row r="90" spans="1:8" x14ac:dyDescent="0.2">
      <c r="A90" s="321"/>
      <c r="B90" s="328"/>
      <c r="C90" s="328"/>
      <c r="D90" s="328"/>
      <c r="E90" s="328"/>
      <c r="F90" s="328"/>
      <c r="G90" s="328"/>
      <c r="H90" s="328"/>
    </row>
    <row r="91" spans="1:8" x14ac:dyDescent="0.2">
      <c r="A91" s="321"/>
      <c r="B91" s="328"/>
      <c r="C91" s="328"/>
      <c r="D91" s="328"/>
      <c r="E91" s="328"/>
      <c r="F91" s="328"/>
      <c r="G91" s="328"/>
      <c r="H91" s="328"/>
    </row>
    <row r="92" spans="1:8" x14ac:dyDescent="0.2">
      <c r="A92" s="321"/>
      <c r="B92" s="328"/>
      <c r="C92" s="328"/>
      <c r="D92" s="328"/>
      <c r="E92" s="328"/>
      <c r="F92" s="328"/>
      <c r="G92" s="328"/>
      <c r="H92" s="328"/>
    </row>
    <row r="93" spans="1:8" x14ac:dyDescent="0.2">
      <c r="A93" s="321"/>
      <c r="B93" s="328"/>
      <c r="C93" s="328"/>
      <c r="D93" s="328"/>
      <c r="E93" s="328"/>
      <c r="F93" s="328"/>
      <c r="G93" s="328"/>
      <c r="H93" s="328"/>
    </row>
    <row r="94" spans="1:8" x14ac:dyDescent="0.2">
      <c r="A94" s="321"/>
      <c r="B94" s="328"/>
      <c r="C94" s="328"/>
      <c r="D94" s="328"/>
      <c r="E94" s="328"/>
      <c r="F94" s="328"/>
      <c r="G94" s="328"/>
      <c r="H94" s="328"/>
    </row>
    <row r="95" spans="1:8" x14ac:dyDescent="0.2">
      <c r="A95" s="321"/>
      <c r="B95" s="328"/>
      <c r="C95" s="328"/>
      <c r="D95" s="328"/>
      <c r="E95" s="328"/>
      <c r="F95" s="328"/>
      <c r="G95" s="328"/>
      <c r="H95" s="328"/>
    </row>
    <row r="96" spans="1:8" x14ac:dyDescent="0.2">
      <c r="A96" s="321"/>
      <c r="B96" s="328"/>
      <c r="C96" s="328"/>
      <c r="D96" s="328"/>
      <c r="E96" s="328"/>
      <c r="F96" s="328"/>
      <c r="G96" s="328"/>
      <c r="H96" s="328"/>
    </row>
    <row r="97" spans="1:8" x14ac:dyDescent="0.2">
      <c r="A97" s="321"/>
      <c r="B97" s="328"/>
      <c r="C97" s="328"/>
      <c r="D97" s="328"/>
      <c r="E97" s="328"/>
      <c r="F97" s="328"/>
      <c r="G97" s="328"/>
      <c r="H97" s="328"/>
    </row>
    <row r="98" spans="1:8" x14ac:dyDescent="0.2">
      <c r="A98" s="321"/>
      <c r="B98" s="328"/>
      <c r="C98" s="328"/>
      <c r="D98" s="328"/>
      <c r="E98" s="328"/>
      <c r="F98" s="328"/>
      <c r="G98" s="328"/>
      <c r="H98" s="328"/>
    </row>
    <row r="99" spans="1:8" x14ac:dyDescent="0.2">
      <c r="A99" s="321"/>
      <c r="B99" s="328"/>
      <c r="C99" s="328"/>
      <c r="D99" s="328"/>
      <c r="E99" s="328"/>
      <c r="F99" s="328"/>
      <c r="G99" s="328"/>
      <c r="H99" s="328"/>
    </row>
    <row r="100" spans="1:8" x14ac:dyDescent="0.2">
      <c r="A100" s="321"/>
      <c r="B100" s="328"/>
      <c r="C100" s="328"/>
      <c r="D100" s="328"/>
      <c r="E100" s="328"/>
      <c r="F100" s="328"/>
      <c r="G100" s="328"/>
      <c r="H100" s="328"/>
    </row>
    <row r="101" spans="1:8" x14ac:dyDescent="0.2">
      <c r="A101" s="321"/>
      <c r="B101" s="328"/>
      <c r="C101" s="328"/>
      <c r="D101" s="328"/>
      <c r="E101" s="328"/>
      <c r="F101" s="328"/>
      <c r="G101" s="328"/>
      <c r="H101" s="328"/>
    </row>
    <row r="102" spans="1:8" x14ac:dyDescent="0.2">
      <c r="A102" s="321"/>
      <c r="B102" s="328"/>
      <c r="C102" s="328"/>
      <c r="D102" s="328"/>
      <c r="E102" s="328"/>
      <c r="F102" s="328"/>
      <c r="G102" s="328"/>
      <c r="H102" s="328"/>
    </row>
    <row r="103" spans="1:8" x14ac:dyDescent="0.2">
      <c r="A103" s="321"/>
      <c r="B103" s="328"/>
      <c r="C103" s="328"/>
      <c r="D103" s="328"/>
      <c r="E103" s="328"/>
      <c r="F103" s="328"/>
      <c r="G103" s="328"/>
      <c r="H103" s="328"/>
    </row>
    <row r="104" spans="1:8" x14ac:dyDescent="0.2">
      <c r="A104" s="321"/>
      <c r="B104" s="328"/>
      <c r="C104" s="328"/>
      <c r="D104" s="328"/>
      <c r="E104" s="328"/>
      <c r="F104" s="328"/>
      <c r="G104" s="328"/>
      <c r="H104" s="328"/>
    </row>
    <row r="105" spans="1:8" x14ac:dyDescent="0.2">
      <c r="A105" s="321"/>
      <c r="B105" s="328"/>
      <c r="C105" s="328"/>
      <c r="D105" s="328"/>
      <c r="E105" s="328"/>
      <c r="F105" s="328"/>
      <c r="G105" s="328"/>
      <c r="H105" s="328"/>
    </row>
    <row r="106" spans="1:8" x14ac:dyDescent="0.2">
      <c r="A106" s="321"/>
      <c r="B106" s="328"/>
      <c r="C106" s="328"/>
      <c r="D106" s="328"/>
      <c r="E106" s="328"/>
      <c r="F106" s="328"/>
      <c r="G106" s="328"/>
      <c r="H106" s="328"/>
    </row>
    <row r="107" spans="1:8" x14ac:dyDescent="0.2">
      <c r="A107" s="321"/>
      <c r="B107" s="328"/>
      <c r="C107" s="328"/>
      <c r="D107" s="328"/>
      <c r="E107" s="328"/>
      <c r="F107" s="328"/>
      <c r="G107" s="328"/>
      <c r="H107" s="328"/>
    </row>
    <row r="108" spans="1:8" x14ac:dyDescent="0.2">
      <c r="A108" s="321"/>
      <c r="B108" s="328"/>
      <c r="C108" s="328"/>
      <c r="D108" s="328"/>
      <c r="E108" s="328"/>
      <c r="F108" s="328"/>
      <c r="G108" s="328"/>
      <c r="H108" s="328"/>
    </row>
    <row r="109" spans="1:8" x14ac:dyDescent="0.2">
      <c r="A109" s="321"/>
      <c r="B109" s="328"/>
      <c r="C109" s="328"/>
      <c r="D109" s="328"/>
      <c r="E109" s="328"/>
      <c r="F109" s="328"/>
      <c r="G109" s="328"/>
      <c r="H109" s="328"/>
    </row>
    <row r="110" spans="1:8" x14ac:dyDescent="0.2">
      <c r="A110" s="321"/>
      <c r="B110" s="328"/>
      <c r="C110" s="328"/>
      <c r="D110" s="328"/>
      <c r="E110" s="328"/>
      <c r="F110" s="328"/>
      <c r="G110" s="328"/>
      <c r="H110" s="328"/>
    </row>
    <row r="111" spans="1:8" x14ac:dyDescent="0.2">
      <c r="A111" s="321"/>
      <c r="B111" s="328"/>
      <c r="C111" s="328"/>
      <c r="D111" s="328"/>
      <c r="E111" s="328"/>
      <c r="F111" s="328"/>
      <c r="G111" s="328"/>
      <c r="H111" s="328"/>
    </row>
    <row r="112" spans="1:8" x14ac:dyDescent="0.2">
      <c r="A112" s="321"/>
      <c r="B112" s="328"/>
      <c r="C112" s="328"/>
      <c r="D112" s="328"/>
      <c r="E112" s="328"/>
      <c r="F112" s="328"/>
      <c r="G112" s="328"/>
      <c r="H112" s="328"/>
    </row>
    <row r="113" spans="1:8" x14ac:dyDescent="0.2">
      <c r="A113" s="321"/>
      <c r="B113" s="328"/>
      <c r="C113" s="328"/>
      <c r="D113" s="328"/>
      <c r="E113" s="328"/>
      <c r="F113" s="328"/>
      <c r="G113" s="328"/>
      <c r="H113" s="328"/>
    </row>
    <row r="114" spans="1:8" x14ac:dyDescent="0.2">
      <c r="A114" s="321"/>
      <c r="B114" s="328"/>
      <c r="C114" s="328"/>
      <c r="D114" s="328"/>
      <c r="E114" s="328"/>
      <c r="F114" s="328"/>
      <c r="G114" s="328"/>
      <c r="H114" s="328"/>
    </row>
    <row r="115" spans="1:8" x14ac:dyDescent="0.2">
      <c r="A115" s="321"/>
      <c r="B115" s="328"/>
      <c r="C115" s="328"/>
      <c r="D115" s="328"/>
      <c r="E115" s="328"/>
      <c r="F115" s="328"/>
      <c r="G115" s="328"/>
      <c r="H115" s="328"/>
    </row>
    <row r="116" spans="1:8" x14ac:dyDescent="0.2">
      <c r="A116" s="321"/>
      <c r="B116" s="328"/>
      <c r="C116" s="328"/>
      <c r="D116" s="328"/>
      <c r="E116" s="328"/>
      <c r="F116" s="328"/>
      <c r="G116" s="328"/>
      <c r="H116" s="328"/>
    </row>
    <row r="117" spans="1:8" x14ac:dyDescent="0.2">
      <c r="A117" s="321"/>
      <c r="B117" s="328"/>
      <c r="C117" s="328"/>
      <c r="D117" s="328"/>
      <c r="E117" s="328"/>
      <c r="F117" s="328"/>
      <c r="G117" s="328"/>
      <c r="H117" s="328"/>
    </row>
    <row r="118" spans="1:8" x14ac:dyDescent="0.2">
      <c r="A118" s="321"/>
      <c r="B118" s="328"/>
      <c r="C118" s="328"/>
      <c r="D118" s="328"/>
      <c r="E118" s="328"/>
      <c r="F118" s="328"/>
      <c r="G118" s="328"/>
      <c r="H118" s="328"/>
    </row>
    <row r="119" spans="1:8" x14ac:dyDescent="0.2">
      <c r="A119" s="321"/>
      <c r="B119" s="328"/>
      <c r="C119" s="328"/>
      <c r="D119" s="328"/>
      <c r="E119" s="328"/>
      <c r="F119" s="328"/>
      <c r="G119" s="328"/>
      <c r="H119" s="328"/>
    </row>
    <row r="120" spans="1:8" x14ac:dyDescent="0.2">
      <c r="A120" s="321"/>
      <c r="B120" s="328"/>
      <c r="C120" s="328"/>
      <c r="D120" s="328"/>
      <c r="E120" s="328"/>
      <c r="F120" s="328"/>
      <c r="G120" s="328"/>
      <c r="H120" s="328"/>
    </row>
    <row r="121" spans="1:8" x14ac:dyDescent="0.2">
      <c r="A121" s="321"/>
      <c r="B121" s="328"/>
      <c r="C121" s="328"/>
      <c r="D121" s="328"/>
      <c r="E121" s="328"/>
      <c r="F121" s="328"/>
      <c r="G121" s="328"/>
      <c r="H121" s="328"/>
    </row>
    <row r="122" spans="1:8" x14ac:dyDescent="0.2">
      <c r="A122" s="321"/>
      <c r="B122" s="328"/>
      <c r="C122" s="328"/>
      <c r="D122" s="328"/>
      <c r="E122" s="328"/>
      <c r="F122" s="328"/>
      <c r="G122" s="328"/>
      <c r="H122" s="328"/>
    </row>
    <row r="123" spans="1:8" x14ac:dyDescent="0.2">
      <c r="A123" s="321"/>
      <c r="B123" s="328"/>
      <c r="C123" s="328"/>
      <c r="D123" s="328"/>
      <c r="E123" s="328"/>
      <c r="F123" s="328"/>
      <c r="G123" s="328"/>
      <c r="H123" s="328"/>
    </row>
    <row r="124" spans="1:8" x14ac:dyDescent="0.2">
      <c r="A124" s="321"/>
      <c r="B124" s="328"/>
      <c r="C124" s="328"/>
      <c r="D124" s="328"/>
      <c r="E124" s="328"/>
      <c r="F124" s="328"/>
      <c r="G124" s="328"/>
      <c r="H124" s="328"/>
    </row>
    <row r="125" spans="1:8" x14ac:dyDescent="0.2">
      <c r="A125" s="321"/>
      <c r="B125" s="328"/>
      <c r="C125" s="328"/>
      <c r="D125" s="328"/>
      <c r="E125" s="328"/>
      <c r="F125" s="328"/>
      <c r="G125" s="328"/>
      <c r="H125" s="328"/>
    </row>
    <row r="126" spans="1:8" x14ac:dyDescent="0.2">
      <c r="A126" s="321"/>
      <c r="B126" s="328"/>
      <c r="C126" s="328"/>
      <c r="D126" s="328"/>
      <c r="E126" s="328"/>
      <c r="F126" s="328"/>
      <c r="G126" s="328"/>
      <c r="H126" s="328"/>
    </row>
    <row r="127" spans="1:8" x14ac:dyDescent="0.2">
      <c r="A127" s="321"/>
      <c r="B127" s="328"/>
      <c r="C127" s="328"/>
      <c r="D127" s="328"/>
      <c r="E127" s="328"/>
      <c r="F127" s="328"/>
      <c r="G127" s="328"/>
      <c r="H127" s="328"/>
    </row>
    <row r="128" spans="1:8" x14ac:dyDescent="0.2">
      <c r="A128" s="321"/>
      <c r="B128" s="328"/>
      <c r="C128" s="328"/>
      <c r="D128" s="328"/>
      <c r="E128" s="328"/>
      <c r="F128" s="328"/>
      <c r="G128" s="328"/>
      <c r="H128" s="328"/>
    </row>
    <row r="129" spans="1:8" x14ac:dyDescent="0.2">
      <c r="A129" s="321"/>
      <c r="B129" s="328"/>
      <c r="C129" s="328"/>
      <c r="D129" s="328"/>
      <c r="E129" s="328"/>
      <c r="F129" s="328"/>
      <c r="G129" s="328"/>
      <c r="H129" s="328"/>
    </row>
    <row r="130" spans="1:8" x14ac:dyDescent="0.2">
      <c r="A130" s="321"/>
      <c r="B130" s="328"/>
      <c r="C130" s="328"/>
      <c r="D130" s="328"/>
      <c r="E130" s="328"/>
      <c r="F130" s="328"/>
      <c r="G130" s="328"/>
      <c r="H130" s="328"/>
    </row>
    <row r="131" spans="1:8" x14ac:dyDescent="0.2">
      <c r="A131" s="321"/>
      <c r="B131" s="328"/>
      <c r="C131" s="328"/>
      <c r="D131" s="328"/>
      <c r="E131" s="328"/>
      <c r="F131" s="328"/>
      <c r="G131" s="328"/>
      <c r="H131" s="328"/>
    </row>
    <row r="132" spans="1:8" x14ac:dyDescent="0.2">
      <c r="A132" s="321"/>
      <c r="B132" s="328"/>
      <c r="C132" s="328"/>
      <c r="D132" s="328"/>
      <c r="E132" s="328"/>
      <c r="F132" s="328"/>
      <c r="G132" s="328"/>
      <c r="H132" s="328"/>
    </row>
    <row r="133" spans="1:8" x14ac:dyDescent="0.2">
      <c r="A133" s="321"/>
      <c r="B133" s="328"/>
      <c r="C133" s="328"/>
      <c r="D133" s="328"/>
      <c r="E133" s="328"/>
      <c r="F133" s="328"/>
      <c r="G133" s="328"/>
      <c r="H133" s="328"/>
    </row>
    <row r="134" spans="1:8" x14ac:dyDescent="0.2">
      <c r="A134" s="321"/>
      <c r="B134" s="328"/>
      <c r="C134" s="328"/>
      <c r="D134" s="328"/>
      <c r="E134" s="328"/>
      <c r="F134" s="328"/>
      <c r="G134" s="328"/>
      <c r="H134" s="328"/>
    </row>
    <row r="135" spans="1:8" x14ac:dyDescent="0.2">
      <c r="A135" s="321"/>
      <c r="B135" s="328"/>
      <c r="C135" s="328"/>
      <c r="D135" s="328"/>
      <c r="E135" s="328"/>
      <c r="F135" s="328"/>
      <c r="G135" s="328"/>
      <c r="H135" s="328"/>
    </row>
    <row r="136" spans="1:8" x14ac:dyDescent="0.2">
      <c r="A136" s="321"/>
      <c r="B136" s="328"/>
      <c r="C136" s="328"/>
      <c r="D136" s="328"/>
      <c r="E136" s="328"/>
      <c r="F136" s="328"/>
      <c r="G136" s="328"/>
      <c r="H136" s="328"/>
    </row>
    <row r="137" spans="1:8" x14ac:dyDescent="0.2">
      <c r="A137" s="321"/>
      <c r="B137" s="328"/>
      <c r="C137" s="328"/>
      <c r="D137" s="328"/>
      <c r="E137" s="328"/>
      <c r="F137" s="328"/>
      <c r="G137" s="328"/>
      <c r="H137" s="328"/>
    </row>
    <row r="138" spans="1:8" x14ac:dyDescent="0.2">
      <c r="A138" s="321"/>
      <c r="B138" s="328"/>
      <c r="C138" s="328"/>
      <c r="D138" s="328"/>
      <c r="E138" s="328"/>
      <c r="F138" s="328"/>
      <c r="G138" s="328"/>
      <c r="H138" s="328"/>
    </row>
    <row r="139" spans="1:8" x14ac:dyDescent="0.2">
      <c r="A139" s="321"/>
      <c r="B139" s="328"/>
      <c r="C139" s="328"/>
      <c r="D139" s="328"/>
      <c r="E139" s="328"/>
      <c r="F139" s="328"/>
      <c r="G139" s="328"/>
      <c r="H139" s="328"/>
    </row>
    <row r="140" spans="1:8" x14ac:dyDescent="0.2">
      <c r="A140" s="321"/>
      <c r="B140" s="328"/>
      <c r="C140" s="328"/>
      <c r="D140" s="328"/>
      <c r="E140" s="328"/>
      <c r="F140" s="328"/>
      <c r="G140" s="328"/>
      <c r="H140" s="328"/>
    </row>
    <row r="141" spans="1:8" x14ac:dyDescent="0.2">
      <c r="A141" s="321"/>
      <c r="B141" s="328"/>
      <c r="C141" s="328"/>
      <c r="D141" s="328"/>
      <c r="E141" s="328"/>
      <c r="F141" s="328"/>
      <c r="G141" s="328"/>
      <c r="H141" s="328"/>
    </row>
    <row r="142" spans="1:8" x14ac:dyDescent="0.2">
      <c r="A142" s="321"/>
      <c r="B142" s="328"/>
      <c r="C142" s="328"/>
      <c r="D142" s="328"/>
      <c r="E142" s="328"/>
      <c r="F142" s="328"/>
      <c r="G142" s="328"/>
      <c r="H142" s="328"/>
    </row>
    <row r="143" spans="1:8" x14ac:dyDescent="0.2">
      <c r="A143" s="321"/>
      <c r="B143" s="328"/>
      <c r="C143" s="328"/>
      <c r="D143" s="328"/>
      <c r="E143" s="328"/>
      <c r="F143" s="328"/>
      <c r="G143" s="328"/>
      <c r="H143" s="328"/>
    </row>
    <row r="144" spans="1:8" x14ac:dyDescent="0.2">
      <c r="A144" s="321"/>
      <c r="B144" s="328"/>
      <c r="C144" s="328"/>
      <c r="D144" s="328"/>
      <c r="E144" s="328"/>
      <c r="F144" s="328"/>
      <c r="G144" s="328"/>
      <c r="H144" s="328"/>
    </row>
    <row r="145" spans="1:8" x14ac:dyDescent="0.2">
      <c r="A145" s="321"/>
      <c r="B145" s="328"/>
      <c r="C145" s="328"/>
      <c r="D145" s="328"/>
      <c r="E145" s="328"/>
      <c r="F145" s="328"/>
      <c r="G145" s="328"/>
      <c r="H145" s="328"/>
    </row>
    <row r="146" spans="1:8" x14ac:dyDescent="0.2">
      <c r="A146" s="321"/>
      <c r="B146" s="328"/>
      <c r="C146" s="328"/>
      <c r="D146" s="328"/>
      <c r="E146" s="328"/>
      <c r="F146" s="328"/>
      <c r="G146" s="328"/>
      <c r="H146" s="328"/>
    </row>
    <row r="147" spans="1:8" x14ac:dyDescent="0.2">
      <c r="A147" s="321"/>
      <c r="B147" s="328"/>
      <c r="C147" s="328"/>
      <c r="D147" s="328"/>
      <c r="E147" s="328"/>
      <c r="F147" s="328"/>
      <c r="G147" s="328"/>
      <c r="H147" s="328"/>
    </row>
    <row r="148" spans="1:8" x14ac:dyDescent="0.2">
      <c r="A148" s="321"/>
      <c r="B148" s="328"/>
      <c r="C148" s="328"/>
      <c r="D148" s="328"/>
      <c r="E148" s="328"/>
      <c r="F148" s="328"/>
      <c r="G148" s="328"/>
      <c r="H148" s="328"/>
    </row>
    <row r="149" spans="1:8" x14ac:dyDescent="0.2">
      <c r="A149" s="321"/>
      <c r="B149" s="328"/>
      <c r="C149" s="328"/>
      <c r="D149" s="328"/>
      <c r="E149" s="328"/>
      <c r="F149" s="328"/>
      <c r="G149" s="328"/>
      <c r="H149" s="328"/>
    </row>
    <row r="150" spans="1:8" x14ac:dyDescent="0.2">
      <c r="A150" s="321"/>
      <c r="B150" s="328"/>
      <c r="C150" s="328"/>
      <c r="D150" s="328"/>
      <c r="E150" s="328"/>
      <c r="F150" s="328"/>
      <c r="G150" s="328"/>
      <c r="H150" s="328"/>
    </row>
    <row r="151" spans="1:8" x14ac:dyDescent="0.2">
      <c r="A151" s="321"/>
      <c r="B151" s="328"/>
      <c r="C151" s="328"/>
      <c r="D151" s="328"/>
      <c r="E151" s="328"/>
      <c r="F151" s="328"/>
      <c r="G151" s="328"/>
      <c r="H151" s="328"/>
    </row>
    <row r="152" spans="1:8" x14ac:dyDescent="0.2">
      <c r="A152" s="321"/>
      <c r="B152" s="328"/>
      <c r="C152" s="328"/>
      <c r="D152" s="328"/>
      <c r="E152" s="328"/>
      <c r="F152" s="328"/>
      <c r="G152" s="328"/>
      <c r="H152" s="328"/>
    </row>
    <row r="153" spans="1:8" x14ac:dyDescent="0.2">
      <c r="A153" s="321"/>
      <c r="B153" s="328"/>
      <c r="C153" s="328"/>
      <c r="D153" s="328"/>
      <c r="E153" s="328"/>
      <c r="F153" s="328"/>
      <c r="G153" s="328"/>
      <c r="H153" s="328"/>
    </row>
    <row r="154" spans="1:8" x14ac:dyDescent="0.2">
      <c r="A154" s="321"/>
      <c r="B154" s="328"/>
      <c r="C154" s="328"/>
      <c r="D154" s="328"/>
      <c r="E154" s="328"/>
      <c r="F154" s="328"/>
      <c r="G154" s="328"/>
      <c r="H154" s="328"/>
    </row>
    <row r="155" spans="1:8" x14ac:dyDescent="0.2">
      <c r="A155" s="321"/>
      <c r="B155" s="328"/>
      <c r="C155" s="328"/>
      <c r="D155" s="328"/>
      <c r="E155" s="328"/>
      <c r="F155" s="328"/>
      <c r="G155" s="328"/>
      <c r="H155" s="328"/>
    </row>
    <row r="156" spans="1:8" x14ac:dyDescent="0.2">
      <c r="A156" s="321"/>
      <c r="B156" s="328"/>
      <c r="C156" s="328"/>
      <c r="D156" s="328"/>
      <c r="E156" s="328"/>
      <c r="F156" s="328"/>
      <c r="G156" s="328"/>
      <c r="H156" s="328"/>
    </row>
    <row r="157" spans="1:8" x14ac:dyDescent="0.2">
      <c r="A157" s="321"/>
      <c r="B157" s="328"/>
      <c r="C157" s="328"/>
      <c r="D157" s="328"/>
      <c r="E157" s="328"/>
      <c r="F157" s="328"/>
      <c r="G157" s="328"/>
      <c r="H157" s="328"/>
    </row>
    <row r="158" spans="1:8" x14ac:dyDescent="0.2">
      <c r="A158" s="321"/>
      <c r="B158" s="328"/>
      <c r="C158" s="328"/>
      <c r="D158" s="328"/>
      <c r="E158" s="328"/>
      <c r="F158" s="328"/>
      <c r="G158" s="328"/>
      <c r="H158" s="328"/>
    </row>
    <row r="159" spans="1:8" x14ac:dyDescent="0.2">
      <c r="A159" s="321"/>
      <c r="B159" s="328"/>
      <c r="C159" s="328"/>
      <c r="D159" s="328"/>
      <c r="E159" s="328"/>
      <c r="F159" s="328"/>
      <c r="G159" s="328"/>
      <c r="H159" s="328"/>
    </row>
    <row r="160" spans="1:8" x14ac:dyDescent="0.2">
      <c r="A160" s="321"/>
      <c r="B160" s="328"/>
      <c r="C160" s="328"/>
      <c r="D160" s="328"/>
      <c r="E160" s="328"/>
      <c r="F160" s="328"/>
      <c r="G160" s="328"/>
      <c r="H160" s="328"/>
    </row>
    <row r="161" spans="1:8" x14ac:dyDescent="0.2">
      <c r="A161" s="321"/>
      <c r="B161" s="328"/>
      <c r="C161" s="328"/>
      <c r="D161" s="328"/>
      <c r="E161" s="328"/>
      <c r="F161" s="328"/>
      <c r="G161" s="328"/>
      <c r="H161" s="328"/>
    </row>
    <row r="162" spans="1:8" x14ac:dyDescent="0.2">
      <c r="A162" s="321"/>
      <c r="B162" s="328"/>
      <c r="C162" s="328"/>
      <c r="D162" s="328"/>
      <c r="E162" s="328"/>
      <c r="F162" s="328"/>
      <c r="G162" s="328"/>
      <c r="H162" s="328"/>
    </row>
    <row r="163" spans="1:8" x14ac:dyDescent="0.2">
      <c r="A163" s="321"/>
      <c r="B163" s="328"/>
      <c r="C163" s="328"/>
      <c r="D163" s="328"/>
      <c r="E163" s="328"/>
      <c r="F163" s="328"/>
      <c r="G163" s="328"/>
      <c r="H163" s="328"/>
    </row>
    <row r="164" spans="1:8" x14ac:dyDescent="0.2">
      <c r="A164" s="321"/>
      <c r="B164" s="328"/>
      <c r="C164" s="328"/>
      <c r="D164" s="328"/>
      <c r="E164" s="328"/>
      <c r="F164" s="328"/>
      <c r="G164" s="328"/>
      <c r="H164" s="328"/>
    </row>
    <row r="165" spans="1:8" x14ac:dyDescent="0.2">
      <c r="A165" s="321"/>
      <c r="B165" s="328"/>
      <c r="C165" s="328"/>
      <c r="D165" s="328"/>
      <c r="E165" s="328"/>
      <c r="F165" s="328"/>
      <c r="G165" s="328"/>
      <c r="H165" s="328"/>
    </row>
    <row r="166" spans="1:8" x14ac:dyDescent="0.2">
      <c r="A166" s="321"/>
      <c r="B166" s="328"/>
      <c r="C166" s="328"/>
      <c r="D166" s="328"/>
      <c r="E166" s="328"/>
      <c r="F166" s="328"/>
      <c r="G166" s="328"/>
      <c r="H166" s="328"/>
    </row>
    <row r="167" spans="1:8" x14ac:dyDescent="0.2">
      <c r="A167" s="321"/>
      <c r="B167" s="328"/>
      <c r="C167" s="328"/>
      <c r="D167" s="328"/>
      <c r="E167" s="328"/>
      <c r="F167" s="328"/>
      <c r="G167" s="328"/>
      <c r="H167" s="328"/>
    </row>
    <row r="168" spans="1:8" x14ac:dyDescent="0.2">
      <c r="A168" s="321"/>
      <c r="B168" s="328"/>
      <c r="C168" s="328"/>
      <c r="D168" s="328"/>
      <c r="E168" s="328"/>
      <c r="F168" s="328"/>
      <c r="G168" s="328"/>
      <c r="H168" s="328"/>
    </row>
    <row r="169" spans="1:8" x14ac:dyDescent="0.2">
      <c r="A169" s="321"/>
      <c r="B169" s="328"/>
      <c r="C169" s="328"/>
      <c r="D169" s="328"/>
      <c r="E169" s="328"/>
      <c r="F169" s="328"/>
      <c r="G169" s="328"/>
      <c r="H169" s="328"/>
    </row>
    <row r="170" spans="1:8" x14ac:dyDescent="0.2">
      <c r="A170" s="321"/>
      <c r="B170" s="328"/>
      <c r="C170" s="328"/>
      <c r="D170" s="328"/>
      <c r="E170" s="328"/>
      <c r="F170" s="328"/>
      <c r="G170" s="328"/>
      <c r="H170" s="328"/>
    </row>
    <row r="171" spans="1:8" x14ac:dyDescent="0.2">
      <c r="A171" s="321"/>
      <c r="B171" s="328"/>
      <c r="C171" s="328"/>
      <c r="D171" s="328"/>
      <c r="E171" s="328"/>
      <c r="F171" s="328"/>
      <c r="G171" s="328"/>
      <c r="H171" s="328"/>
    </row>
    <row r="172" spans="1:8" x14ac:dyDescent="0.2">
      <c r="A172" s="321"/>
      <c r="B172" s="328"/>
      <c r="C172" s="328"/>
      <c r="D172" s="328"/>
      <c r="E172" s="328"/>
      <c r="F172" s="328"/>
      <c r="G172" s="328"/>
      <c r="H172" s="328"/>
    </row>
    <row r="173" spans="1:8" x14ac:dyDescent="0.2">
      <c r="A173" s="321"/>
      <c r="B173" s="328"/>
      <c r="C173" s="328"/>
      <c r="D173" s="328"/>
      <c r="E173" s="328"/>
      <c r="F173" s="328"/>
      <c r="G173" s="328"/>
      <c r="H173" s="328"/>
    </row>
    <row r="174" spans="1:8" x14ac:dyDescent="0.2">
      <c r="A174" s="321"/>
      <c r="B174" s="328"/>
      <c r="C174" s="328"/>
      <c r="D174" s="328"/>
      <c r="E174" s="328"/>
      <c r="F174" s="328"/>
      <c r="G174" s="328"/>
      <c r="H174" s="328"/>
    </row>
    <row r="175" spans="1:8" x14ac:dyDescent="0.2">
      <c r="A175" s="321"/>
      <c r="B175" s="328"/>
      <c r="C175" s="328"/>
      <c r="D175" s="328"/>
      <c r="E175" s="328"/>
      <c r="F175" s="328"/>
      <c r="G175" s="328"/>
      <c r="H175" s="328"/>
    </row>
    <row r="176" spans="1:8" x14ac:dyDescent="0.2">
      <c r="A176" s="321"/>
      <c r="B176" s="328"/>
      <c r="C176" s="328"/>
      <c r="D176" s="328"/>
      <c r="E176" s="328"/>
      <c r="F176" s="328"/>
      <c r="G176" s="328"/>
      <c r="H176" s="328"/>
    </row>
    <row r="177" spans="1:8" x14ac:dyDescent="0.2">
      <c r="A177" s="321"/>
      <c r="B177" s="328"/>
      <c r="C177" s="328"/>
      <c r="D177" s="328"/>
      <c r="E177" s="328"/>
      <c r="F177" s="328"/>
      <c r="G177" s="328"/>
      <c r="H177" s="328"/>
    </row>
    <row r="178" spans="1:8" x14ac:dyDescent="0.2">
      <c r="A178" s="321"/>
      <c r="B178" s="328"/>
      <c r="C178" s="328"/>
      <c r="D178" s="328"/>
      <c r="E178" s="328"/>
      <c r="F178" s="328"/>
      <c r="G178" s="328"/>
      <c r="H178" s="328"/>
    </row>
    <row r="179" spans="1:8" x14ac:dyDescent="0.2">
      <c r="A179" s="321"/>
      <c r="B179" s="328"/>
      <c r="C179" s="328"/>
      <c r="D179" s="328"/>
      <c r="E179" s="328"/>
      <c r="F179" s="328"/>
      <c r="G179" s="328"/>
      <c r="H179" s="328"/>
    </row>
    <row r="180" spans="1:8" x14ac:dyDescent="0.2">
      <c r="A180" s="321"/>
      <c r="B180" s="328"/>
      <c r="C180" s="328"/>
      <c r="D180" s="328"/>
      <c r="E180" s="328"/>
      <c r="F180" s="328"/>
      <c r="G180" s="328"/>
      <c r="H180" s="328"/>
    </row>
    <row r="181" spans="1:8" x14ac:dyDescent="0.2">
      <c r="A181" s="321"/>
      <c r="B181" s="328"/>
      <c r="C181" s="328"/>
      <c r="D181" s="328"/>
      <c r="E181" s="328"/>
      <c r="F181" s="328"/>
      <c r="G181" s="328"/>
      <c r="H181" s="328"/>
    </row>
    <row r="182" spans="1:8" x14ac:dyDescent="0.2">
      <c r="A182" s="321"/>
      <c r="B182" s="328"/>
      <c r="C182" s="328"/>
      <c r="D182" s="328"/>
      <c r="E182" s="328"/>
      <c r="F182" s="328"/>
      <c r="G182" s="328"/>
      <c r="H182" s="328"/>
    </row>
    <row r="183" spans="1:8" x14ac:dyDescent="0.2">
      <c r="A183" s="321"/>
      <c r="B183" s="328"/>
      <c r="C183" s="328"/>
      <c r="D183" s="328"/>
      <c r="E183" s="328"/>
      <c r="F183" s="328"/>
      <c r="G183" s="328"/>
      <c r="H183" s="328"/>
    </row>
    <row r="184" spans="1:8" x14ac:dyDescent="0.2">
      <c r="A184" s="321"/>
      <c r="B184" s="328"/>
      <c r="C184" s="328"/>
      <c r="D184" s="328"/>
      <c r="E184" s="328"/>
      <c r="F184" s="328"/>
      <c r="G184" s="328"/>
      <c r="H184" s="328"/>
    </row>
    <row r="185" spans="1:8" x14ac:dyDescent="0.2">
      <c r="A185" s="321"/>
      <c r="B185" s="328"/>
      <c r="C185" s="328"/>
      <c r="D185" s="328"/>
      <c r="E185" s="328"/>
      <c r="F185" s="328"/>
      <c r="G185" s="328"/>
      <c r="H185" s="328"/>
    </row>
    <row r="186" spans="1:8" x14ac:dyDescent="0.2">
      <c r="A186" s="321"/>
      <c r="B186" s="328"/>
      <c r="C186" s="328"/>
      <c r="D186" s="328"/>
      <c r="E186" s="328"/>
      <c r="F186" s="328"/>
      <c r="G186" s="328"/>
      <c r="H186" s="328"/>
    </row>
    <row r="187" spans="1:8" x14ac:dyDescent="0.2">
      <c r="A187" s="321"/>
      <c r="B187" s="328"/>
      <c r="C187" s="328"/>
      <c r="D187" s="328"/>
      <c r="E187" s="328"/>
      <c r="F187" s="328"/>
      <c r="G187" s="328"/>
      <c r="H187" s="328"/>
    </row>
    <row r="188" spans="1:8" x14ac:dyDescent="0.2">
      <c r="A188" s="321"/>
      <c r="B188" s="328"/>
      <c r="C188" s="328"/>
      <c r="D188" s="328"/>
      <c r="E188" s="328"/>
      <c r="F188" s="328"/>
      <c r="G188" s="328"/>
      <c r="H188" s="328"/>
    </row>
    <row r="189" spans="1:8" x14ac:dyDescent="0.2">
      <c r="A189" s="321"/>
      <c r="B189" s="328"/>
      <c r="C189" s="328"/>
      <c r="D189" s="328"/>
      <c r="E189" s="328"/>
      <c r="F189" s="328"/>
      <c r="G189" s="328"/>
      <c r="H189" s="328"/>
    </row>
    <row r="190" spans="1:8" x14ac:dyDescent="0.2">
      <c r="A190" s="321"/>
      <c r="B190" s="328"/>
      <c r="C190" s="328"/>
      <c r="D190" s="328"/>
      <c r="E190" s="328"/>
      <c r="F190" s="328"/>
      <c r="G190" s="328"/>
      <c r="H190" s="328"/>
    </row>
    <row r="191" spans="1:8" x14ac:dyDescent="0.2">
      <c r="A191" s="321"/>
      <c r="B191" s="328"/>
      <c r="C191" s="328"/>
      <c r="D191" s="328"/>
      <c r="E191" s="328"/>
      <c r="F191" s="328"/>
      <c r="G191" s="328"/>
      <c r="H191" s="328"/>
    </row>
    <row r="192" spans="1:8" x14ac:dyDescent="0.2">
      <c r="A192" s="321"/>
      <c r="B192" s="328"/>
      <c r="C192" s="328"/>
      <c r="D192" s="328"/>
      <c r="E192" s="328"/>
      <c r="F192" s="328"/>
      <c r="G192" s="328"/>
      <c r="H192" s="328"/>
    </row>
    <row r="193" spans="1:8" x14ac:dyDescent="0.2">
      <c r="A193" s="321"/>
      <c r="B193" s="328"/>
      <c r="C193" s="328"/>
      <c r="D193" s="328"/>
      <c r="E193" s="328"/>
      <c r="F193" s="328"/>
      <c r="G193" s="328"/>
      <c r="H193" s="328"/>
    </row>
    <row r="194" spans="1:8" x14ac:dyDescent="0.2">
      <c r="A194" s="321"/>
      <c r="B194" s="328"/>
      <c r="C194" s="328"/>
      <c r="D194" s="328"/>
      <c r="E194" s="328"/>
      <c r="F194" s="328"/>
      <c r="G194" s="328"/>
      <c r="H194" s="328"/>
    </row>
    <row r="195" spans="1:8" x14ac:dyDescent="0.2">
      <c r="A195" s="321"/>
      <c r="B195" s="328"/>
      <c r="C195" s="328"/>
      <c r="D195" s="328"/>
      <c r="E195" s="328"/>
      <c r="F195" s="328"/>
      <c r="G195" s="328"/>
      <c r="H195" s="328"/>
    </row>
    <row r="196" spans="1:8" x14ac:dyDescent="0.2">
      <c r="A196" s="321"/>
      <c r="B196" s="328"/>
      <c r="C196" s="328"/>
      <c r="D196" s="328"/>
      <c r="E196" s="328"/>
      <c r="F196" s="328"/>
      <c r="G196" s="328"/>
      <c r="H196" s="328"/>
    </row>
    <row r="197" spans="1:8" x14ac:dyDescent="0.2">
      <c r="A197" s="321"/>
      <c r="B197" s="328"/>
      <c r="C197" s="328"/>
      <c r="D197" s="328"/>
      <c r="E197" s="328"/>
      <c r="F197" s="328"/>
      <c r="G197" s="328"/>
      <c r="H197" s="328"/>
    </row>
    <row r="198" spans="1:8" x14ac:dyDescent="0.2">
      <c r="A198" s="321"/>
      <c r="B198" s="328"/>
      <c r="C198" s="328"/>
      <c r="D198" s="328"/>
      <c r="E198" s="328"/>
      <c r="F198" s="328"/>
      <c r="G198" s="328"/>
      <c r="H198" s="328"/>
    </row>
    <row r="199" spans="1:8" x14ac:dyDescent="0.2">
      <c r="A199" s="321"/>
      <c r="B199" s="328"/>
      <c r="C199" s="328"/>
      <c r="D199" s="328"/>
      <c r="E199" s="328"/>
      <c r="F199" s="328"/>
      <c r="G199" s="328"/>
      <c r="H199" s="328"/>
    </row>
    <row r="200" spans="1:8" x14ac:dyDescent="0.2">
      <c r="A200" s="321"/>
      <c r="B200" s="328"/>
      <c r="C200" s="328"/>
      <c r="D200" s="328"/>
      <c r="E200" s="328"/>
      <c r="F200" s="328"/>
      <c r="G200" s="328"/>
      <c r="H200" s="328"/>
    </row>
    <row r="201" spans="1:8" x14ac:dyDescent="0.2">
      <c r="A201" s="321"/>
      <c r="B201" s="328"/>
      <c r="C201" s="328"/>
      <c r="D201" s="328"/>
      <c r="E201" s="328"/>
      <c r="F201" s="328"/>
      <c r="G201" s="328"/>
      <c r="H201" s="328"/>
    </row>
    <row r="202" spans="1:8" x14ac:dyDescent="0.2">
      <c r="A202" s="321"/>
      <c r="B202" s="328"/>
      <c r="C202" s="328"/>
      <c r="D202" s="328"/>
      <c r="E202" s="328"/>
      <c r="F202" s="328"/>
      <c r="G202" s="328"/>
      <c r="H202" s="328"/>
    </row>
    <row r="203" spans="1:8" x14ac:dyDescent="0.2">
      <c r="A203" s="321"/>
      <c r="B203" s="328"/>
      <c r="C203" s="328"/>
      <c r="D203" s="328"/>
      <c r="E203" s="328"/>
      <c r="F203" s="328"/>
      <c r="G203" s="328"/>
      <c r="H203" s="328"/>
    </row>
    <row r="204" spans="1:8" x14ac:dyDescent="0.2">
      <c r="A204" s="321"/>
      <c r="B204" s="328"/>
      <c r="C204" s="328"/>
      <c r="D204" s="328"/>
      <c r="E204" s="328"/>
      <c r="F204" s="328"/>
      <c r="G204" s="328"/>
      <c r="H204" s="328"/>
    </row>
    <row r="205" spans="1:8" x14ac:dyDescent="0.2">
      <c r="A205" s="321"/>
      <c r="B205" s="328"/>
      <c r="C205" s="328"/>
      <c r="D205" s="328"/>
      <c r="E205" s="328"/>
      <c r="F205" s="328"/>
      <c r="G205" s="328"/>
      <c r="H205" s="328"/>
    </row>
    <row r="206" spans="1:8" x14ac:dyDescent="0.2">
      <c r="A206" s="321"/>
      <c r="B206" s="328"/>
      <c r="C206" s="328"/>
      <c r="D206" s="328"/>
      <c r="E206" s="328"/>
      <c r="F206" s="328"/>
      <c r="G206" s="328"/>
      <c r="H206" s="328"/>
    </row>
    <row r="207" spans="1:8" x14ac:dyDescent="0.2">
      <c r="A207" s="321"/>
      <c r="B207" s="328"/>
      <c r="C207" s="328"/>
      <c r="D207" s="328"/>
      <c r="E207" s="328"/>
      <c r="F207" s="328"/>
      <c r="G207" s="328"/>
      <c r="H207" s="328"/>
    </row>
    <row r="208" spans="1:8" x14ac:dyDescent="0.2">
      <c r="A208" s="321"/>
      <c r="B208" s="328"/>
      <c r="C208" s="328"/>
      <c r="D208" s="328"/>
      <c r="E208" s="328"/>
      <c r="F208" s="328"/>
      <c r="G208" s="328"/>
      <c r="H208" s="328"/>
    </row>
    <row r="209" spans="1:8" x14ac:dyDescent="0.2">
      <c r="A209" s="321"/>
      <c r="B209" s="328"/>
      <c r="C209" s="328"/>
      <c r="D209" s="328"/>
      <c r="E209" s="328"/>
      <c r="F209" s="328"/>
      <c r="G209" s="328"/>
      <c r="H209" s="328"/>
    </row>
    <row r="210" spans="1:8" x14ac:dyDescent="0.2">
      <c r="A210" s="321"/>
      <c r="B210" s="328"/>
      <c r="C210" s="328"/>
      <c r="D210" s="328"/>
      <c r="E210" s="328"/>
      <c r="F210" s="328"/>
      <c r="G210" s="328"/>
      <c r="H210" s="328"/>
    </row>
    <row r="211" spans="1:8" x14ac:dyDescent="0.2">
      <c r="A211" s="321"/>
      <c r="B211" s="328"/>
      <c r="C211" s="328"/>
      <c r="D211" s="328"/>
      <c r="E211" s="328"/>
      <c r="F211" s="328"/>
      <c r="G211" s="328"/>
      <c r="H211" s="328"/>
    </row>
    <row r="212" spans="1:8" x14ac:dyDescent="0.2">
      <c r="A212" s="321"/>
      <c r="B212" s="328"/>
      <c r="C212" s="328"/>
      <c r="D212" s="328"/>
      <c r="E212" s="328"/>
      <c r="F212" s="328"/>
      <c r="G212" s="328"/>
      <c r="H212" s="328"/>
    </row>
    <row r="213" spans="1:8" x14ac:dyDescent="0.2">
      <c r="A213" s="321"/>
      <c r="B213" s="328"/>
      <c r="C213" s="328"/>
      <c r="D213" s="328"/>
      <c r="E213" s="328"/>
      <c r="F213" s="328"/>
      <c r="G213" s="328"/>
      <c r="H213" s="328"/>
    </row>
    <row r="214" spans="1:8" x14ac:dyDescent="0.2">
      <c r="A214" s="321"/>
      <c r="B214" s="328"/>
      <c r="C214" s="328"/>
      <c r="D214" s="328"/>
      <c r="E214" s="328"/>
      <c r="F214" s="328"/>
      <c r="G214" s="328"/>
      <c r="H214" s="328"/>
    </row>
    <row r="215" spans="1:8" x14ac:dyDescent="0.2">
      <c r="A215" s="321"/>
      <c r="B215" s="328"/>
      <c r="C215" s="328"/>
      <c r="D215" s="328"/>
      <c r="E215" s="328"/>
      <c r="F215" s="328"/>
      <c r="G215" s="328"/>
      <c r="H215" s="328"/>
    </row>
    <row r="216" spans="1:8" x14ac:dyDescent="0.2">
      <c r="A216" s="321"/>
      <c r="B216" s="328"/>
      <c r="C216" s="328"/>
      <c r="D216" s="328"/>
      <c r="E216" s="328"/>
      <c r="F216" s="328"/>
      <c r="G216" s="328"/>
      <c r="H216" s="328"/>
    </row>
    <row r="217" spans="1:8" x14ac:dyDescent="0.2">
      <c r="A217" s="321"/>
      <c r="B217" s="328"/>
      <c r="C217" s="328"/>
      <c r="D217" s="328"/>
      <c r="E217" s="328"/>
      <c r="F217" s="328"/>
      <c r="G217" s="328"/>
      <c r="H217" s="328"/>
    </row>
    <row r="218" spans="1:8" x14ac:dyDescent="0.2">
      <c r="A218" s="321"/>
      <c r="B218" s="328"/>
      <c r="C218" s="328"/>
      <c r="D218" s="328"/>
      <c r="E218" s="328"/>
      <c r="F218" s="328"/>
      <c r="G218" s="328"/>
      <c r="H218" s="328"/>
    </row>
    <row r="219" spans="1:8" x14ac:dyDescent="0.2">
      <c r="A219" s="321"/>
      <c r="B219" s="328"/>
      <c r="C219" s="328"/>
      <c r="D219" s="328"/>
      <c r="E219" s="328"/>
      <c r="F219" s="328"/>
      <c r="G219" s="328"/>
      <c r="H219" s="328"/>
    </row>
    <row r="220" spans="1:8" x14ac:dyDescent="0.2">
      <c r="A220" s="321"/>
      <c r="B220" s="328"/>
      <c r="C220" s="328"/>
      <c r="D220" s="328"/>
      <c r="E220" s="328"/>
      <c r="F220" s="328"/>
      <c r="G220" s="328"/>
      <c r="H220" s="328"/>
    </row>
    <row r="221" spans="1:8" x14ac:dyDescent="0.2">
      <c r="A221" s="321"/>
      <c r="B221" s="328"/>
      <c r="C221" s="328"/>
      <c r="D221" s="328"/>
      <c r="E221" s="328"/>
      <c r="F221" s="328"/>
      <c r="G221" s="328"/>
      <c r="H221" s="328"/>
    </row>
    <row r="222" spans="1:8" x14ac:dyDescent="0.2">
      <c r="A222" s="321"/>
      <c r="B222" s="328"/>
      <c r="C222" s="328"/>
      <c r="D222" s="328"/>
      <c r="E222" s="328"/>
      <c r="F222" s="328"/>
      <c r="G222" s="328"/>
      <c r="H222" s="328"/>
    </row>
    <row r="223" spans="1:8" x14ac:dyDescent="0.2">
      <c r="A223" s="321"/>
      <c r="B223" s="328"/>
      <c r="C223" s="328"/>
      <c r="D223" s="328"/>
      <c r="E223" s="328"/>
      <c r="F223" s="328"/>
      <c r="G223" s="328"/>
      <c r="H223" s="328"/>
    </row>
    <row r="224" spans="1:8" x14ac:dyDescent="0.2">
      <c r="A224" s="321"/>
      <c r="B224" s="328"/>
      <c r="C224" s="328"/>
      <c r="D224" s="328"/>
      <c r="E224" s="328"/>
      <c r="F224" s="328"/>
      <c r="G224" s="328"/>
      <c r="H224" s="328"/>
    </row>
    <row r="225" spans="1:8" x14ac:dyDescent="0.2">
      <c r="A225" s="321"/>
      <c r="B225" s="328"/>
      <c r="C225" s="328"/>
      <c r="D225" s="328"/>
      <c r="E225" s="328"/>
      <c r="F225" s="328"/>
      <c r="G225" s="328"/>
      <c r="H225" s="328"/>
    </row>
    <row r="226" spans="1:8" x14ac:dyDescent="0.2">
      <c r="A226" s="321"/>
      <c r="B226" s="328"/>
      <c r="C226" s="328"/>
      <c r="D226" s="328"/>
      <c r="E226" s="328"/>
      <c r="F226" s="328"/>
      <c r="G226" s="328"/>
      <c r="H226" s="328"/>
    </row>
    <row r="227" spans="1:8" x14ac:dyDescent="0.2">
      <c r="A227" s="321"/>
      <c r="B227" s="328"/>
      <c r="C227" s="328"/>
      <c r="D227" s="328"/>
      <c r="E227" s="328"/>
      <c r="F227" s="328"/>
      <c r="G227" s="328"/>
      <c r="H227" s="328"/>
    </row>
    <row r="228" spans="1:8" x14ac:dyDescent="0.2">
      <c r="A228" s="321"/>
      <c r="B228" s="328"/>
      <c r="C228" s="328"/>
      <c r="D228" s="328"/>
      <c r="E228" s="328"/>
      <c r="F228" s="328"/>
      <c r="G228" s="328"/>
      <c r="H228" s="328"/>
    </row>
    <row r="229" spans="1:8" x14ac:dyDescent="0.2">
      <c r="A229" s="321"/>
      <c r="B229" s="328"/>
      <c r="C229" s="328"/>
      <c r="D229" s="328"/>
      <c r="E229" s="328"/>
      <c r="F229" s="328"/>
      <c r="G229" s="328"/>
      <c r="H229" s="328"/>
    </row>
    <row r="230" spans="1:8" x14ac:dyDescent="0.2">
      <c r="A230" s="321"/>
      <c r="B230" s="328"/>
      <c r="C230" s="328"/>
      <c r="D230" s="328"/>
      <c r="E230" s="328"/>
      <c r="F230" s="328"/>
      <c r="G230" s="328"/>
      <c r="H230" s="328"/>
    </row>
    <row r="231" spans="1:8" x14ac:dyDescent="0.2">
      <c r="A231" s="321"/>
      <c r="B231" s="328"/>
      <c r="C231" s="328"/>
      <c r="D231" s="328"/>
      <c r="E231" s="328"/>
      <c r="F231" s="328"/>
      <c r="G231" s="328"/>
      <c r="H231" s="328"/>
    </row>
    <row r="232" spans="1:8" x14ac:dyDescent="0.2">
      <c r="A232" s="321"/>
      <c r="B232" s="328"/>
      <c r="C232" s="328"/>
      <c r="D232" s="328"/>
      <c r="E232" s="328"/>
      <c r="F232" s="328"/>
      <c r="G232" s="328"/>
      <c r="H232" s="328"/>
    </row>
    <row r="233" spans="1:8" x14ac:dyDescent="0.2">
      <c r="A233" s="321"/>
      <c r="B233" s="328"/>
      <c r="C233" s="328"/>
      <c r="D233" s="328"/>
      <c r="E233" s="328"/>
      <c r="F233" s="328"/>
      <c r="G233" s="328"/>
      <c r="H233" s="328"/>
    </row>
    <row r="234" spans="1:8" x14ac:dyDescent="0.2">
      <c r="A234" s="321"/>
      <c r="B234" s="328"/>
      <c r="C234" s="328"/>
      <c r="D234" s="328"/>
      <c r="E234" s="328"/>
      <c r="F234" s="328"/>
      <c r="G234" s="328"/>
      <c r="H234" s="328"/>
    </row>
    <row r="235" spans="1:8" x14ac:dyDescent="0.2">
      <c r="A235" s="321"/>
      <c r="B235" s="328"/>
      <c r="C235" s="328"/>
      <c r="D235" s="328"/>
      <c r="E235" s="328"/>
      <c r="F235" s="328"/>
      <c r="G235" s="328"/>
      <c r="H235" s="328"/>
    </row>
    <row r="236" spans="1:8" x14ac:dyDescent="0.2">
      <c r="A236" s="321"/>
      <c r="B236" s="328"/>
      <c r="C236" s="328"/>
      <c r="D236" s="328"/>
      <c r="E236" s="328"/>
      <c r="F236" s="328"/>
      <c r="G236" s="328"/>
      <c r="H236" s="328"/>
    </row>
    <row r="237" spans="1:8" x14ac:dyDescent="0.2">
      <c r="A237" s="321"/>
      <c r="B237" s="328"/>
      <c r="C237" s="328"/>
      <c r="D237" s="328"/>
      <c r="E237" s="328"/>
      <c r="F237" s="328"/>
      <c r="G237" s="328"/>
      <c r="H237" s="328"/>
    </row>
    <row r="238" spans="1:8" x14ac:dyDescent="0.2">
      <c r="A238" s="321"/>
      <c r="B238" s="328"/>
      <c r="C238" s="328"/>
      <c r="D238" s="328"/>
      <c r="E238" s="328"/>
      <c r="F238" s="328"/>
      <c r="G238" s="328"/>
      <c r="H238" s="328"/>
    </row>
    <row r="239" spans="1:8" x14ac:dyDescent="0.2">
      <c r="A239" s="321"/>
      <c r="B239" s="328"/>
      <c r="C239" s="328"/>
      <c r="D239" s="328"/>
      <c r="E239" s="328"/>
      <c r="F239" s="328"/>
      <c r="G239" s="328"/>
      <c r="H239" s="328"/>
    </row>
    <row r="240" spans="1:8" x14ac:dyDescent="0.2">
      <c r="A240" s="321"/>
      <c r="B240" s="328"/>
      <c r="C240" s="328"/>
      <c r="D240" s="328"/>
      <c r="E240" s="328"/>
      <c r="F240" s="328"/>
      <c r="G240" s="328"/>
      <c r="H240" s="328"/>
    </row>
    <row r="241" spans="1:8" x14ac:dyDescent="0.2">
      <c r="A241" s="321"/>
      <c r="B241" s="328"/>
      <c r="C241" s="328"/>
      <c r="D241" s="328"/>
      <c r="E241" s="328"/>
      <c r="F241" s="328"/>
      <c r="G241" s="328"/>
      <c r="H241" s="328"/>
    </row>
    <row r="242" spans="1:8" x14ac:dyDescent="0.2">
      <c r="A242" s="321"/>
      <c r="B242" s="328"/>
      <c r="C242" s="328"/>
      <c r="D242" s="328"/>
      <c r="E242" s="328"/>
      <c r="F242" s="328"/>
      <c r="G242" s="328"/>
      <c r="H242" s="328"/>
    </row>
    <row r="243" spans="1:8" x14ac:dyDescent="0.2">
      <c r="A243" s="321"/>
      <c r="B243" s="328"/>
      <c r="C243" s="328"/>
      <c r="D243" s="328"/>
      <c r="E243" s="328"/>
      <c r="F243" s="328"/>
      <c r="G243" s="328"/>
      <c r="H243" s="328"/>
    </row>
    <row r="244" spans="1:8" x14ac:dyDescent="0.2">
      <c r="A244" s="321"/>
      <c r="B244" s="328"/>
      <c r="C244" s="328"/>
      <c r="D244" s="328"/>
      <c r="E244" s="328"/>
      <c r="F244" s="328"/>
      <c r="G244" s="328"/>
      <c r="H244" s="328"/>
    </row>
    <row r="245" spans="1:8" x14ac:dyDescent="0.2">
      <c r="A245" s="321"/>
      <c r="B245" s="328"/>
      <c r="C245" s="328"/>
      <c r="D245" s="328"/>
      <c r="E245" s="328"/>
      <c r="F245" s="328"/>
      <c r="G245" s="328"/>
      <c r="H245" s="328"/>
    </row>
    <row r="246" spans="1:8" x14ac:dyDescent="0.2">
      <c r="A246" s="321"/>
      <c r="B246" s="328"/>
      <c r="C246" s="328"/>
      <c r="D246" s="328"/>
      <c r="E246" s="328"/>
      <c r="F246" s="328"/>
      <c r="G246" s="328"/>
      <c r="H246" s="328"/>
    </row>
    <row r="247" spans="1:8" x14ac:dyDescent="0.2">
      <c r="A247" s="321"/>
      <c r="B247" s="328"/>
      <c r="C247" s="328"/>
      <c r="D247" s="328"/>
      <c r="E247" s="328"/>
      <c r="F247" s="328"/>
      <c r="G247" s="328"/>
      <c r="H247" s="328"/>
    </row>
    <row r="248" spans="1:8" x14ac:dyDescent="0.2">
      <c r="A248" s="321"/>
      <c r="B248" s="328"/>
      <c r="C248" s="328"/>
      <c r="D248" s="328"/>
      <c r="E248" s="328"/>
      <c r="F248" s="328"/>
      <c r="G248" s="328"/>
      <c r="H248" s="328"/>
    </row>
    <row r="249" spans="1:8" x14ac:dyDescent="0.2">
      <c r="A249" s="321"/>
      <c r="B249" s="328"/>
      <c r="C249" s="328"/>
      <c r="D249" s="328"/>
      <c r="E249" s="328"/>
      <c r="F249" s="328"/>
      <c r="G249" s="328"/>
      <c r="H249" s="328"/>
    </row>
    <row r="250" spans="1:8" x14ac:dyDescent="0.2">
      <c r="A250" s="321"/>
      <c r="B250" s="328"/>
      <c r="C250" s="328"/>
      <c r="D250" s="328"/>
      <c r="E250" s="328"/>
      <c r="F250" s="328"/>
      <c r="G250" s="328"/>
      <c r="H250" s="328"/>
    </row>
    <row r="251" spans="1:8" x14ac:dyDescent="0.2">
      <c r="A251" s="321"/>
      <c r="B251" s="328"/>
      <c r="C251" s="328"/>
      <c r="D251" s="328"/>
      <c r="E251" s="328"/>
      <c r="F251" s="328"/>
      <c r="G251" s="328"/>
      <c r="H251" s="328"/>
    </row>
    <row r="252" spans="1:8" x14ac:dyDescent="0.2">
      <c r="A252" s="321"/>
      <c r="B252" s="328"/>
      <c r="C252" s="328"/>
      <c r="D252" s="328"/>
      <c r="E252" s="328"/>
      <c r="F252" s="328"/>
      <c r="G252" s="328"/>
      <c r="H252" s="328"/>
    </row>
    <row r="253" spans="1:8" x14ac:dyDescent="0.2">
      <c r="A253" s="321"/>
      <c r="B253" s="328"/>
      <c r="C253" s="328"/>
      <c r="D253" s="328"/>
      <c r="E253" s="328"/>
      <c r="F253" s="328"/>
      <c r="G253" s="328"/>
      <c r="H253" s="328"/>
    </row>
    <row r="254" spans="1:8" x14ac:dyDescent="0.2">
      <c r="A254" s="321"/>
      <c r="B254" s="328"/>
      <c r="C254" s="328"/>
      <c r="D254" s="328"/>
      <c r="E254" s="328"/>
      <c r="F254" s="328"/>
      <c r="G254" s="328"/>
      <c r="H254" s="328"/>
    </row>
    <row r="255" spans="1:8" x14ac:dyDescent="0.2">
      <c r="A255" s="321"/>
      <c r="B255" s="328"/>
      <c r="C255" s="328"/>
      <c r="D255" s="328"/>
      <c r="E255" s="328"/>
      <c r="F255" s="328"/>
      <c r="G255" s="328"/>
      <c r="H255" s="328"/>
    </row>
    <row r="256" spans="1:8" x14ac:dyDescent="0.2">
      <c r="A256" s="321"/>
      <c r="B256" s="328"/>
      <c r="C256" s="328"/>
      <c r="D256" s="328"/>
      <c r="E256" s="328"/>
      <c r="F256" s="328"/>
      <c r="G256" s="328"/>
      <c r="H256" s="328"/>
    </row>
    <row r="257" spans="1:8" x14ac:dyDescent="0.2">
      <c r="A257" s="321"/>
      <c r="B257" s="328"/>
      <c r="C257" s="328"/>
      <c r="D257" s="328"/>
      <c r="E257" s="328"/>
      <c r="F257" s="328"/>
      <c r="G257" s="328"/>
      <c r="H257" s="328"/>
    </row>
    <row r="258" spans="1:8" x14ac:dyDescent="0.2">
      <c r="A258" s="321"/>
      <c r="B258" s="328"/>
      <c r="C258" s="328"/>
      <c r="D258" s="328"/>
      <c r="E258" s="328"/>
      <c r="F258" s="328"/>
      <c r="G258" s="328"/>
      <c r="H258" s="328"/>
    </row>
    <row r="259" spans="1:8" x14ac:dyDescent="0.2">
      <c r="A259" s="321"/>
      <c r="B259" s="328"/>
      <c r="C259" s="328"/>
      <c r="D259" s="328"/>
      <c r="E259" s="328"/>
      <c r="F259" s="328"/>
      <c r="G259" s="328"/>
      <c r="H259" s="328"/>
    </row>
    <row r="260" spans="1:8" x14ac:dyDescent="0.2">
      <c r="A260" s="321"/>
      <c r="B260" s="328"/>
      <c r="C260" s="328"/>
      <c r="D260" s="328"/>
      <c r="E260" s="328"/>
      <c r="F260" s="328"/>
      <c r="G260" s="328"/>
      <c r="H260" s="328"/>
    </row>
    <row r="261" spans="1:8" x14ac:dyDescent="0.2">
      <c r="A261" s="321"/>
      <c r="B261" s="328"/>
      <c r="C261" s="328"/>
      <c r="D261" s="328"/>
      <c r="E261" s="328"/>
      <c r="F261" s="328"/>
      <c r="G261" s="328"/>
      <c r="H261" s="328"/>
    </row>
    <row r="262" spans="1:8" x14ac:dyDescent="0.2">
      <c r="A262" s="321"/>
      <c r="B262" s="328"/>
      <c r="C262" s="328"/>
      <c r="D262" s="328"/>
      <c r="E262" s="328"/>
      <c r="F262" s="328"/>
      <c r="G262" s="328"/>
      <c r="H262" s="328"/>
    </row>
    <row r="263" spans="1:8" x14ac:dyDescent="0.2">
      <c r="A263" s="321"/>
      <c r="B263" s="328"/>
      <c r="C263" s="328"/>
      <c r="D263" s="328"/>
      <c r="E263" s="328"/>
      <c r="F263" s="328"/>
      <c r="G263" s="328"/>
      <c r="H263" s="328"/>
    </row>
    <row r="264" spans="1:8" x14ac:dyDescent="0.2">
      <c r="A264" s="321"/>
      <c r="B264" s="328"/>
      <c r="C264" s="328"/>
      <c r="D264" s="328"/>
      <c r="E264" s="328"/>
      <c r="F264" s="328"/>
      <c r="G264" s="328"/>
      <c r="H264" s="328"/>
    </row>
    <row r="265" spans="1:8" x14ac:dyDescent="0.2">
      <c r="A265" s="321"/>
      <c r="B265" s="328"/>
      <c r="C265" s="328"/>
      <c r="D265" s="328"/>
      <c r="E265" s="328"/>
      <c r="F265" s="328"/>
      <c r="G265" s="328"/>
      <c r="H265" s="328"/>
    </row>
    <row r="266" spans="1:8" x14ac:dyDescent="0.2">
      <c r="A266" s="321"/>
      <c r="B266" s="328"/>
      <c r="C266" s="328"/>
      <c r="D266" s="328"/>
      <c r="E266" s="328"/>
      <c r="F266" s="328"/>
      <c r="G266" s="328"/>
      <c r="H266" s="328"/>
    </row>
    <row r="267" spans="1:8" x14ac:dyDescent="0.2">
      <c r="A267" s="321"/>
      <c r="B267" s="328"/>
      <c r="C267" s="328"/>
      <c r="D267" s="328"/>
      <c r="E267" s="328"/>
      <c r="F267" s="328"/>
      <c r="G267" s="328"/>
      <c r="H267" s="328"/>
    </row>
    <row r="268" spans="1:8" x14ac:dyDescent="0.2">
      <c r="A268" s="321"/>
      <c r="B268" s="328"/>
      <c r="C268" s="328"/>
      <c r="D268" s="328"/>
      <c r="E268" s="328"/>
      <c r="F268" s="328"/>
      <c r="G268" s="328"/>
      <c r="H268" s="328"/>
    </row>
    <row r="269" spans="1:8" x14ac:dyDescent="0.2">
      <c r="A269" s="321"/>
      <c r="B269" s="328"/>
      <c r="C269" s="328"/>
      <c r="D269" s="328"/>
      <c r="E269" s="328"/>
      <c r="F269" s="328"/>
      <c r="G269" s="328"/>
      <c r="H269" s="328"/>
    </row>
    <row r="270" spans="1:8" x14ac:dyDescent="0.2">
      <c r="A270" s="321"/>
      <c r="B270" s="328"/>
      <c r="C270" s="328"/>
      <c r="D270" s="328"/>
      <c r="E270" s="328"/>
      <c r="F270" s="328"/>
      <c r="G270" s="328"/>
      <c r="H270" s="328"/>
    </row>
    <row r="271" spans="1:8" x14ac:dyDescent="0.2">
      <c r="A271" s="321"/>
      <c r="B271" s="328"/>
      <c r="C271" s="328"/>
      <c r="D271" s="328"/>
      <c r="E271" s="328"/>
      <c r="F271" s="328"/>
      <c r="G271" s="328"/>
      <c r="H271" s="328"/>
    </row>
    <row r="272" spans="1:8" x14ac:dyDescent="0.2">
      <c r="A272" s="321"/>
      <c r="B272" s="328"/>
      <c r="C272" s="328"/>
      <c r="D272" s="328"/>
      <c r="E272" s="328"/>
      <c r="F272" s="328"/>
      <c r="G272" s="328"/>
      <c r="H272" s="328"/>
    </row>
    <row r="273" spans="1:8" x14ac:dyDescent="0.2">
      <c r="A273" s="321"/>
      <c r="B273" s="328"/>
      <c r="C273" s="328"/>
      <c r="D273" s="328"/>
      <c r="E273" s="328"/>
      <c r="F273" s="328"/>
      <c r="G273" s="328"/>
      <c r="H273" s="328"/>
    </row>
    <row r="274" spans="1:8" x14ac:dyDescent="0.2">
      <c r="A274" s="321"/>
      <c r="B274" s="328"/>
      <c r="C274" s="328"/>
      <c r="D274" s="328"/>
      <c r="E274" s="328"/>
      <c r="F274" s="328"/>
      <c r="G274" s="328"/>
      <c r="H274" s="328"/>
    </row>
    <row r="275" spans="1:8" x14ac:dyDescent="0.2">
      <c r="A275" s="321"/>
      <c r="B275" s="328"/>
      <c r="C275" s="328"/>
      <c r="D275" s="328"/>
      <c r="E275" s="328"/>
      <c r="F275" s="328"/>
      <c r="G275" s="328"/>
      <c r="H275" s="328"/>
    </row>
    <row r="276" spans="1:8" x14ac:dyDescent="0.2">
      <c r="A276" s="321"/>
      <c r="B276" s="328"/>
      <c r="C276" s="328"/>
      <c r="D276" s="328"/>
      <c r="E276" s="328"/>
      <c r="F276" s="328"/>
      <c r="G276" s="328"/>
      <c r="H276" s="328"/>
    </row>
    <row r="277" spans="1:8" x14ac:dyDescent="0.2">
      <c r="A277" s="321"/>
      <c r="B277" s="328"/>
      <c r="C277" s="328"/>
      <c r="D277" s="328"/>
      <c r="E277" s="328"/>
      <c r="F277" s="328"/>
      <c r="G277" s="328"/>
      <c r="H277" s="328"/>
    </row>
    <row r="278" spans="1:8" x14ac:dyDescent="0.2">
      <c r="A278" s="321"/>
      <c r="B278" s="328"/>
      <c r="C278" s="328"/>
      <c r="D278" s="328"/>
      <c r="E278" s="328"/>
      <c r="F278" s="328"/>
      <c r="G278" s="328"/>
      <c r="H278" s="328"/>
    </row>
    <row r="279" spans="1:8" x14ac:dyDescent="0.2">
      <c r="A279" s="321"/>
      <c r="B279" s="328"/>
      <c r="C279" s="328"/>
      <c r="D279" s="328"/>
      <c r="E279" s="328"/>
      <c r="F279" s="328"/>
      <c r="G279" s="328"/>
      <c r="H279" s="328"/>
    </row>
    <row r="280" spans="1:8" x14ac:dyDescent="0.2">
      <c r="A280" s="321"/>
      <c r="B280" s="328"/>
      <c r="C280" s="328"/>
      <c r="D280" s="328"/>
      <c r="E280" s="328"/>
      <c r="F280" s="328"/>
      <c r="G280" s="328"/>
      <c r="H280" s="328"/>
    </row>
    <row r="281" spans="1:8" x14ac:dyDescent="0.2">
      <c r="A281" s="321"/>
      <c r="B281" s="328"/>
      <c r="C281" s="328"/>
      <c r="D281" s="328"/>
      <c r="E281" s="328"/>
      <c r="F281" s="328"/>
      <c r="G281" s="328"/>
      <c r="H281" s="328"/>
    </row>
    <row r="282" spans="1:8" x14ac:dyDescent="0.2">
      <c r="A282" s="321"/>
      <c r="B282" s="328"/>
      <c r="C282" s="328"/>
      <c r="D282" s="328"/>
      <c r="E282" s="328"/>
      <c r="F282" s="328"/>
      <c r="G282" s="328"/>
      <c r="H282" s="328"/>
    </row>
    <row r="283" spans="1:8" x14ac:dyDescent="0.2">
      <c r="A283" s="321"/>
      <c r="B283" s="328"/>
      <c r="C283" s="328"/>
      <c r="D283" s="328"/>
      <c r="E283" s="328"/>
      <c r="F283" s="328"/>
      <c r="G283" s="328"/>
      <c r="H283" s="328"/>
    </row>
    <row r="284" spans="1:8" x14ac:dyDescent="0.2">
      <c r="A284" s="321"/>
      <c r="B284" s="328"/>
      <c r="C284" s="328"/>
      <c r="D284" s="328"/>
      <c r="E284" s="328"/>
      <c r="F284" s="328"/>
      <c r="G284" s="328"/>
      <c r="H284" s="328"/>
    </row>
    <row r="285" spans="1:8" x14ac:dyDescent="0.2">
      <c r="A285" s="321"/>
      <c r="B285" s="328"/>
      <c r="C285" s="328"/>
      <c r="D285" s="328"/>
      <c r="E285" s="328"/>
      <c r="F285" s="328"/>
      <c r="G285" s="328"/>
      <c r="H285" s="328"/>
    </row>
    <row r="286" spans="1:8" x14ac:dyDescent="0.2">
      <c r="A286" s="321"/>
      <c r="B286" s="328"/>
      <c r="C286" s="328"/>
      <c r="D286" s="328"/>
      <c r="E286" s="328"/>
      <c r="F286" s="328"/>
      <c r="G286" s="328"/>
      <c r="H286" s="328"/>
    </row>
    <row r="287" spans="1:8" x14ac:dyDescent="0.2">
      <c r="A287" s="321"/>
      <c r="B287" s="328"/>
      <c r="C287" s="328"/>
      <c r="D287" s="328"/>
      <c r="E287" s="328"/>
      <c r="F287" s="328"/>
      <c r="G287" s="328"/>
      <c r="H287" s="328"/>
    </row>
    <row r="288" spans="1:8" x14ac:dyDescent="0.2">
      <c r="A288" s="321"/>
      <c r="B288" s="328"/>
      <c r="C288" s="328"/>
      <c r="D288" s="328"/>
      <c r="E288" s="328"/>
      <c r="F288" s="328"/>
      <c r="G288" s="328"/>
      <c r="H288" s="328"/>
    </row>
    <row r="289" spans="1:8" x14ac:dyDescent="0.2">
      <c r="A289" s="321"/>
      <c r="B289" s="328"/>
      <c r="C289" s="328"/>
      <c r="D289" s="328"/>
      <c r="E289" s="328"/>
      <c r="F289" s="328"/>
      <c r="G289" s="328"/>
      <c r="H289" s="328"/>
    </row>
    <row r="290" spans="1:8" x14ac:dyDescent="0.2">
      <c r="A290" s="321"/>
      <c r="B290" s="328"/>
      <c r="C290" s="328"/>
      <c r="D290" s="328"/>
      <c r="E290" s="328"/>
      <c r="F290" s="328"/>
      <c r="G290" s="328"/>
      <c r="H290" s="328"/>
    </row>
    <row r="291" spans="1:8" x14ac:dyDescent="0.2">
      <c r="A291" s="321"/>
      <c r="B291" s="328"/>
      <c r="C291" s="328"/>
      <c r="D291" s="328"/>
      <c r="E291" s="328"/>
      <c r="F291" s="328"/>
      <c r="G291" s="328"/>
      <c r="H291" s="328"/>
    </row>
    <row r="292" spans="1:8" x14ac:dyDescent="0.2">
      <c r="A292" s="321"/>
      <c r="B292" s="328"/>
      <c r="C292" s="328"/>
      <c r="D292" s="328"/>
      <c r="E292" s="328"/>
      <c r="F292" s="328"/>
      <c r="G292" s="328"/>
      <c r="H292" s="328"/>
    </row>
    <row r="293" spans="1:8" x14ac:dyDescent="0.2">
      <c r="A293" s="321"/>
      <c r="B293" s="328"/>
      <c r="C293" s="328"/>
      <c r="D293" s="328"/>
      <c r="E293" s="328"/>
      <c r="F293" s="328"/>
      <c r="G293" s="328"/>
      <c r="H293" s="328"/>
    </row>
    <row r="294" spans="1:8" x14ac:dyDescent="0.2">
      <c r="A294" s="321"/>
      <c r="B294" s="328"/>
      <c r="C294" s="328"/>
      <c r="D294" s="328"/>
      <c r="E294" s="328"/>
      <c r="F294" s="328"/>
      <c r="G294" s="328"/>
      <c r="H294" s="328"/>
    </row>
    <row r="295" spans="1:8" x14ac:dyDescent="0.2">
      <c r="A295" s="321"/>
      <c r="B295" s="328"/>
      <c r="C295" s="328"/>
      <c r="D295" s="328"/>
      <c r="E295" s="328"/>
      <c r="F295" s="328"/>
      <c r="G295" s="328"/>
      <c r="H295" s="328"/>
    </row>
    <row r="296" spans="1:8" x14ac:dyDescent="0.2">
      <c r="A296" s="321"/>
      <c r="B296" s="328"/>
      <c r="C296" s="328"/>
      <c r="D296" s="328"/>
      <c r="E296" s="328"/>
      <c r="F296" s="328"/>
      <c r="G296" s="328"/>
      <c r="H296" s="328"/>
    </row>
  </sheetData>
  <customSheetViews>
    <customSheetView guid="{5DA4A147-0C62-4854-A24F-ABFA741E4216}" scale="85" showPageBreaks="1" fitToPage="1" printArea="1" hiddenColumns="1">
      <selection activeCell="A7" sqref="A7:XFD52"/>
      <pageMargins left="0.19685039370078741" right="0.19685039370078741" top="0.74803149606299213" bottom="0.35433070866141736" header="0.11811023622047245" footer="0.11811023622047245"/>
      <printOptions horizontalCentered="1"/>
      <pageSetup orientation="portrait" r:id="rId1"/>
      <headerFooter alignWithMargins="0">
        <oddFooter>&amp;C58</oddFooter>
      </headerFooter>
    </customSheetView>
    <customSheetView guid="{A0B2857C-CA65-4357-9749-AF7ED85EB07D}" fitToPage="1" hiddenColumns="1">
      <selection sqref="A1:I48"/>
      <pageMargins left="1" right="1" top="0.75" bottom="0.75" header="0.5" footer="0.5"/>
      <pageSetup orientation="portrait" horizontalDpi="300" verticalDpi="300" r:id="rId2"/>
      <headerFooter alignWithMargins="0">
        <oddFooter xml:space="preserve">&amp;C&amp;"Times New Roman,Regular"62
</oddFooter>
      </headerFooter>
    </customSheetView>
    <customSheetView guid="{9DE21AFA-D044-4310-8250-E101E93E6FC6}" showPageBreaks="1" fitToPage="1" printArea="1" hiddenColumns="1" view="pageBreakPreview">
      <selection activeCell="G24" sqref="G24"/>
      <pageMargins left="0.19685039370078741" right="0.19685039370078741" top="0.74803149606299213" bottom="0.35433070866141736" header="0.11811023622047245" footer="0.11811023622047245"/>
      <printOptions horizontalCentered="1"/>
      <pageSetup orientation="portrait" r:id="rId3"/>
      <headerFooter alignWithMargins="0">
        <oddFooter>&amp;C58</oddFooter>
      </headerFooter>
    </customSheetView>
  </customSheetViews>
  <mergeCells count="3">
    <mergeCell ref="A52:I52"/>
    <mergeCell ref="C4:C5"/>
    <mergeCell ref="B6:I6"/>
  </mergeCells>
  <phoneticPr fontId="0"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&amp;C58</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96"/>
  <sheetViews>
    <sheetView zoomScaleNormal="100" zoomScaleSheetLayoutView="115" workbookViewId="0">
      <selection activeCell="H31" sqref="H31"/>
    </sheetView>
  </sheetViews>
  <sheetFormatPr defaultColWidth="9.140625" defaultRowHeight="12.75" x14ac:dyDescent="0.2"/>
  <cols>
    <col min="1" max="1" width="5" style="304" customWidth="1"/>
    <col min="2" max="2" width="9.7109375" style="316" customWidth="1"/>
    <col min="3" max="3" width="10.7109375" style="316" customWidth="1"/>
    <col min="4" max="4" width="9.7109375" style="316" customWidth="1"/>
    <col min="5" max="5" width="10.85546875" style="316" customWidth="1"/>
    <col min="6" max="7" width="9.7109375" style="316" customWidth="1"/>
    <col min="8" max="8" width="9" style="316" customWidth="1"/>
    <col min="9" max="9" width="9.7109375" style="317" customWidth="1"/>
    <col min="10" max="10" width="9.140625" style="304" hidden="1" customWidth="1"/>
    <col min="11" max="16384" width="9.140625" style="304"/>
  </cols>
  <sheetData>
    <row r="1" spans="1:11" s="318" customFormat="1" ht="15.95" customHeight="1" x14ac:dyDescent="0.2">
      <c r="A1" s="559" t="s">
        <v>336</v>
      </c>
      <c r="B1" s="675"/>
      <c r="C1" s="675"/>
      <c r="D1" s="675"/>
      <c r="E1" s="675"/>
      <c r="F1" s="675"/>
      <c r="G1" s="675"/>
      <c r="H1" s="675"/>
      <c r="I1" s="676"/>
    </row>
    <row r="2" spans="1:11" s="309" customFormat="1" ht="15" customHeight="1" x14ac:dyDescent="0.25">
      <c r="A2" s="677" t="s">
        <v>342</v>
      </c>
      <c r="B2" s="678"/>
      <c r="C2" s="678"/>
      <c r="D2" s="678"/>
      <c r="E2" s="681"/>
      <c r="F2" s="681"/>
      <c r="G2" s="681"/>
      <c r="H2" s="681"/>
      <c r="I2" s="682"/>
    </row>
    <row r="3" spans="1:11" s="309" customFormat="1" ht="14.1" customHeight="1" x14ac:dyDescent="0.25">
      <c r="A3" s="671" t="s">
        <v>309</v>
      </c>
      <c r="B3" s="678"/>
      <c r="C3" s="678"/>
      <c r="D3" s="678"/>
      <c r="E3" s="681"/>
      <c r="F3" s="681"/>
      <c r="G3" s="681"/>
      <c r="H3" s="681"/>
      <c r="I3" s="682"/>
    </row>
    <row r="4" spans="1:11" s="320" customFormat="1" ht="12" customHeight="1" x14ac:dyDescent="0.2">
      <c r="A4" s="660"/>
      <c r="B4" s="862"/>
      <c r="C4" s="1204" t="s">
        <v>330</v>
      </c>
      <c r="D4" s="862"/>
      <c r="E4" s="862"/>
      <c r="F4" s="862"/>
      <c r="G4" s="862"/>
      <c r="H4" s="862"/>
      <c r="I4" s="662" t="s">
        <v>329</v>
      </c>
      <c r="J4" s="319" t="s">
        <v>13</v>
      </c>
    </row>
    <row r="5" spans="1:11" s="320" customFormat="1" ht="12.75" customHeight="1" x14ac:dyDescent="0.2">
      <c r="A5" s="663" t="s">
        <v>59</v>
      </c>
      <c r="B5" s="664" t="s">
        <v>14</v>
      </c>
      <c r="C5" s="1174"/>
      <c r="D5" s="664" t="s">
        <v>331</v>
      </c>
      <c r="E5" s="664" t="s">
        <v>332</v>
      </c>
      <c r="F5" s="664" t="s">
        <v>333</v>
      </c>
      <c r="G5" s="664" t="s">
        <v>15</v>
      </c>
      <c r="H5" s="664" t="s">
        <v>334</v>
      </c>
      <c r="I5" s="665" t="s">
        <v>580</v>
      </c>
      <c r="J5" s="319" t="s">
        <v>16</v>
      </c>
    </row>
    <row r="6" spans="1:11" s="301" customFormat="1" ht="12.95" customHeight="1" x14ac:dyDescent="0.2">
      <c r="A6" s="680"/>
      <c r="B6" s="1203" t="s">
        <v>135</v>
      </c>
      <c r="C6" s="1164"/>
      <c r="D6" s="1164"/>
      <c r="E6" s="1164"/>
      <c r="F6" s="1164"/>
      <c r="G6" s="1164"/>
      <c r="H6" s="1164"/>
      <c r="I6" s="1164"/>
      <c r="J6" s="300"/>
    </row>
    <row r="7" spans="1:11" ht="10.7" customHeight="1" x14ac:dyDescent="0.2">
      <c r="A7" s="890" t="s">
        <v>17</v>
      </c>
      <c r="B7" s="914">
        <v>54.942</v>
      </c>
      <c r="C7" s="914">
        <v>49.063000000000002</v>
      </c>
      <c r="D7" s="914">
        <v>10.784000000000001</v>
      </c>
      <c r="E7" s="914">
        <v>66.001000000000005</v>
      </c>
      <c r="F7" s="914" t="s">
        <v>2</v>
      </c>
      <c r="G7" s="914">
        <v>43.713999999999999</v>
      </c>
      <c r="H7" s="914">
        <v>54.606999999999999</v>
      </c>
      <c r="I7" s="914">
        <v>44.982799635630968</v>
      </c>
      <c r="J7" s="303"/>
      <c r="K7" s="321"/>
    </row>
    <row r="8" spans="1:11" ht="15" customHeight="1" x14ac:dyDescent="0.2">
      <c r="A8" s="890" t="s">
        <v>18</v>
      </c>
      <c r="B8" s="914">
        <v>56</v>
      </c>
      <c r="C8" s="914">
        <v>50.173999999999999</v>
      </c>
      <c r="D8" s="914">
        <v>12.08</v>
      </c>
      <c r="E8" s="914">
        <v>68.13</v>
      </c>
      <c r="F8" s="914" t="s">
        <v>2</v>
      </c>
      <c r="G8" s="914">
        <v>40.951999999999998</v>
      </c>
      <c r="H8" s="914">
        <v>58.828000000000003</v>
      </c>
      <c r="I8" s="914">
        <v>46.066439390191888</v>
      </c>
      <c r="J8" s="303"/>
      <c r="K8" s="321"/>
    </row>
    <row r="9" spans="1:11" ht="10.7" customHeight="1" x14ac:dyDescent="0.2">
      <c r="A9" s="890" t="s">
        <v>19</v>
      </c>
      <c r="B9" s="914">
        <v>54.164999999999999</v>
      </c>
      <c r="C9" s="914">
        <v>49.564999999999998</v>
      </c>
      <c r="D9" s="914">
        <v>16.065000000000001</v>
      </c>
      <c r="E9" s="914">
        <v>60.015999999999998</v>
      </c>
      <c r="F9" s="914" t="s">
        <v>2</v>
      </c>
      <c r="G9" s="914">
        <v>38.427999999999997</v>
      </c>
      <c r="H9" s="914">
        <v>65.143000000000001</v>
      </c>
      <c r="I9" s="914">
        <v>45.651978612372083</v>
      </c>
      <c r="J9" s="303"/>
      <c r="K9" s="321"/>
    </row>
    <row r="10" spans="1:11" ht="10.7" customHeight="1" x14ac:dyDescent="0.2">
      <c r="A10" s="890" t="s">
        <v>20</v>
      </c>
      <c r="B10" s="914">
        <v>48.607999999999997</v>
      </c>
      <c r="C10" s="914">
        <v>45.503</v>
      </c>
      <c r="D10" s="914">
        <v>15.598000000000001</v>
      </c>
      <c r="E10" s="914">
        <v>55.256999999999998</v>
      </c>
      <c r="F10" s="914" t="s">
        <v>2</v>
      </c>
      <c r="G10" s="914">
        <v>35.402000000000001</v>
      </c>
      <c r="H10" s="914">
        <v>69.62</v>
      </c>
      <c r="I10" s="914">
        <v>42.839191508550456</v>
      </c>
      <c r="J10" s="303"/>
      <c r="K10" s="321"/>
    </row>
    <row r="11" spans="1:11" ht="10.7" customHeight="1" x14ac:dyDescent="0.2">
      <c r="A11" s="890" t="s">
        <v>21</v>
      </c>
      <c r="B11" s="914">
        <v>46.405000000000001</v>
      </c>
      <c r="C11" s="914">
        <v>45.061</v>
      </c>
      <c r="D11" s="914">
        <v>12.195</v>
      </c>
      <c r="E11" s="914">
        <v>52.194000000000003</v>
      </c>
      <c r="F11" s="914" t="s">
        <v>2</v>
      </c>
      <c r="G11" s="914">
        <v>33.1</v>
      </c>
      <c r="H11" s="914">
        <v>69.224000000000004</v>
      </c>
      <c r="I11" s="914">
        <v>41.518629892565585</v>
      </c>
      <c r="J11" s="303"/>
      <c r="K11" s="321"/>
    </row>
    <row r="12" spans="1:11" ht="10.7" customHeight="1" x14ac:dyDescent="0.2">
      <c r="A12" s="890" t="s">
        <v>22</v>
      </c>
      <c r="B12" s="914">
        <v>45.765999999999998</v>
      </c>
      <c r="C12" s="914">
        <v>48.241999999999997</v>
      </c>
      <c r="D12" s="914">
        <v>19.433</v>
      </c>
      <c r="E12" s="914">
        <v>52.548999999999999</v>
      </c>
      <c r="F12" s="914" t="s">
        <v>2</v>
      </c>
      <c r="G12" s="914">
        <v>33.369</v>
      </c>
      <c r="H12" s="914">
        <v>81.408000000000001</v>
      </c>
      <c r="I12" s="914">
        <v>45.258636427335162</v>
      </c>
      <c r="J12" s="303"/>
      <c r="K12" s="321"/>
    </row>
    <row r="13" spans="1:11" ht="15" customHeight="1" x14ac:dyDescent="0.2">
      <c r="A13" s="890" t="s">
        <v>23</v>
      </c>
      <c r="B13" s="914">
        <v>44.143000000000001</v>
      </c>
      <c r="C13" s="914">
        <v>46.750999999999998</v>
      </c>
      <c r="D13" s="914">
        <v>26.081</v>
      </c>
      <c r="E13" s="914">
        <v>50.508000000000003</v>
      </c>
      <c r="F13" s="914" t="s">
        <v>2</v>
      </c>
      <c r="G13" s="914">
        <v>31.658999999999999</v>
      </c>
      <c r="H13" s="914">
        <v>81.191999999999993</v>
      </c>
      <c r="I13" s="914">
        <v>45.290662780396005</v>
      </c>
      <c r="J13" s="303"/>
      <c r="K13" s="321"/>
    </row>
    <row r="14" spans="1:11" ht="10.7" customHeight="1" x14ac:dyDescent="0.2">
      <c r="A14" s="890" t="s">
        <v>24</v>
      </c>
      <c r="B14" s="914">
        <v>45.661000000000001</v>
      </c>
      <c r="C14" s="914">
        <v>46.067</v>
      </c>
      <c r="D14" s="914">
        <v>31.279</v>
      </c>
      <c r="E14" s="914">
        <v>56.854999999999997</v>
      </c>
      <c r="F14" s="914" t="s">
        <v>2</v>
      </c>
      <c r="G14" s="914">
        <v>31.238</v>
      </c>
      <c r="H14" s="914">
        <v>84.724000000000004</v>
      </c>
      <c r="I14" s="914">
        <v>46.699888104120816</v>
      </c>
      <c r="J14" s="303"/>
      <c r="K14" s="321"/>
    </row>
    <row r="15" spans="1:11" ht="10.7" customHeight="1" x14ac:dyDescent="0.2">
      <c r="A15" s="890" t="s">
        <v>25</v>
      </c>
      <c r="B15" s="914">
        <v>48.61</v>
      </c>
      <c r="C15" s="914">
        <v>44.779000000000003</v>
      </c>
      <c r="D15" s="914">
        <v>39.601999999999997</v>
      </c>
      <c r="E15" s="914">
        <v>50.213000000000001</v>
      </c>
      <c r="F15" s="914" t="s">
        <v>2</v>
      </c>
      <c r="G15" s="914">
        <v>32.390999999999998</v>
      </c>
      <c r="H15" s="914">
        <v>89.825000000000003</v>
      </c>
      <c r="I15" s="914">
        <v>47.520005162083265</v>
      </c>
      <c r="J15" s="303"/>
      <c r="K15" s="321"/>
    </row>
    <row r="16" spans="1:11" ht="10.7" customHeight="1" x14ac:dyDescent="0.2">
      <c r="A16" s="890" t="s">
        <v>26</v>
      </c>
      <c r="B16" s="914">
        <v>45.82</v>
      </c>
      <c r="C16" s="914">
        <v>43.268000000000001</v>
      </c>
      <c r="D16" s="914">
        <v>44.012</v>
      </c>
      <c r="E16" s="914">
        <v>47.460999999999999</v>
      </c>
      <c r="F16" s="914" t="s">
        <v>2</v>
      </c>
      <c r="G16" s="914">
        <v>32.549999999999997</v>
      </c>
      <c r="H16" s="914">
        <v>88.453000000000003</v>
      </c>
      <c r="I16" s="914">
        <v>47.089189065466272</v>
      </c>
      <c r="J16" s="303"/>
      <c r="K16" s="321"/>
    </row>
    <row r="17" spans="1:11" ht="10.7" customHeight="1" x14ac:dyDescent="0.2">
      <c r="A17" s="890" t="s">
        <v>27</v>
      </c>
      <c r="B17" s="914">
        <v>46.186</v>
      </c>
      <c r="C17" s="914">
        <v>43.292000000000002</v>
      </c>
      <c r="D17" s="914">
        <v>48.155000000000001</v>
      </c>
      <c r="E17" s="914">
        <v>46.743000000000002</v>
      </c>
      <c r="F17" s="914" t="s">
        <v>2</v>
      </c>
      <c r="G17" s="914">
        <v>32.017000000000003</v>
      </c>
      <c r="H17" s="914">
        <v>85.828999999999994</v>
      </c>
      <c r="I17" s="914">
        <v>47.580561304546414</v>
      </c>
      <c r="J17" s="322">
        <v>20.8</v>
      </c>
      <c r="K17" s="321"/>
    </row>
    <row r="18" spans="1:11" ht="15" customHeight="1" x14ac:dyDescent="0.2">
      <c r="A18" s="890" t="s">
        <v>28</v>
      </c>
      <c r="B18" s="914">
        <v>47.503</v>
      </c>
      <c r="C18" s="914">
        <v>42.633000000000003</v>
      </c>
      <c r="D18" s="914">
        <v>53.981999999999999</v>
      </c>
      <c r="E18" s="914">
        <v>44.356000000000002</v>
      </c>
      <c r="F18" s="914" t="s">
        <v>2</v>
      </c>
      <c r="G18" s="914">
        <v>31.088999999999999</v>
      </c>
      <c r="H18" s="914">
        <v>90.155000000000001</v>
      </c>
      <c r="I18" s="914">
        <v>48.433576879869491</v>
      </c>
      <c r="J18" s="322">
        <v>22.1</v>
      </c>
      <c r="K18" s="321"/>
    </row>
    <row r="19" spans="1:11" ht="10.7" customHeight="1" x14ac:dyDescent="0.2">
      <c r="A19" s="890" t="s">
        <v>29</v>
      </c>
      <c r="B19" s="914">
        <v>53.249000000000002</v>
      </c>
      <c r="C19" s="914">
        <v>47.305999999999997</v>
      </c>
      <c r="D19" s="914">
        <v>60.027000000000001</v>
      </c>
      <c r="E19" s="914">
        <v>48.453000000000003</v>
      </c>
      <c r="F19" s="914" t="s">
        <v>2</v>
      </c>
      <c r="G19" s="914">
        <v>35.244</v>
      </c>
      <c r="H19" s="914">
        <v>93.932000000000002</v>
      </c>
      <c r="I19" s="914">
        <v>53.288278047830715</v>
      </c>
      <c r="J19" s="322">
        <v>25.4</v>
      </c>
      <c r="K19" s="321"/>
    </row>
    <row r="20" spans="1:11" ht="10.7" customHeight="1" x14ac:dyDescent="0.2">
      <c r="A20" s="890" t="s">
        <v>30</v>
      </c>
      <c r="B20" s="914">
        <v>58.960999999999999</v>
      </c>
      <c r="C20" s="914">
        <v>49.61</v>
      </c>
      <c r="D20" s="914">
        <v>66.341999999999999</v>
      </c>
      <c r="E20" s="914">
        <v>48.078000000000003</v>
      </c>
      <c r="F20" s="914" t="s">
        <v>2</v>
      </c>
      <c r="G20" s="914">
        <v>36.290999999999997</v>
      </c>
      <c r="H20" s="914">
        <v>78.600999999999999</v>
      </c>
      <c r="I20" s="914">
        <v>54.431959538591336</v>
      </c>
      <c r="J20" s="322">
        <v>28.4</v>
      </c>
      <c r="K20" s="321"/>
    </row>
    <row r="21" spans="1:11" ht="10.7" customHeight="1" x14ac:dyDescent="0.2">
      <c r="A21" s="890" t="s">
        <v>31</v>
      </c>
      <c r="B21" s="914">
        <v>62.268000000000001</v>
      </c>
      <c r="C21" s="914">
        <v>50.914000000000001</v>
      </c>
      <c r="D21" s="914">
        <v>68.477999999999994</v>
      </c>
      <c r="E21" s="914">
        <v>48.08</v>
      </c>
      <c r="F21" s="914" t="s">
        <v>2</v>
      </c>
      <c r="G21" s="914">
        <v>38.110999999999997</v>
      </c>
      <c r="H21" s="914">
        <v>81.427999999999997</v>
      </c>
      <c r="I21" s="914">
        <v>56.027088994618737</v>
      </c>
      <c r="J21" s="322">
        <v>29.6</v>
      </c>
      <c r="K21" s="321"/>
    </row>
    <row r="22" spans="1:11" ht="10.7" customHeight="1" x14ac:dyDescent="0.2">
      <c r="A22" s="890" t="s">
        <v>32</v>
      </c>
      <c r="B22" s="914">
        <v>67.45</v>
      </c>
      <c r="C22" s="914">
        <v>55.408999999999999</v>
      </c>
      <c r="D22" s="914">
        <v>70.866</v>
      </c>
      <c r="E22" s="914">
        <v>46.65</v>
      </c>
      <c r="F22" s="914" t="s">
        <v>2</v>
      </c>
      <c r="G22" s="914">
        <v>39.822000000000003</v>
      </c>
      <c r="H22" s="914">
        <v>87.896000000000001</v>
      </c>
      <c r="I22" s="914">
        <v>59.653834988052978</v>
      </c>
      <c r="J22" s="322">
        <v>31.8</v>
      </c>
      <c r="K22" s="321"/>
    </row>
    <row r="23" spans="1:11" ht="15" customHeight="1" x14ac:dyDescent="0.2">
      <c r="A23" s="890" t="s">
        <v>33</v>
      </c>
      <c r="B23" s="914">
        <v>71.754999999999995</v>
      </c>
      <c r="C23" s="914">
        <v>58.747</v>
      </c>
      <c r="D23" s="914">
        <v>76.685000000000002</v>
      </c>
      <c r="E23" s="914">
        <v>46.107999999999997</v>
      </c>
      <c r="F23" s="914" t="s">
        <v>2</v>
      </c>
      <c r="G23" s="914">
        <v>40.728999999999999</v>
      </c>
      <c r="H23" s="914">
        <v>91.742000000000004</v>
      </c>
      <c r="I23" s="914">
        <v>62.992339206126942</v>
      </c>
      <c r="J23" s="322">
        <v>33.799999999999997</v>
      </c>
      <c r="K23" s="321"/>
    </row>
    <row r="24" spans="1:11" ht="10.7" customHeight="1" x14ac:dyDescent="0.2">
      <c r="A24" s="890" t="s">
        <v>34</v>
      </c>
      <c r="B24" s="914">
        <v>72.254999999999995</v>
      </c>
      <c r="C24" s="914">
        <v>59.26</v>
      </c>
      <c r="D24" s="914">
        <v>78.457999999999998</v>
      </c>
      <c r="E24" s="914">
        <v>44.908000000000001</v>
      </c>
      <c r="F24" s="914" t="s">
        <v>2</v>
      </c>
      <c r="G24" s="914">
        <v>42.223999999999997</v>
      </c>
      <c r="H24" s="914">
        <v>95.397999999999996</v>
      </c>
      <c r="I24" s="914">
        <v>63.935637177142787</v>
      </c>
      <c r="J24" s="322">
        <v>34.299999999999997</v>
      </c>
      <c r="K24" s="321"/>
    </row>
    <row r="25" spans="1:11" ht="10.7" customHeight="1" x14ac:dyDescent="0.2">
      <c r="A25" s="890" t="s">
        <v>35</v>
      </c>
      <c r="B25" s="914">
        <v>72.028000000000006</v>
      </c>
      <c r="C25" s="914">
        <v>58.902000000000001</v>
      </c>
      <c r="D25" s="914">
        <v>74.328999999999994</v>
      </c>
      <c r="E25" s="914">
        <v>39.1</v>
      </c>
      <c r="F25" s="914" t="s">
        <v>2</v>
      </c>
      <c r="G25" s="914">
        <v>41.94</v>
      </c>
      <c r="H25" s="914">
        <v>97.66</v>
      </c>
      <c r="I25" s="914">
        <v>62.654974053384379</v>
      </c>
      <c r="J25" s="322">
        <v>34</v>
      </c>
      <c r="K25" s="321"/>
    </row>
    <row r="26" spans="1:11" ht="10.7" customHeight="1" x14ac:dyDescent="0.2">
      <c r="A26" s="890" t="s">
        <v>36</v>
      </c>
      <c r="B26" s="914">
        <v>73.289000000000001</v>
      </c>
      <c r="C26" s="914">
        <v>59.561</v>
      </c>
      <c r="D26" s="914">
        <v>68.078000000000003</v>
      </c>
      <c r="E26" s="914">
        <v>33.383000000000003</v>
      </c>
      <c r="F26" s="914" t="s">
        <v>2</v>
      </c>
      <c r="G26" s="914">
        <v>41.75</v>
      </c>
      <c r="H26" s="914">
        <v>94.421000000000006</v>
      </c>
      <c r="I26" s="914">
        <v>61.060197698091315</v>
      </c>
      <c r="J26" s="322">
        <v>33.5</v>
      </c>
      <c r="K26" s="321"/>
    </row>
    <row r="27" spans="1:11" ht="10.7" customHeight="1" x14ac:dyDescent="0.2">
      <c r="A27" s="890" t="s">
        <v>37</v>
      </c>
      <c r="B27" s="914">
        <v>76.63</v>
      </c>
      <c r="C27" s="914">
        <v>61.539000000000001</v>
      </c>
      <c r="D27" s="914">
        <v>65.263000000000005</v>
      </c>
      <c r="E27" s="914">
        <v>29.923999999999999</v>
      </c>
      <c r="F27" s="914" t="s">
        <v>2</v>
      </c>
      <c r="G27" s="914">
        <v>41.261000000000003</v>
      </c>
      <c r="H27" s="914">
        <v>96.432000000000002</v>
      </c>
      <c r="I27" s="914">
        <v>61.548744852115718</v>
      </c>
      <c r="J27" s="322">
        <v>32.700000000000003</v>
      </c>
      <c r="K27" s="321"/>
    </row>
    <row r="28" spans="1:11" ht="15" customHeight="1" x14ac:dyDescent="0.2">
      <c r="A28" s="890" t="s">
        <v>38</v>
      </c>
      <c r="B28" s="914">
        <v>86.515000000000001</v>
      </c>
      <c r="C28" s="914">
        <v>65.326999999999998</v>
      </c>
      <c r="D28" s="914">
        <v>64.566999999999993</v>
      </c>
      <c r="E28" s="914">
        <v>30.305</v>
      </c>
      <c r="F28" s="914">
        <v>36.823</v>
      </c>
      <c r="G28" s="914">
        <v>42.253999999999998</v>
      </c>
      <c r="H28" s="914">
        <v>99.201999999999998</v>
      </c>
      <c r="I28" s="914">
        <v>60.977742122903656</v>
      </c>
      <c r="J28" s="322">
        <v>34</v>
      </c>
      <c r="K28" s="321"/>
    </row>
    <row r="29" spans="1:11" ht="10.7" customHeight="1" x14ac:dyDescent="0.2">
      <c r="A29" s="890" t="s">
        <v>39</v>
      </c>
      <c r="B29" s="914">
        <v>91.287000000000006</v>
      </c>
      <c r="C29" s="914">
        <v>69.570999999999998</v>
      </c>
      <c r="D29" s="914">
        <v>69.042000000000002</v>
      </c>
      <c r="E29" s="914">
        <v>36.069000000000003</v>
      </c>
      <c r="F29" s="914">
        <v>39.853999999999999</v>
      </c>
      <c r="G29" s="914">
        <v>46.838999999999999</v>
      </c>
      <c r="H29" s="914">
        <v>105.592</v>
      </c>
      <c r="I29" s="914">
        <v>65.471887359918782</v>
      </c>
      <c r="J29" s="322">
        <v>37.200000000000003</v>
      </c>
      <c r="K29" s="321"/>
    </row>
    <row r="30" spans="1:11" ht="10.7" customHeight="1" x14ac:dyDescent="0.2">
      <c r="A30" s="890" t="s">
        <v>40</v>
      </c>
      <c r="B30" s="914">
        <v>102.706</v>
      </c>
      <c r="C30" s="914">
        <v>70.597999999999999</v>
      </c>
      <c r="D30" s="914">
        <v>75.433000000000007</v>
      </c>
      <c r="E30" s="914">
        <v>45.043999999999997</v>
      </c>
      <c r="F30" s="914">
        <v>44.862000000000002</v>
      </c>
      <c r="G30" s="914">
        <v>54.295000000000002</v>
      </c>
      <c r="H30" s="914">
        <v>114.848</v>
      </c>
      <c r="I30" s="914">
        <v>70.012585749256075</v>
      </c>
      <c r="J30" s="322">
        <v>41.4</v>
      </c>
      <c r="K30" s="321"/>
    </row>
    <row r="31" spans="1:11" ht="10.7" customHeight="1" x14ac:dyDescent="0.2">
      <c r="A31" s="890" t="s">
        <v>41</v>
      </c>
      <c r="B31" s="914">
        <v>101.40900000000001</v>
      </c>
      <c r="C31" s="914">
        <v>71.2</v>
      </c>
      <c r="D31" s="914">
        <v>80.123999999999995</v>
      </c>
      <c r="E31" s="914">
        <v>43.555999999999997</v>
      </c>
      <c r="F31" s="914">
        <v>45.459000000000003</v>
      </c>
      <c r="G31" s="914">
        <v>58.423000000000002</v>
      </c>
      <c r="H31" s="914">
        <v>119.476</v>
      </c>
      <c r="I31" s="914">
        <v>71.636071859530787</v>
      </c>
      <c r="J31" s="322">
        <v>43.4</v>
      </c>
      <c r="K31" s="321"/>
    </row>
    <row r="32" spans="1:11" s="309" customFormat="1" ht="10.7" customHeight="1" x14ac:dyDescent="0.2">
      <c r="A32" s="891" t="s">
        <v>42</v>
      </c>
      <c r="B32" s="914">
        <v>103.866</v>
      </c>
      <c r="C32" s="914">
        <v>68.293999999999997</v>
      </c>
      <c r="D32" s="914">
        <v>88.152000000000001</v>
      </c>
      <c r="E32" s="914">
        <v>48.308</v>
      </c>
      <c r="F32" s="914">
        <v>54.225000000000001</v>
      </c>
      <c r="G32" s="914">
        <v>66.566999999999993</v>
      </c>
      <c r="H32" s="914">
        <v>121.05200000000001</v>
      </c>
      <c r="I32" s="914">
        <v>73.894719476322905</v>
      </c>
      <c r="J32" s="322">
        <v>45.7</v>
      </c>
      <c r="K32" s="323"/>
    </row>
    <row r="33" spans="1:11" s="308" customFormat="1" ht="15" customHeight="1" x14ac:dyDescent="0.2">
      <c r="A33" s="693">
        <v>1996</v>
      </c>
      <c r="B33" s="914">
        <v>109.402</v>
      </c>
      <c r="C33" s="914">
        <v>66.257000000000005</v>
      </c>
      <c r="D33" s="914">
        <v>95.052000000000007</v>
      </c>
      <c r="E33" s="914">
        <v>47.866</v>
      </c>
      <c r="F33" s="914">
        <v>57.308999999999997</v>
      </c>
      <c r="G33" s="914">
        <v>72.561000000000007</v>
      </c>
      <c r="H33" s="914">
        <v>127.10599999999999</v>
      </c>
      <c r="I33" s="914">
        <v>75.463575997506709</v>
      </c>
      <c r="J33" s="324">
        <v>47</v>
      </c>
      <c r="K33" s="325"/>
    </row>
    <row r="34" spans="1:11" s="309" customFormat="1" ht="10.7" customHeight="1" x14ac:dyDescent="0.2">
      <c r="A34" s="694">
        <v>1997</v>
      </c>
      <c r="B34" s="914">
        <v>103.068</v>
      </c>
      <c r="C34" s="914">
        <v>61.655000000000001</v>
      </c>
      <c r="D34" s="914">
        <v>101.685</v>
      </c>
      <c r="E34" s="914">
        <v>54.776000000000003</v>
      </c>
      <c r="F34" s="914">
        <v>58.762</v>
      </c>
      <c r="G34" s="914">
        <v>75.251000000000005</v>
      </c>
      <c r="H34" s="914">
        <v>128.52799999999999</v>
      </c>
      <c r="I34" s="914">
        <v>75.032663058064387</v>
      </c>
      <c r="J34" s="306"/>
      <c r="K34" s="323"/>
    </row>
    <row r="35" spans="1:11" s="309" customFormat="1" ht="10.7" customHeight="1" x14ac:dyDescent="0.2">
      <c r="A35" s="694">
        <v>1998</v>
      </c>
      <c r="B35" s="914">
        <v>101.622</v>
      </c>
      <c r="C35" s="914">
        <v>57.7</v>
      </c>
      <c r="D35" s="914">
        <v>113.827</v>
      </c>
      <c r="E35" s="914">
        <v>55.59</v>
      </c>
      <c r="F35" s="914">
        <v>60.610999999999997</v>
      </c>
      <c r="G35" s="914">
        <v>77.010999999999996</v>
      </c>
      <c r="H35" s="914">
        <v>130.67099999999999</v>
      </c>
      <c r="I35" s="914">
        <v>75.368366767794072</v>
      </c>
      <c r="J35" s="306"/>
      <c r="K35" s="323"/>
    </row>
    <row r="36" spans="1:11" s="309" customFormat="1" ht="10.7" customHeight="1" x14ac:dyDescent="0.2">
      <c r="A36" s="694">
        <v>1999</v>
      </c>
      <c r="B36" s="914">
        <v>92.238</v>
      </c>
      <c r="C36" s="914">
        <v>52.338000000000001</v>
      </c>
      <c r="D36" s="914">
        <v>127.905</v>
      </c>
      <c r="E36" s="914">
        <v>50.822000000000003</v>
      </c>
      <c r="F36" s="914">
        <v>59.991</v>
      </c>
      <c r="G36" s="914">
        <v>73.694000000000003</v>
      </c>
      <c r="H36" s="914">
        <v>123.797</v>
      </c>
      <c r="I36" s="914">
        <v>73.059776838009526</v>
      </c>
      <c r="J36" s="306"/>
      <c r="K36" s="323"/>
    </row>
    <row r="37" spans="1:11" s="309" customFormat="1" ht="10.7" customHeight="1" x14ac:dyDescent="0.2">
      <c r="A37" s="693">
        <v>2000</v>
      </c>
      <c r="B37" s="914">
        <v>84.201999999999998</v>
      </c>
      <c r="C37" s="914">
        <v>48.091999999999999</v>
      </c>
      <c r="D37" s="914">
        <v>136.1</v>
      </c>
      <c r="E37" s="914">
        <v>49.484999999999999</v>
      </c>
      <c r="F37" s="914">
        <v>59.651000000000003</v>
      </c>
      <c r="G37" s="914">
        <v>72.036000000000001</v>
      </c>
      <c r="H37" s="914">
        <v>118.81100000000001</v>
      </c>
      <c r="I37" s="914">
        <v>71.24084050543037</v>
      </c>
      <c r="J37" s="306"/>
      <c r="K37" s="323"/>
    </row>
    <row r="38" spans="1:11" s="309" customFormat="1" ht="15" customHeight="1" x14ac:dyDescent="0.2">
      <c r="A38" s="693">
        <v>2001</v>
      </c>
      <c r="B38" s="914">
        <v>85.659000000000006</v>
      </c>
      <c r="C38" s="914">
        <v>50.651000000000003</v>
      </c>
      <c r="D38" s="914">
        <v>144.434</v>
      </c>
      <c r="E38" s="914">
        <v>45.390999999999998</v>
      </c>
      <c r="F38" s="914">
        <v>58.716999999999999</v>
      </c>
      <c r="G38" s="914">
        <v>71.114000000000004</v>
      </c>
      <c r="H38" s="914">
        <v>118.14</v>
      </c>
      <c r="I38" s="914">
        <v>73.258154844494541</v>
      </c>
      <c r="J38" s="306"/>
      <c r="K38" s="323"/>
    </row>
    <row r="39" spans="1:11" s="309" customFormat="1" ht="10.7" customHeight="1" x14ac:dyDescent="0.2">
      <c r="A39" s="693">
        <v>2002</v>
      </c>
      <c r="B39" s="914">
        <v>84.778000000000006</v>
      </c>
      <c r="C39" s="914">
        <v>57.429000000000002</v>
      </c>
      <c r="D39" s="914">
        <v>153.464</v>
      </c>
      <c r="E39" s="914">
        <v>47.906999999999996</v>
      </c>
      <c r="F39" s="914">
        <v>61.134999999999998</v>
      </c>
      <c r="G39" s="914">
        <v>74.793000000000006</v>
      </c>
      <c r="H39" s="914">
        <v>116.955</v>
      </c>
      <c r="I39" s="914">
        <v>78.262208798414179</v>
      </c>
      <c r="J39" s="306"/>
      <c r="K39" s="323"/>
    </row>
    <row r="40" spans="1:11" s="309" customFormat="1" ht="10.7" customHeight="1" x14ac:dyDescent="0.2">
      <c r="A40" s="693">
        <v>2003</v>
      </c>
      <c r="B40" s="914">
        <v>80.322999999999993</v>
      </c>
      <c r="C40" s="914">
        <v>58.779000000000003</v>
      </c>
      <c r="D40" s="914">
        <v>158.27099999999999</v>
      </c>
      <c r="E40" s="914">
        <v>47.076000000000001</v>
      </c>
      <c r="F40" s="914">
        <v>64.617000000000004</v>
      </c>
      <c r="G40" s="914">
        <v>78.709000000000003</v>
      </c>
      <c r="H40" s="914">
        <v>114.22499999999999</v>
      </c>
      <c r="I40" s="914">
        <v>79.599747867161426</v>
      </c>
      <c r="J40" s="306"/>
      <c r="K40" s="323"/>
    </row>
    <row r="41" spans="1:11" s="309" customFormat="1" ht="10.7" customHeight="1" x14ac:dyDescent="0.2">
      <c r="A41" s="693">
        <v>2004</v>
      </c>
      <c r="B41" s="914">
        <v>76.471999999999994</v>
      </c>
      <c r="C41" s="914">
        <v>66.691999999999993</v>
      </c>
      <c r="D41" s="914">
        <v>166.26</v>
      </c>
      <c r="E41" s="914">
        <v>48.462000000000003</v>
      </c>
      <c r="F41" s="914">
        <v>67.846999999999994</v>
      </c>
      <c r="G41" s="914">
        <v>80.394000000000005</v>
      </c>
      <c r="H41" s="914">
        <v>116.22</v>
      </c>
      <c r="I41" s="914">
        <v>84.945293725576335</v>
      </c>
      <c r="J41" s="306"/>
      <c r="K41" s="323"/>
    </row>
    <row r="42" spans="1:11" s="309" customFormat="1" ht="10.5" customHeight="1" x14ac:dyDescent="0.2">
      <c r="A42" s="693">
        <v>2005</v>
      </c>
      <c r="B42" s="914">
        <v>75.796999999999997</v>
      </c>
      <c r="C42" s="914">
        <v>66.828000000000003</v>
      </c>
      <c r="D42" s="914">
        <v>169.554</v>
      </c>
      <c r="E42" s="914">
        <v>50.026000000000003</v>
      </c>
      <c r="F42" s="914">
        <v>70.277000000000001</v>
      </c>
      <c r="G42" s="914">
        <v>81.942999999999998</v>
      </c>
      <c r="H42" s="914">
        <v>118.876</v>
      </c>
      <c r="I42" s="914">
        <v>85.779566085231437</v>
      </c>
      <c r="J42" s="306"/>
      <c r="K42" s="323"/>
    </row>
    <row r="43" spans="1:11" s="309" customFormat="1" ht="15" customHeight="1" x14ac:dyDescent="0.2">
      <c r="A43" s="693">
        <v>2006</v>
      </c>
      <c r="B43" s="914">
        <v>74.867999999999995</v>
      </c>
      <c r="C43" s="914">
        <v>63.917999999999999</v>
      </c>
      <c r="D43" s="914">
        <v>166.77</v>
      </c>
      <c r="E43" s="914">
        <v>49.613999999999997</v>
      </c>
      <c r="F43" s="914">
        <v>68.256</v>
      </c>
      <c r="G43" s="914">
        <v>77.022999999999996</v>
      </c>
      <c r="H43" s="914">
        <v>116.22199999999999</v>
      </c>
      <c r="I43" s="914">
        <v>82.952257022753827</v>
      </c>
      <c r="J43" s="306"/>
      <c r="K43" s="323"/>
    </row>
    <row r="44" spans="1:11" s="309" customFormat="1" ht="10.5" customHeight="1" x14ac:dyDescent="0.2">
      <c r="A44" s="693">
        <v>2007</v>
      </c>
      <c r="B44" s="914">
        <v>70.355000000000004</v>
      </c>
      <c r="C44" s="914">
        <v>64.33</v>
      </c>
      <c r="D44" s="914">
        <v>162.40899999999999</v>
      </c>
      <c r="E44" s="914">
        <v>50.116</v>
      </c>
      <c r="F44" s="914">
        <v>64.150000000000006</v>
      </c>
      <c r="G44" s="914">
        <v>75.834999999999994</v>
      </c>
      <c r="H44" s="914">
        <v>111.669</v>
      </c>
      <c r="I44" s="914">
        <v>81.660092703829179</v>
      </c>
      <c r="J44" s="306"/>
      <c r="K44" s="323"/>
    </row>
    <row r="45" spans="1:11" s="309" customFormat="1" ht="10.5" customHeight="1" x14ac:dyDescent="0.2">
      <c r="A45" s="692">
        <v>2008</v>
      </c>
      <c r="B45" s="914">
        <v>74.731999999999999</v>
      </c>
      <c r="C45" s="914">
        <v>78.108999999999995</v>
      </c>
      <c r="D45" s="914">
        <v>171.13399999999999</v>
      </c>
      <c r="E45" s="914">
        <v>62.012999999999998</v>
      </c>
      <c r="F45" s="914">
        <v>68.168999999999997</v>
      </c>
      <c r="G45" s="914">
        <v>81.825000000000003</v>
      </c>
      <c r="H45" s="914">
        <v>114.494</v>
      </c>
      <c r="I45" s="914">
        <v>91.682641057935399</v>
      </c>
      <c r="J45" s="306"/>
      <c r="K45" s="323"/>
    </row>
    <row r="46" spans="1:11" s="309" customFormat="1" ht="10.5" customHeight="1" x14ac:dyDescent="0.2">
      <c r="A46" s="692">
        <v>2009</v>
      </c>
      <c r="B46" s="914">
        <v>87.38</v>
      </c>
      <c r="C46" s="914">
        <v>92.539000000000001</v>
      </c>
      <c r="D46" s="914">
        <v>188.74700000000001</v>
      </c>
      <c r="E46" s="914">
        <v>75.747</v>
      </c>
      <c r="F46" s="914">
        <v>75.576999999999998</v>
      </c>
      <c r="G46" s="914">
        <v>93.394999999999996</v>
      </c>
      <c r="H46" s="914">
        <v>127.313</v>
      </c>
      <c r="I46" s="914">
        <v>105.08503473613581</v>
      </c>
      <c r="J46" s="306"/>
      <c r="K46" s="323"/>
    </row>
    <row r="47" spans="1:11" s="309" customFormat="1" ht="10.5" customHeight="1" x14ac:dyDescent="0.2">
      <c r="A47" s="692">
        <v>2010</v>
      </c>
      <c r="B47" s="914">
        <v>89.52</v>
      </c>
      <c r="C47" s="914">
        <v>101.798</v>
      </c>
      <c r="D47" s="914">
        <v>193.21100000000001</v>
      </c>
      <c r="E47" s="914">
        <v>87.257000000000005</v>
      </c>
      <c r="F47" s="914">
        <v>84.239000000000004</v>
      </c>
      <c r="G47" s="914">
        <v>97.111999999999995</v>
      </c>
      <c r="H47" s="914">
        <v>126.041</v>
      </c>
      <c r="I47" s="914">
        <v>112.53169250720174</v>
      </c>
      <c r="J47" s="306"/>
      <c r="K47" s="323"/>
    </row>
    <row r="48" spans="1:11" s="309" customFormat="1" ht="15" customHeight="1" x14ac:dyDescent="0.2">
      <c r="A48" s="692">
        <v>2011</v>
      </c>
      <c r="B48" s="914">
        <v>93.058000000000007</v>
      </c>
      <c r="C48" s="914">
        <v>107.723</v>
      </c>
      <c r="D48" s="914">
        <v>209.40899999999999</v>
      </c>
      <c r="E48" s="914">
        <v>101.06399999999999</v>
      </c>
      <c r="F48" s="914">
        <v>83.616</v>
      </c>
      <c r="G48" s="914">
        <v>100.971</v>
      </c>
      <c r="H48" s="914">
        <v>119.39400000000001</v>
      </c>
      <c r="I48" s="914">
        <v>118.30897448390276</v>
      </c>
      <c r="J48" s="306"/>
      <c r="K48" s="323"/>
    </row>
    <row r="49" spans="1:42" s="309" customFormat="1" ht="10.5" customHeight="1" x14ac:dyDescent="0.2">
      <c r="A49" s="692">
        <v>2012</v>
      </c>
      <c r="B49" s="914">
        <v>95.918999999999997</v>
      </c>
      <c r="C49" s="914">
        <v>110.498</v>
      </c>
      <c r="D49" s="914">
        <v>215.369</v>
      </c>
      <c r="E49" s="914">
        <v>105.104</v>
      </c>
      <c r="F49" s="914">
        <v>86.337999999999994</v>
      </c>
      <c r="G49" s="914">
        <v>111.815</v>
      </c>
      <c r="H49" s="914">
        <v>138.09200000000001</v>
      </c>
      <c r="I49" s="914">
        <v>123.34332283212206</v>
      </c>
      <c r="J49" s="306"/>
      <c r="K49" s="323"/>
    </row>
    <row r="50" spans="1:42" s="309" customFormat="1" ht="10.5" customHeight="1" x14ac:dyDescent="0.2">
      <c r="A50" s="692">
        <v>2013</v>
      </c>
      <c r="B50" s="914">
        <v>92.332999999999998</v>
      </c>
      <c r="C50" s="914">
        <v>109.205</v>
      </c>
      <c r="D50" s="914">
        <v>220.26499999999999</v>
      </c>
      <c r="E50" s="914">
        <v>100.837</v>
      </c>
      <c r="F50" s="914">
        <v>81.613</v>
      </c>
      <c r="G50" s="914">
        <v>111.379</v>
      </c>
      <c r="H50" s="914">
        <v>144.76499999999999</v>
      </c>
      <c r="I50" s="914">
        <v>122.62010341892503</v>
      </c>
      <c r="J50" s="306"/>
      <c r="K50" s="323"/>
    </row>
    <row r="51" spans="1:42" s="756" customFormat="1" ht="10.5" customHeight="1" x14ac:dyDescent="0.2">
      <c r="A51" s="692">
        <v>2014</v>
      </c>
      <c r="B51" s="924">
        <v>94.820999999999998</v>
      </c>
      <c r="C51" s="924">
        <v>110.121</v>
      </c>
      <c r="D51" s="924">
        <v>226.03800000000001</v>
      </c>
      <c r="E51" s="924">
        <v>111.32599999999999</v>
      </c>
      <c r="F51" s="924">
        <v>82.286000000000001</v>
      </c>
      <c r="G51" s="924">
        <v>120.44</v>
      </c>
      <c r="H51" s="924">
        <v>158.459</v>
      </c>
      <c r="I51" s="924">
        <v>125.84910202533979</v>
      </c>
      <c r="J51" s="911"/>
      <c r="K51" s="912"/>
      <c r="L51" s="913"/>
      <c r="M51" s="913"/>
      <c r="N51" s="913"/>
      <c r="O51" s="913"/>
      <c r="P51" s="913"/>
      <c r="Q51" s="913"/>
      <c r="R51" s="913"/>
      <c r="S51" s="913"/>
      <c r="T51" s="913"/>
      <c r="U51" s="913"/>
      <c r="V51" s="913"/>
      <c r="W51" s="913"/>
      <c r="X51" s="913"/>
      <c r="Y51" s="913"/>
      <c r="Z51" s="913"/>
      <c r="AA51" s="913"/>
      <c r="AB51" s="913"/>
      <c r="AC51" s="913"/>
      <c r="AD51" s="913"/>
      <c r="AE51" s="913"/>
      <c r="AF51" s="913"/>
      <c r="AG51" s="913"/>
      <c r="AH51" s="913"/>
      <c r="AI51" s="913"/>
      <c r="AJ51" s="913"/>
      <c r="AK51" s="913"/>
      <c r="AL51" s="913"/>
      <c r="AM51" s="913"/>
      <c r="AN51" s="913"/>
      <c r="AO51" s="913"/>
      <c r="AP51" s="913"/>
    </row>
    <row r="52" spans="1:42" ht="14.25" customHeight="1" x14ac:dyDescent="0.2">
      <c r="A52" s="1198" t="s">
        <v>583</v>
      </c>
      <c r="B52" s="1199"/>
      <c r="C52" s="1199"/>
      <c r="D52" s="1199"/>
      <c r="E52" s="1199"/>
      <c r="F52" s="1199"/>
      <c r="G52" s="1199"/>
      <c r="H52" s="1199"/>
      <c r="I52" s="1199"/>
    </row>
    <row r="53" spans="1:42" ht="14.25" customHeight="1" x14ac:dyDescent="0.2">
      <c r="A53" s="755" t="s">
        <v>584</v>
      </c>
      <c r="B53" s="758"/>
      <c r="C53" s="758"/>
      <c r="D53" s="758"/>
      <c r="E53" s="759"/>
      <c r="F53" s="859"/>
      <c r="G53" s="859"/>
      <c r="H53" s="859"/>
      <c r="I53" s="859"/>
    </row>
    <row r="54" spans="1:42" s="310" customFormat="1" x14ac:dyDescent="0.2">
      <c r="A54" s="326" t="s">
        <v>43</v>
      </c>
      <c r="B54" s="314"/>
      <c r="C54" s="314"/>
      <c r="D54" s="314"/>
      <c r="E54" s="315"/>
      <c r="F54" s="315"/>
      <c r="G54" s="315"/>
      <c r="H54" s="315"/>
      <c r="I54" s="296"/>
    </row>
    <row r="55" spans="1:42" s="310" customFormat="1" x14ac:dyDescent="0.2">
      <c r="B55" s="327"/>
      <c r="C55" s="314"/>
      <c r="D55" s="314"/>
      <c r="E55" s="315"/>
      <c r="F55" s="315"/>
      <c r="G55" s="315"/>
      <c r="H55" s="315"/>
      <c r="I55" s="296"/>
    </row>
    <row r="56" spans="1:42" x14ac:dyDescent="0.2">
      <c r="A56" s="302"/>
      <c r="B56" s="328"/>
      <c r="C56" s="328"/>
      <c r="D56" s="328"/>
      <c r="E56" s="328"/>
      <c r="F56" s="328"/>
      <c r="G56" s="328"/>
      <c r="H56" s="328"/>
    </row>
    <row r="57" spans="1:42" x14ac:dyDescent="0.2">
      <c r="A57" s="302"/>
      <c r="B57" s="328"/>
      <c r="C57" s="328"/>
      <c r="D57" s="328"/>
      <c r="E57" s="328"/>
      <c r="F57" s="328"/>
      <c r="G57" s="328"/>
      <c r="H57" s="328"/>
    </row>
    <row r="58" spans="1:42" x14ac:dyDescent="0.2">
      <c r="A58" s="321"/>
      <c r="B58" s="328"/>
      <c r="C58" s="328"/>
      <c r="D58" s="328"/>
      <c r="E58" s="328"/>
      <c r="F58" s="328"/>
      <c r="G58" s="328"/>
      <c r="H58" s="328"/>
    </row>
    <row r="59" spans="1:42" x14ac:dyDescent="0.2">
      <c r="A59" s="321"/>
      <c r="B59" s="328"/>
      <c r="C59" s="328"/>
      <c r="D59" s="328"/>
      <c r="E59" s="328"/>
      <c r="F59" s="328"/>
      <c r="G59" s="328"/>
      <c r="H59" s="328"/>
    </row>
    <row r="60" spans="1:42" x14ac:dyDescent="0.2">
      <c r="A60" s="321"/>
      <c r="B60" s="328"/>
      <c r="C60" s="328"/>
      <c r="D60" s="328"/>
      <c r="E60" s="328"/>
      <c r="F60" s="328"/>
      <c r="G60" s="328"/>
      <c r="H60" s="328"/>
    </row>
    <row r="61" spans="1:42" x14ac:dyDescent="0.2">
      <c r="A61" s="321"/>
      <c r="B61" s="328"/>
      <c r="C61" s="328"/>
      <c r="D61" s="328"/>
      <c r="E61" s="328"/>
      <c r="F61" s="328"/>
      <c r="G61" s="328"/>
      <c r="H61" s="328"/>
    </row>
    <row r="62" spans="1:42" x14ac:dyDescent="0.2">
      <c r="A62" s="321"/>
      <c r="B62" s="328"/>
      <c r="C62" s="328"/>
      <c r="D62" s="328"/>
      <c r="E62" s="328"/>
      <c r="F62" s="328"/>
      <c r="G62" s="328"/>
      <c r="H62" s="328"/>
    </row>
    <row r="63" spans="1:42" x14ac:dyDescent="0.2">
      <c r="A63" s="321"/>
      <c r="B63" s="328"/>
      <c r="C63" s="328"/>
      <c r="D63" s="328"/>
      <c r="E63" s="328"/>
      <c r="F63" s="328"/>
      <c r="G63" s="328"/>
      <c r="H63" s="328"/>
    </row>
    <row r="64" spans="1:42" x14ac:dyDescent="0.2">
      <c r="A64" s="321"/>
      <c r="B64" s="328"/>
      <c r="C64" s="328"/>
      <c r="D64" s="328"/>
      <c r="E64" s="328"/>
      <c r="F64" s="328"/>
      <c r="G64" s="328"/>
      <c r="H64" s="328"/>
    </row>
    <row r="65" spans="1:8" x14ac:dyDescent="0.2">
      <c r="A65" s="321"/>
      <c r="B65" s="328"/>
      <c r="C65" s="328"/>
      <c r="D65" s="328"/>
      <c r="E65" s="328"/>
      <c r="F65" s="328"/>
      <c r="G65" s="328"/>
      <c r="H65" s="328"/>
    </row>
    <row r="66" spans="1:8" x14ac:dyDescent="0.2">
      <c r="A66" s="321"/>
      <c r="B66" s="328"/>
      <c r="C66" s="328"/>
      <c r="D66" s="328"/>
      <c r="E66" s="328"/>
      <c r="F66" s="328"/>
      <c r="G66" s="328"/>
      <c r="H66" s="328"/>
    </row>
    <row r="67" spans="1:8" x14ac:dyDescent="0.2">
      <c r="A67" s="321"/>
      <c r="B67" s="328"/>
      <c r="C67" s="328"/>
      <c r="D67" s="328"/>
      <c r="E67" s="328"/>
      <c r="F67" s="328"/>
      <c r="G67" s="328"/>
      <c r="H67" s="328"/>
    </row>
    <row r="68" spans="1:8" x14ac:dyDescent="0.2">
      <c r="A68" s="321"/>
      <c r="B68" s="328"/>
      <c r="C68" s="328"/>
      <c r="D68" s="328"/>
      <c r="E68" s="328"/>
      <c r="F68" s="328"/>
      <c r="G68" s="328"/>
      <c r="H68" s="328"/>
    </row>
    <row r="69" spans="1:8" x14ac:dyDescent="0.2">
      <c r="A69" s="321"/>
      <c r="B69" s="328"/>
      <c r="C69" s="328"/>
      <c r="D69" s="328"/>
      <c r="E69" s="328"/>
      <c r="F69" s="328"/>
      <c r="G69" s="328"/>
      <c r="H69" s="328"/>
    </row>
    <row r="70" spans="1:8" x14ac:dyDescent="0.2">
      <c r="A70" s="321"/>
      <c r="B70" s="328"/>
      <c r="C70" s="328"/>
      <c r="D70" s="328"/>
      <c r="E70" s="328"/>
      <c r="F70" s="328"/>
      <c r="G70" s="328"/>
      <c r="H70" s="328"/>
    </row>
    <row r="71" spans="1:8" x14ac:dyDescent="0.2">
      <c r="A71" s="321"/>
      <c r="B71" s="328"/>
      <c r="C71" s="328"/>
      <c r="D71" s="328"/>
      <c r="E71" s="328"/>
      <c r="F71" s="328"/>
      <c r="G71" s="328"/>
      <c r="H71" s="328"/>
    </row>
    <row r="72" spans="1:8" x14ac:dyDescent="0.2">
      <c r="A72" s="321"/>
      <c r="B72" s="328"/>
      <c r="C72" s="328"/>
      <c r="D72" s="328"/>
      <c r="E72" s="328"/>
      <c r="F72" s="328"/>
      <c r="G72" s="328"/>
      <c r="H72" s="328"/>
    </row>
    <row r="73" spans="1:8" x14ac:dyDescent="0.2">
      <c r="A73" s="321"/>
      <c r="B73" s="328"/>
      <c r="C73" s="328"/>
      <c r="D73" s="328"/>
      <c r="E73" s="328"/>
      <c r="F73" s="328"/>
      <c r="G73" s="328"/>
      <c r="H73" s="328"/>
    </row>
    <row r="74" spans="1:8" x14ac:dyDescent="0.2">
      <c r="A74" s="321"/>
      <c r="B74" s="328"/>
      <c r="C74" s="328"/>
      <c r="D74" s="328"/>
      <c r="E74" s="328"/>
      <c r="F74" s="328"/>
      <c r="G74" s="328"/>
      <c r="H74" s="328"/>
    </row>
    <row r="75" spans="1:8" x14ac:dyDescent="0.2">
      <c r="A75" s="321"/>
      <c r="B75" s="328"/>
      <c r="C75" s="328"/>
      <c r="D75" s="328"/>
      <c r="E75" s="328"/>
      <c r="F75" s="328"/>
      <c r="G75" s="328"/>
      <c r="H75" s="328"/>
    </row>
    <row r="76" spans="1:8" x14ac:dyDescent="0.2">
      <c r="A76" s="321"/>
      <c r="B76" s="328"/>
      <c r="C76" s="328"/>
      <c r="D76" s="328"/>
      <c r="E76" s="328"/>
      <c r="F76" s="328"/>
      <c r="G76" s="328"/>
      <c r="H76" s="328"/>
    </row>
    <row r="77" spans="1:8" x14ac:dyDescent="0.2">
      <c r="A77" s="321"/>
      <c r="B77" s="328"/>
      <c r="C77" s="328"/>
      <c r="D77" s="328"/>
      <c r="E77" s="328"/>
      <c r="F77" s="328"/>
      <c r="G77" s="328"/>
      <c r="H77" s="328"/>
    </row>
    <row r="78" spans="1:8" x14ac:dyDescent="0.2">
      <c r="A78" s="321"/>
      <c r="B78" s="328"/>
      <c r="C78" s="328"/>
      <c r="D78" s="328"/>
      <c r="E78" s="328"/>
      <c r="F78" s="328"/>
      <c r="G78" s="328"/>
      <c r="H78" s="328"/>
    </row>
    <row r="79" spans="1:8" x14ac:dyDescent="0.2">
      <c r="A79" s="321"/>
      <c r="B79" s="328"/>
      <c r="C79" s="328"/>
      <c r="D79" s="328"/>
      <c r="E79" s="328"/>
      <c r="F79" s="328"/>
      <c r="G79" s="328"/>
      <c r="H79" s="328"/>
    </row>
    <row r="80" spans="1:8" x14ac:dyDescent="0.2">
      <c r="A80" s="321"/>
      <c r="B80" s="328"/>
      <c r="C80" s="328"/>
      <c r="D80" s="328"/>
      <c r="E80" s="328"/>
      <c r="F80" s="328"/>
      <c r="G80" s="328"/>
      <c r="H80" s="328"/>
    </row>
    <row r="81" spans="1:8" x14ac:dyDescent="0.2">
      <c r="A81" s="321"/>
      <c r="B81" s="328"/>
      <c r="C81" s="328"/>
      <c r="D81" s="328"/>
      <c r="E81" s="328"/>
      <c r="F81" s="328"/>
      <c r="G81" s="328"/>
      <c r="H81" s="328"/>
    </row>
    <row r="82" spans="1:8" x14ac:dyDescent="0.2">
      <c r="A82" s="321"/>
      <c r="B82" s="328"/>
      <c r="C82" s="328"/>
      <c r="D82" s="328"/>
      <c r="E82" s="328"/>
      <c r="F82" s="328"/>
      <c r="G82" s="328"/>
      <c r="H82" s="328"/>
    </row>
    <row r="83" spans="1:8" x14ac:dyDescent="0.2">
      <c r="A83" s="321"/>
      <c r="B83" s="328"/>
      <c r="C83" s="328"/>
      <c r="D83" s="328"/>
      <c r="E83" s="328"/>
      <c r="F83" s="328"/>
      <c r="G83" s="328"/>
      <c r="H83" s="328"/>
    </row>
    <row r="84" spans="1:8" x14ac:dyDescent="0.2">
      <c r="A84" s="321"/>
      <c r="B84" s="328"/>
      <c r="C84" s="328"/>
      <c r="D84" s="328"/>
      <c r="E84" s="328"/>
      <c r="F84" s="328"/>
      <c r="G84" s="328"/>
      <c r="H84" s="328"/>
    </row>
    <row r="85" spans="1:8" x14ac:dyDescent="0.2">
      <c r="A85" s="321"/>
      <c r="B85" s="328"/>
      <c r="C85" s="328"/>
      <c r="D85" s="328"/>
      <c r="E85" s="328"/>
      <c r="F85" s="328"/>
      <c r="G85" s="328"/>
      <c r="H85" s="328"/>
    </row>
    <row r="86" spans="1:8" x14ac:dyDescent="0.2">
      <c r="A86" s="321"/>
      <c r="B86" s="328"/>
      <c r="C86" s="328"/>
      <c r="D86" s="328"/>
      <c r="E86" s="328"/>
      <c r="F86" s="328"/>
      <c r="G86" s="328"/>
      <c r="H86" s="328"/>
    </row>
    <row r="87" spans="1:8" x14ac:dyDescent="0.2">
      <c r="A87" s="321"/>
      <c r="B87" s="328"/>
      <c r="C87" s="328"/>
      <c r="D87" s="328"/>
      <c r="E87" s="328"/>
      <c r="F87" s="328"/>
      <c r="G87" s="328"/>
      <c r="H87" s="328"/>
    </row>
    <row r="88" spans="1:8" x14ac:dyDescent="0.2">
      <c r="A88" s="321"/>
      <c r="B88" s="328"/>
      <c r="C88" s="328"/>
      <c r="D88" s="328"/>
      <c r="E88" s="328"/>
      <c r="F88" s="328"/>
      <c r="G88" s="328"/>
      <c r="H88" s="328"/>
    </row>
    <row r="89" spans="1:8" x14ac:dyDescent="0.2">
      <c r="A89" s="321"/>
      <c r="B89" s="328"/>
      <c r="C89" s="328"/>
      <c r="D89" s="328"/>
      <c r="E89" s="328"/>
      <c r="F89" s="328"/>
      <c r="G89" s="328"/>
      <c r="H89" s="328"/>
    </row>
    <row r="90" spans="1:8" x14ac:dyDescent="0.2">
      <c r="A90" s="321"/>
      <c r="B90" s="328"/>
      <c r="C90" s="328"/>
      <c r="D90" s="328"/>
      <c r="E90" s="328"/>
      <c r="F90" s="328"/>
      <c r="G90" s="328"/>
      <c r="H90" s="328"/>
    </row>
    <row r="91" spans="1:8" x14ac:dyDescent="0.2">
      <c r="A91" s="321"/>
      <c r="B91" s="328"/>
      <c r="C91" s="328"/>
      <c r="D91" s="328"/>
      <c r="E91" s="328"/>
      <c r="F91" s="328"/>
      <c r="G91" s="328"/>
      <c r="H91" s="328"/>
    </row>
    <row r="92" spans="1:8" x14ac:dyDescent="0.2">
      <c r="A92" s="321"/>
      <c r="B92" s="328"/>
      <c r="C92" s="328"/>
      <c r="D92" s="328"/>
      <c r="E92" s="328"/>
      <c r="F92" s="328"/>
      <c r="G92" s="328"/>
      <c r="H92" s="328"/>
    </row>
    <row r="93" spans="1:8" x14ac:dyDescent="0.2">
      <c r="A93" s="321"/>
      <c r="B93" s="328"/>
      <c r="C93" s="328"/>
      <c r="D93" s="328"/>
      <c r="E93" s="328"/>
      <c r="F93" s="328"/>
      <c r="G93" s="328"/>
      <c r="H93" s="328"/>
    </row>
    <row r="94" spans="1:8" x14ac:dyDescent="0.2">
      <c r="A94" s="321"/>
      <c r="B94" s="328"/>
      <c r="C94" s="328"/>
      <c r="D94" s="328"/>
      <c r="E94" s="328"/>
      <c r="F94" s="328"/>
      <c r="G94" s="328"/>
      <c r="H94" s="328"/>
    </row>
    <row r="95" spans="1:8" x14ac:dyDescent="0.2">
      <c r="A95" s="321"/>
      <c r="B95" s="328"/>
      <c r="C95" s="328"/>
      <c r="D95" s="328"/>
      <c r="E95" s="328"/>
      <c r="F95" s="328"/>
      <c r="G95" s="328"/>
      <c r="H95" s="328"/>
    </row>
    <row r="96" spans="1:8" x14ac:dyDescent="0.2">
      <c r="A96" s="321"/>
      <c r="B96" s="328"/>
      <c r="C96" s="328"/>
      <c r="D96" s="328"/>
      <c r="E96" s="328"/>
      <c r="F96" s="328"/>
      <c r="G96" s="328"/>
      <c r="H96" s="328"/>
    </row>
    <row r="97" spans="1:8" x14ac:dyDescent="0.2">
      <c r="A97" s="321"/>
      <c r="B97" s="328"/>
      <c r="C97" s="328"/>
      <c r="D97" s="328"/>
      <c r="E97" s="328"/>
      <c r="F97" s="328"/>
      <c r="G97" s="328"/>
      <c r="H97" s="328"/>
    </row>
    <row r="98" spans="1:8" x14ac:dyDescent="0.2">
      <c r="A98" s="321"/>
      <c r="B98" s="328"/>
      <c r="C98" s="328"/>
      <c r="D98" s="328"/>
      <c r="E98" s="328"/>
      <c r="F98" s="328"/>
      <c r="G98" s="328"/>
      <c r="H98" s="328"/>
    </row>
    <row r="99" spans="1:8" x14ac:dyDescent="0.2">
      <c r="A99" s="321"/>
      <c r="B99" s="328"/>
      <c r="C99" s="328"/>
      <c r="D99" s="328"/>
      <c r="E99" s="328"/>
      <c r="F99" s="328"/>
      <c r="G99" s="328"/>
      <c r="H99" s="328"/>
    </row>
    <row r="100" spans="1:8" x14ac:dyDescent="0.2">
      <c r="A100" s="321"/>
      <c r="B100" s="328"/>
      <c r="C100" s="328"/>
      <c r="D100" s="328"/>
      <c r="E100" s="328"/>
      <c r="F100" s="328"/>
      <c r="G100" s="328"/>
      <c r="H100" s="328"/>
    </row>
    <row r="101" spans="1:8" x14ac:dyDescent="0.2">
      <c r="A101" s="321"/>
      <c r="B101" s="328"/>
      <c r="C101" s="328"/>
      <c r="D101" s="328"/>
      <c r="E101" s="328"/>
      <c r="F101" s="328"/>
      <c r="G101" s="328"/>
      <c r="H101" s="328"/>
    </row>
    <row r="102" spans="1:8" x14ac:dyDescent="0.2">
      <c r="A102" s="321"/>
      <c r="B102" s="328"/>
      <c r="C102" s="328"/>
      <c r="D102" s="328"/>
      <c r="E102" s="328"/>
      <c r="F102" s="328"/>
      <c r="G102" s="328"/>
      <c r="H102" s="328"/>
    </row>
    <row r="103" spans="1:8" x14ac:dyDescent="0.2">
      <c r="A103" s="321"/>
      <c r="B103" s="328"/>
      <c r="C103" s="328"/>
      <c r="D103" s="328"/>
      <c r="E103" s="328"/>
      <c r="F103" s="328"/>
      <c r="G103" s="328"/>
      <c r="H103" s="328"/>
    </row>
    <row r="104" spans="1:8" x14ac:dyDescent="0.2">
      <c r="A104" s="321"/>
      <c r="B104" s="328"/>
      <c r="C104" s="328"/>
      <c r="D104" s="328"/>
      <c r="E104" s="328"/>
      <c r="F104" s="328"/>
      <c r="G104" s="328"/>
      <c r="H104" s="328"/>
    </row>
    <row r="105" spans="1:8" x14ac:dyDescent="0.2">
      <c r="A105" s="321"/>
      <c r="B105" s="328"/>
      <c r="C105" s="328"/>
      <c r="D105" s="328"/>
      <c r="E105" s="328"/>
      <c r="F105" s="328"/>
      <c r="G105" s="328"/>
      <c r="H105" s="328"/>
    </row>
    <row r="106" spans="1:8" x14ac:dyDescent="0.2">
      <c r="A106" s="321"/>
      <c r="B106" s="328"/>
      <c r="C106" s="328"/>
      <c r="D106" s="328"/>
      <c r="E106" s="328"/>
      <c r="F106" s="328"/>
      <c r="G106" s="328"/>
      <c r="H106" s="328"/>
    </row>
    <row r="107" spans="1:8" x14ac:dyDescent="0.2">
      <c r="A107" s="321"/>
      <c r="B107" s="328"/>
      <c r="C107" s="328"/>
      <c r="D107" s="328"/>
      <c r="E107" s="328"/>
      <c r="F107" s="328"/>
      <c r="G107" s="328"/>
      <c r="H107" s="328"/>
    </row>
    <row r="108" spans="1:8" x14ac:dyDescent="0.2">
      <c r="A108" s="321"/>
      <c r="B108" s="328"/>
      <c r="C108" s="328"/>
      <c r="D108" s="328"/>
      <c r="E108" s="328"/>
      <c r="F108" s="328"/>
      <c r="G108" s="328"/>
      <c r="H108" s="328"/>
    </row>
    <row r="109" spans="1:8" x14ac:dyDescent="0.2">
      <c r="A109" s="321"/>
      <c r="B109" s="328"/>
      <c r="C109" s="328"/>
      <c r="D109" s="328"/>
      <c r="E109" s="328"/>
      <c r="F109" s="328"/>
      <c r="G109" s="328"/>
      <c r="H109" s="328"/>
    </row>
    <row r="110" spans="1:8" x14ac:dyDescent="0.2">
      <c r="A110" s="321"/>
      <c r="B110" s="328"/>
      <c r="C110" s="328"/>
      <c r="D110" s="328"/>
      <c r="E110" s="328"/>
      <c r="F110" s="328"/>
      <c r="G110" s="328"/>
      <c r="H110" s="328"/>
    </row>
    <row r="111" spans="1:8" x14ac:dyDescent="0.2">
      <c r="A111" s="321"/>
      <c r="B111" s="328"/>
      <c r="C111" s="328"/>
      <c r="D111" s="328"/>
      <c r="E111" s="328"/>
      <c r="F111" s="328"/>
      <c r="G111" s="328"/>
      <c r="H111" s="328"/>
    </row>
    <row r="112" spans="1:8" x14ac:dyDescent="0.2">
      <c r="A112" s="321"/>
      <c r="B112" s="328"/>
      <c r="C112" s="328"/>
      <c r="D112" s="328"/>
      <c r="E112" s="328"/>
      <c r="F112" s="328"/>
      <c r="G112" s="328"/>
      <c r="H112" s="328"/>
    </row>
    <row r="113" spans="1:8" x14ac:dyDescent="0.2">
      <c r="A113" s="321"/>
      <c r="B113" s="328"/>
      <c r="C113" s="328"/>
      <c r="D113" s="328"/>
      <c r="E113" s="328"/>
      <c r="F113" s="328"/>
      <c r="G113" s="328"/>
      <c r="H113" s="328"/>
    </row>
    <row r="114" spans="1:8" x14ac:dyDescent="0.2">
      <c r="A114" s="321"/>
      <c r="B114" s="328"/>
      <c r="C114" s="328"/>
      <c r="D114" s="328"/>
      <c r="E114" s="328"/>
      <c r="F114" s="328"/>
      <c r="G114" s="328"/>
      <c r="H114" s="328"/>
    </row>
    <row r="115" spans="1:8" x14ac:dyDescent="0.2">
      <c r="A115" s="321"/>
      <c r="B115" s="328"/>
      <c r="C115" s="328"/>
      <c r="D115" s="328"/>
      <c r="E115" s="328"/>
      <c r="F115" s="328"/>
      <c r="G115" s="328"/>
      <c r="H115" s="328"/>
    </row>
    <row r="116" spans="1:8" x14ac:dyDescent="0.2">
      <c r="A116" s="321"/>
      <c r="B116" s="328"/>
      <c r="C116" s="328"/>
      <c r="D116" s="328"/>
      <c r="E116" s="328"/>
      <c r="F116" s="328"/>
      <c r="G116" s="328"/>
      <c r="H116" s="328"/>
    </row>
    <row r="117" spans="1:8" x14ac:dyDescent="0.2">
      <c r="A117" s="321"/>
      <c r="B117" s="328"/>
      <c r="C117" s="328"/>
      <c r="D117" s="328"/>
      <c r="E117" s="328"/>
      <c r="F117" s="328"/>
      <c r="G117" s="328"/>
      <c r="H117" s="328"/>
    </row>
    <row r="118" spans="1:8" x14ac:dyDescent="0.2">
      <c r="A118" s="321"/>
      <c r="B118" s="328"/>
      <c r="C118" s="328"/>
      <c r="D118" s="328"/>
      <c r="E118" s="328"/>
      <c r="F118" s="328"/>
      <c r="G118" s="328"/>
      <c r="H118" s="328"/>
    </row>
    <row r="119" spans="1:8" x14ac:dyDescent="0.2">
      <c r="A119" s="321"/>
      <c r="B119" s="328"/>
      <c r="C119" s="328"/>
      <c r="D119" s="328"/>
      <c r="E119" s="328"/>
      <c r="F119" s="328"/>
      <c r="G119" s="328"/>
      <c r="H119" s="328"/>
    </row>
    <row r="120" spans="1:8" x14ac:dyDescent="0.2">
      <c r="A120" s="321"/>
      <c r="B120" s="328"/>
      <c r="C120" s="328"/>
      <c r="D120" s="328"/>
      <c r="E120" s="328"/>
      <c r="F120" s="328"/>
      <c r="G120" s="328"/>
      <c r="H120" s="328"/>
    </row>
    <row r="121" spans="1:8" x14ac:dyDescent="0.2">
      <c r="A121" s="321"/>
      <c r="B121" s="328"/>
      <c r="C121" s="328"/>
      <c r="D121" s="328"/>
      <c r="E121" s="328"/>
      <c r="F121" s="328"/>
      <c r="G121" s="328"/>
      <c r="H121" s="328"/>
    </row>
    <row r="122" spans="1:8" x14ac:dyDescent="0.2">
      <c r="A122" s="321"/>
      <c r="B122" s="328"/>
      <c r="C122" s="328"/>
      <c r="D122" s="328"/>
      <c r="E122" s="328"/>
      <c r="F122" s="328"/>
      <c r="G122" s="328"/>
      <c r="H122" s="328"/>
    </row>
    <row r="123" spans="1:8" x14ac:dyDescent="0.2">
      <c r="A123" s="321"/>
      <c r="B123" s="328"/>
      <c r="C123" s="328"/>
      <c r="D123" s="328"/>
      <c r="E123" s="328"/>
      <c r="F123" s="328"/>
      <c r="G123" s="328"/>
      <c r="H123" s="328"/>
    </row>
    <row r="124" spans="1:8" x14ac:dyDescent="0.2">
      <c r="A124" s="321"/>
      <c r="B124" s="328"/>
      <c r="C124" s="328"/>
      <c r="D124" s="328"/>
      <c r="E124" s="328"/>
      <c r="F124" s="328"/>
      <c r="G124" s="328"/>
      <c r="H124" s="328"/>
    </row>
    <row r="125" spans="1:8" x14ac:dyDescent="0.2">
      <c r="A125" s="321"/>
      <c r="B125" s="328"/>
      <c r="C125" s="328"/>
      <c r="D125" s="328"/>
      <c r="E125" s="328"/>
      <c r="F125" s="328"/>
      <c r="G125" s="328"/>
      <c r="H125" s="328"/>
    </row>
    <row r="126" spans="1:8" x14ac:dyDescent="0.2">
      <c r="A126" s="321"/>
      <c r="B126" s="328"/>
      <c r="C126" s="328"/>
      <c r="D126" s="328"/>
      <c r="E126" s="328"/>
      <c r="F126" s="328"/>
      <c r="G126" s="328"/>
      <c r="H126" s="328"/>
    </row>
    <row r="127" spans="1:8" x14ac:dyDescent="0.2">
      <c r="A127" s="321"/>
      <c r="B127" s="328"/>
      <c r="C127" s="328"/>
      <c r="D127" s="328"/>
      <c r="E127" s="328"/>
      <c r="F127" s="328"/>
      <c r="G127" s="328"/>
      <c r="H127" s="328"/>
    </row>
    <row r="128" spans="1:8" x14ac:dyDescent="0.2">
      <c r="A128" s="321"/>
      <c r="B128" s="328"/>
      <c r="C128" s="328"/>
      <c r="D128" s="328"/>
      <c r="E128" s="328"/>
      <c r="F128" s="328"/>
      <c r="G128" s="328"/>
      <c r="H128" s="328"/>
    </row>
    <row r="129" spans="1:8" x14ac:dyDescent="0.2">
      <c r="A129" s="321"/>
      <c r="B129" s="328"/>
      <c r="C129" s="328"/>
      <c r="D129" s="328"/>
      <c r="E129" s="328"/>
      <c r="F129" s="328"/>
      <c r="G129" s="328"/>
      <c r="H129" s="328"/>
    </row>
    <row r="130" spans="1:8" x14ac:dyDescent="0.2">
      <c r="A130" s="321"/>
      <c r="B130" s="328"/>
      <c r="C130" s="328"/>
      <c r="D130" s="328"/>
      <c r="E130" s="328"/>
      <c r="F130" s="328"/>
      <c r="G130" s="328"/>
      <c r="H130" s="328"/>
    </row>
    <row r="131" spans="1:8" x14ac:dyDescent="0.2">
      <c r="A131" s="321"/>
      <c r="B131" s="328"/>
      <c r="C131" s="328"/>
      <c r="D131" s="328"/>
      <c r="E131" s="328"/>
      <c r="F131" s="328"/>
      <c r="G131" s="328"/>
      <c r="H131" s="328"/>
    </row>
    <row r="132" spans="1:8" x14ac:dyDescent="0.2">
      <c r="A132" s="321"/>
      <c r="B132" s="328"/>
      <c r="C132" s="328"/>
      <c r="D132" s="328"/>
      <c r="E132" s="328"/>
      <c r="F132" s="328"/>
      <c r="G132" s="328"/>
      <c r="H132" s="328"/>
    </row>
    <row r="133" spans="1:8" x14ac:dyDescent="0.2">
      <c r="A133" s="321"/>
      <c r="B133" s="328"/>
      <c r="C133" s="328"/>
      <c r="D133" s="328"/>
      <c r="E133" s="328"/>
      <c r="F133" s="328"/>
      <c r="G133" s="328"/>
      <c r="H133" s="328"/>
    </row>
    <row r="134" spans="1:8" x14ac:dyDescent="0.2">
      <c r="A134" s="321"/>
      <c r="B134" s="328"/>
      <c r="C134" s="328"/>
      <c r="D134" s="328"/>
      <c r="E134" s="328"/>
      <c r="F134" s="328"/>
      <c r="G134" s="328"/>
      <c r="H134" s="328"/>
    </row>
    <row r="135" spans="1:8" x14ac:dyDescent="0.2">
      <c r="A135" s="321"/>
      <c r="B135" s="328"/>
      <c r="C135" s="328"/>
      <c r="D135" s="328"/>
      <c r="E135" s="328"/>
      <c r="F135" s="328"/>
      <c r="G135" s="328"/>
      <c r="H135" s="328"/>
    </row>
    <row r="136" spans="1:8" x14ac:dyDescent="0.2">
      <c r="A136" s="321"/>
      <c r="B136" s="328"/>
      <c r="C136" s="328"/>
      <c r="D136" s="328"/>
      <c r="E136" s="328"/>
      <c r="F136" s="328"/>
      <c r="G136" s="328"/>
      <c r="H136" s="328"/>
    </row>
    <row r="137" spans="1:8" x14ac:dyDescent="0.2">
      <c r="A137" s="321"/>
      <c r="B137" s="328"/>
      <c r="C137" s="328"/>
      <c r="D137" s="328"/>
      <c r="E137" s="328"/>
      <c r="F137" s="328"/>
      <c r="G137" s="328"/>
      <c r="H137" s="328"/>
    </row>
    <row r="138" spans="1:8" x14ac:dyDescent="0.2">
      <c r="A138" s="321"/>
      <c r="B138" s="328"/>
      <c r="C138" s="328"/>
      <c r="D138" s="328"/>
      <c r="E138" s="328"/>
      <c r="F138" s="328"/>
      <c r="G138" s="328"/>
      <c r="H138" s="328"/>
    </row>
    <row r="139" spans="1:8" x14ac:dyDescent="0.2">
      <c r="A139" s="321"/>
      <c r="B139" s="328"/>
      <c r="C139" s="328"/>
      <c r="D139" s="328"/>
      <c r="E139" s="328"/>
      <c r="F139" s="328"/>
      <c r="G139" s="328"/>
      <c r="H139" s="328"/>
    </row>
    <row r="140" spans="1:8" x14ac:dyDescent="0.2">
      <c r="A140" s="321"/>
      <c r="B140" s="328"/>
      <c r="C140" s="328"/>
      <c r="D140" s="328"/>
      <c r="E140" s="328"/>
      <c r="F140" s="328"/>
      <c r="G140" s="328"/>
      <c r="H140" s="328"/>
    </row>
    <row r="141" spans="1:8" x14ac:dyDescent="0.2">
      <c r="A141" s="321"/>
      <c r="B141" s="328"/>
      <c r="C141" s="328"/>
      <c r="D141" s="328"/>
      <c r="E141" s="328"/>
      <c r="F141" s="328"/>
      <c r="G141" s="328"/>
      <c r="H141" s="328"/>
    </row>
    <row r="142" spans="1:8" x14ac:dyDescent="0.2">
      <c r="A142" s="321"/>
      <c r="B142" s="328"/>
      <c r="C142" s="328"/>
      <c r="D142" s="328"/>
      <c r="E142" s="328"/>
      <c r="F142" s="328"/>
      <c r="G142" s="328"/>
      <c r="H142" s="328"/>
    </row>
    <row r="143" spans="1:8" x14ac:dyDescent="0.2">
      <c r="A143" s="321"/>
      <c r="B143" s="328"/>
      <c r="C143" s="328"/>
      <c r="D143" s="328"/>
      <c r="E143" s="328"/>
      <c r="F143" s="328"/>
      <c r="G143" s="328"/>
      <c r="H143" s="328"/>
    </row>
    <row r="144" spans="1:8" x14ac:dyDescent="0.2">
      <c r="A144" s="321"/>
      <c r="B144" s="328"/>
      <c r="C144" s="328"/>
      <c r="D144" s="328"/>
      <c r="E144" s="328"/>
      <c r="F144" s="328"/>
      <c r="G144" s="328"/>
      <c r="H144" s="328"/>
    </row>
    <row r="145" spans="1:8" x14ac:dyDescent="0.2">
      <c r="A145" s="321"/>
      <c r="B145" s="328"/>
      <c r="C145" s="328"/>
      <c r="D145" s="328"/>
      <c r="E145" s="328"/>
      <c r="F145" s="328"/>
      <c r="G145" s="328"/>
      <c r="H145" s="328"/>
    </row>
    <row r="146" spans="1:8" x14ac:dyDescent="0.2">
      <c r="A146" s="321"/>
      <c r="B146" s="328"/>
      <c r="C146" s="328"/>
      <c r="D146" s="328"/>
      <c r="E146" s="328"/>
      <c r="F146" s="328"/>
      <c r="G146" s="328"/>
      <c r="H146" s="328"/>
    </row>
    <row r="147" spans="1:8" x14ac:dyDescent="0.2">
      <c r="A147" s="321"/>
      <c r="B147" s="328"/>
      <c r="C147" s="328"/>
      <c r="D147" s="328"/>
      <c r="E147" s="328"/>
      <c r="F147" s="328"/>
      <c r="G147" s="328"/>
      <c r="H147" s="328"/>
    </row>
    <row r="148" spans="1:8" x14ac:dyDescent="0.2">
      <c r="A148" s="321"/>
      <c r="B148" s="328"/>
      <c r="C148" s="328"/>
      <c r="D148" s="328"/>
      <c r="E148" s="328"/>
      <c r="F148" s="328"/>
      <c r="G148" s="328"/>
      <c r="H148" s="328"/>
    </row>
    <row r="149" spans="1:8" x14ac:dyDescent="0.2">
      <c r="A149" s="321"/>
      <c r="B149" s="328"/>
      <c r="C149" s="328"/>
      <c r="D149" s="328"/>
      <c r="E149" s="328"/>
      <c r="F149" s="328"/>
      <c r="G149" s="328"/>
      <c r="H149" s="328"/>
    </row>
    <row r="150" spans="1:8" x14ac:dyDescent="0.2">
      <c r="A150" s="321"/>
      <c r="B150" s="328"/>
      <c r="C150" s="328"/>
      <c r="D150" s="328"/>
      <c r="E150" s="328"/>
      <c r="F150" s="328"/>
      <c r="G150" s="328"/>
      <c r="H150" s="328"/>
    </row>
    <row r="151" spans="1:8" x14ac:dyDescent="0.2">
      <c r="A151" s="321"/>
      <c r="B151" s="328"/>
      <c r="C151" s="328"/>
      <c r="D151" s="328"/>
      <c r="E151" s="328"/>
      <c r="F151" s="328"/>
      <c r="G151" s="328"/>
      <c r="H151" s="328"/>
    </row>
    <row r="152" spans="1:8" x14ac:dyDescent="0.2">
      <c r="A152" s="321"/>
      <c r="B152" s="328"/>
      <c r="C152" s="328"/>
      <c r="D152" s="328"/>
      <c r="E152" s="328"/>
      <c r="F152" s="328"/>
      <c r="G152" s="328"/>
      <c r="H152" s="328"/>
    </row>
    <row r="153" spans="1:8" x14ac:dyDescent="0.2">
      <c r="A153" s="321"/>
      <c r="B153" s="328"/>
      <c r="C153" s="328"/>
      <c r="D153" s="328"/>
      <c r="E153" s="328"/>
      <c r="F153" s="328"/>
      <c r="G153" s="328"/>
      <c r="H153" s="328"/>
    </row>
    <row r="154" spans="1:8" x14ac:dyDescent="0.2">
      <c r="A154" s="321"/>
      <c r="B154" s="328"/>
      <c r="C154" s="328"/>
      <c r="D154" s="328"/>
      <c r="E154" s="328"/>
      <c r="F154" s="328"/>
      <c r="G154" s="328"/>
      <c r="H154" s="328"/>
    </row>
    <row r="155" spans="1:8" x14ac:dyDescent="0.2">
      <c r="A155" s="321"/>
      <c r="B155" s="328"/>
      <c r="C155" s="328"/>
      <c r="D155" s="328"/>
      <c r="E155" s="328"/>
      <c r="F155" s="328"/>
      <c r="G155" s="328"/>
      <c r="H155" s="328"/>
    </row>
    <row r="156" spans="1:8" x14ac:dyDescent="0.2">
      <c r="A156" s="321"/>
      <c r="B156" s="328"/>
      <c r="C156" s="328"/>
      <c r="D156" s="328"/>
      <c r="E156" s="328"/>
      <c r="F156" s="328"/>
      <c r="G156" s="328"/>
      <c r="H156" s="328"/>
    </row>
    <row r="157" spans="1:8" x14ac:dyDescent="0.2">
      <c r="A157" s="321"/>
      <c r="B157" s="328"/>
      <c r="C157" s="328"/>
      <c r="D157" s="328"/>
      <c r="E157" s="328"/>
      <c r="F157" s="328"/>
      <c r="G157" s="328"/>
      <c r="H157" s="328"/>
    </row>
    <row r="158" spans="1:8" x14ac:dyDescent="0.2">
      <c r="A158" s="321"/>
      <c r="B158" s="328"/>
      <c r="C158" s="328"/>
      <c r="D158" s="328"/>
      <c r="E158" s="328"/>
      <c r="F158" s="328"/>
      <c r="G158" s="328"/>
      <c r="H158" s="328"/>
    </row>
    <row r="159" spans="1:8" x14ac:dyDescent="0.2">
      <c r="A159" s="321"/>
      <c r="B159" s="328"/>
      <c r="C159" s="328"/>
      <c r="D159" s="328"/>
      <c r="E159" s="328"/>
      <c r="F159" s="328"/>
      <c r="G159" s="328"/>
      <c r="H159" s="328"/>
    </row>
    <row r="160" spans="1:8" x14ac:dyDescent="0.2">
      <c r="A160" s="321"/>
      <c r="B160" s="328"/>
      <c r="C160" s="328"/>
      <c r="D160" s="328"/>
      <c r="E160" s="328"/>
      <c r="F160" s="328"/>
      <c r="G160" s="328"/>
      <c r="H160" s="328"/>
    </row>
    <row r="161" spans="1:8" x14ac:dyDescent="0.2">
      <c r="A161" s="321"/>
      <c r="B161" s="328"/>
      <c r="C161" s="328"/>
      <c r="D161" s="328"/>
      <c r="E161" s="328"/>
      <c r="F161" s="328"/>
      <c r="G161" s="328"/>
      <c r="H161" s="328"/>
    </row>
    <row r="162" spans="1:8" x14ac:dyDescent="0.2">
      <c r="A162" s="321"/>
      <c r="B162" s="328"/>
      <c r="C162" s="328"/>
      <c r="D162" s="328"/>
      <c r="E162" s="328"/>
      <c r="F162" s="328"/>
      <c r="G162" s="328"/>
      <c r="H162" s="328"/>
    </row>
    <row r="163" spans="1:8" x14ac:dyDescent="0.2">
      <c r="A163" s="321"/>
      <c r="B163" s="328"/>
      <c r="C163" s="328"/>
      <c r="D163" s="328"/>
      <c r="E163" s="328"/>
      <c r="F163" s="328"/>
      <c r="G163" s="328"/>
      <c r="H163" s="328"/>
    </row>
    <row r="164" spans="1:8" x14ac:dyDescent="0.2">
      <c r="A164" s="321"/>
      <c r="B164" s="328"/>
      <c r="C164" s="328"/>
      <c r="D164" s="328"/>
      <c r="E164" s="328"/>
      <c r="F164" s="328"/>
      <c r="G164" s="328"/>
      <c r="H164" s="328"/>
    </row>
    <row r="165" spans="1:8" x14ac:dyDescent="0.2">
      <c r="A165" s="321"/>
      <c r="B165" s="328"/>
      <c r="C165" s="328"/>
      <c r="D165" s="328"/>
      <c r="E165" s="328"/>
      <c r="F165" s="328"/>
      <c r="G165" s="328"/>
      <c r="H165" s="328"/>
    </row>
    <row r="166" spans="1:8" x14ac:dyDescent="0.2">
      <c r="A166" s="321"/>
      <c r="B166" s="328"/>
      <c r="C166" s="328"/>
      <c r="D166" s="328"/>
      <c r="E166" s="328"/>
      <c r="F166" s="328"/>
      <c r="G166" s="328"/>
      <c r="H166" s="328"/>
    </row>
    <row r="167" spans="1:8" x14ac:dyDescent="0.2">
      <c r="A167" s="321"/>
      <c r="B167" s="328"/>
      <c r="C167" s="328"/>
      <c r="D167" s="328"/>
      <c r="E167" s="328"/>
      <c r="F167" s="328"/>
      <c r="G167" s="328"/>
      <c r="H167" s="328"/>
    </row>
    <row r="168" spans="1:8" x14ac:dyDescent="0.2">
      <c r="A168" s="321"/>
      <c r="B168" s="328"/>
      <c r="C168" s="328"/>
      <c r="D168" s="328"/>
      <c r="E168" s="328"/>
      <c r="F168" s="328"/>
      <c r="G168" s="328"/>
      <c r="H168" s="328"/>
    </row>
    <row r="169" spans="1:8" x14ac:dyDescent="0.2">
      <c r="A169" s="321"/>
      <c r="B169" s="328"/>
      <c r="C169" s="328"/>
      <c r="D169" s="328"/>
      <c r="E169" s="328"/>
      <c r="F169" s="328"/>
      <c r="G169" s="328"/>
      <c r="H169" s="328"/>
    </row>
    <row r="170" spans="1:8" x14ac:dyDescent="0.2">
      <c r="A170" s="321"/>
      <c r="B170" s="328"/>
      <c r="C170" s="328"/>
      <c r="D170" s="328"/>
      <c r="E170" s="328"/>
      <c r="F170" s="328"/>
      <c r="G170" s="328"/>
      <c r="H170" s="328"/>
    </row>
    <row r="171" spans="1:8" x14ac:dyDescent="0.2">
      <c r="A171" s="321"/>
      <c r="B171" s="328"/>
      <c r="C171" s="328"/>
      <c r="D171" s="328"/>
      <c r="E171" s="328"/>
      <c r="F171" s="328"/>
      <c r="G171" s="328"/>
      <c r="H171" s="328"/>
    </row>
    <row r="172" spans="1:8" x14ac:dyDescent="0.2">
      <c r="A172" s="321"/>
      <c r="B172" s="328"/>
      <c r="C172" s="328"/>
      <c r="D172" s="328"/>
      <c r="E172" s="328"/>
      <c r="F172" s="328"/>
      <c r="G172" s="328"/>
      <c r="H172" s="328"/>
    </row>
    <row r="173" spans="1:8" x14ac:dyDescent="0.2">
      <c r="A173" s="321"/>
      <c r="B173" s="328"/>
      <c r="C173" s="328"/>
      <c r="D173" s="328"/>
      <c r="E173" s="328"/>
      <c r="F173" s="328"/>
      <c r="G173" s="328"/>
      <c r="H173" s="328"/>
    </row>
    <row r="174" spans="1:8" x14ac:dyDescent="0.2">
      <c r="A174" s="321"/>
      <c r="B174" s="328"/>
      <c r="C174" s="328"/>
      <c r="D174" s="328"/>
      <c r="E174" s="328"/>
      <c r="F174" s="328"/>
      <c r="G174" s="328"/>
      <c r="H174" s="328"/>
    </row>
    <row r="175" spans="1:8" x14ac:dyDescent="0.2">
      <c r="A175" s="321"/>
      <c r="B175" s="328"/>
      <c r="C175" s="328"/>
      <c r="D175" s="328"/>
      <c r="E175" s="328"/>
      <c r="F175" s="328"/>
      <c r="G175" s="328"/>
      <c r="H175" s="328"/>
    </row>
    <row r="176" spans="1:8" x14ac:dyDescent="0.2">
      <c r="A176" s="321"/>
      <c r="B176" s="328"/>
      <c r="C176" s="328"/>
      <c r="D176" s="328"/>
      <c r="E176" s="328"/>
      <c r="F176" s="328"/>
      <c r="G176" s="328"/>
      <c r="H176" s="328"/>
    </row>
    <row r="177" spans="1:8" x14ac:dyDescent="0.2">
      <c r="A177" s="321"/>
      <c r="B177" s="328"/>
      <c r="C177" s="328"/>
      <c r="D177" s="328"/>
      <c r="E177" s="328"/>
      <c r="F177" s="328"/>
      <c r="G177" s="328"/>
      <c r="H177" s="328"/>
    </row>
    <row r="178" spans="1:8" x14ac:dyDescent="0.2">
      <c r="A178" s="321"/>
      <c r="B178" s="328"/>
      <c r="C178" s="328"/>
      <c r="D178" s="328"/>
      <c r="E178" s="328"/>
      <c r="F178" s="328"/>
      <c r="G178" s="328"/>
      <c r="H178" s="328"/>
    </row>
    <row r="179" spans="1:8" x14ac:dyDescent="0.2">
      <c r="A179" s="321"/>
      <c r="B179" s="328"/>
      <c r="C179" s="328"/>
      <c r="D179" s="328"/>
      <c r="E179" s="328"/>
      <c r="F179" s="328"/>
      <c r="G179" s="328"/>
      <c r="H179" s="328"/>
    </row>
    <row r="180" spans="1:8" x14ac:dyDescent="0.2">
      <c r="A180" s="321"/>
      <c r="B180" s="328"/>
      <c r="C180" s="328"/>
      <c r="D180" s="328"/>
      <c r="E180" s="328"/>
      <c r="F180" s="328"/>
      <c r="G180" s="328"/>
      <c r="H180" s="328"/>
    </row>
    <row r="181" spans="1:8" x14ac:dyDescent="0.2">
      <c r="A181" s="321"/>
      <c r="B181" s="328"/>
      <c r="C181" s="328"/>
      <c r="D181" s="328"/>
      <c r="E181" s="328"/>
      <c r="F181" s="328"/>
      <c r="G181" s="328"/>
      <c r="H181" s="328"/>
    </row>
    <row r="182" spans="1:8" x14ac:dyDescent="0.2">
      <c r="A182" s="321"/>
      <c r="B182" s="328"/>
      <c r="C182" s="328"/>
      <c r="D182" s="328"/>
      <c r="E182" s="328"/>
      <c r="F182" s="328"/>
      <c r="G182" s="328"/>
      <c r="H182" s="328"/>
    </row>
    <row r="183" spans="1:8" x14ac:dyDescent="0.2">
      <c r="A183" s="321"/>
      <c r="B183" s="328"/>
      <c r="C183" s="328"/>
      <c r="D183" s="328"/>
      <c r="E183" s="328"/>
      <c r="F183" s="328"/>
      <c r="G183" s="328"/>
      <c r="H183" s="328"/>
    </row>
    <row r="184" spans="1:8" x14ac:dyDescent="0.2">
      <c r="A184" s="321"/>
      <c r="B184" s="328"/>
      <c r="C184" s="328"/>
      <c r="D184" s="328"/>
      <c r="E184" s="328"/>
      <c r="F184" s="328"/>
      <c r="G184" s="328"/>
      <c r="H184" s="328"/>
    </row>
    <row r="185" spans="1:8" x14ac:dyDescent="0.2">
      <c r="A185" s="321"/>
      <c r="B185" s="328"/>
      <c r="C185" s="328"/>
      <c r="D185" s="328"/>
      <c r="E185" s="328"/>
      <c r="F185" s="328"/>
      <c r="G185" s="328"/>
      <c r="H185" s="328"/>
    </row>
    <row r="186" spans="1:8" x14ac:dyDescent="0.2">
      <c r="A186" s="321"/>
      <c r="B186" s="328"/>
      <c r="C186" s="328"/>
      <c r="D186" s="328"/>
      <c r="E186" s="328"/>
      <c r="F186" s="328"/>
      <c r="G186" s="328"/>
      <c r="H186" s="328"/>
    </row>
    <row r="187" spans="1:8" x14ac:dyDescent="0.2">
      <c r="A187" s="321"/>
      <c r="B187" s="328"/>
      <c r="C187" s="328"/>
      <c r="D187" s="328"/>
      <c r="E187" s="328"/>
      <c r="F187" s="328"/>
      <c r="G187" s="328"/>
      <c r="H187" s="328"/>
    </row>
    <row r="188" spans="1:8" x14ac:dyDescent="0.2">
      <c r="A188" s="321"/>
      <c r="B188" s="328"/>
      <c r="C188" s="328"/>
      <c r="D188" s="328"/>
      <c r="E188" s="328"/>
      <c r="F188" s="328"/>
      <c r="G188" s="328"/>
      <c r="H188" s="328"/>
    </row>
    <row r="189" spans="1:8" x14ac:dyDescent="0.2">
      <c r="A189" s="321"/>
      <c r="B189" s="328"/>
      <c r="C189" s="328"/>
      <c r="D189" s="328"/>
      <c r="E189" s="328"/>
      <c r="F189" s="328"/>
      <c r="G189" s="328"/>
      <c r="H189" s="328"/>
    </row>
    <row r="190" spans="1:8" x14ac:dyDescent="0.2">
      <c r="A190" s="321"/>
      <c r="B190" s="328"/>
      <c r="C190" s="328"/>
      <c r="D190" s="328"/>
      <c r="E190" s="328"/>
      <c r="F190" s="328"/>
      <c r="G190" s="328"/>
      <c r="H190" s="328"/>
    </row>
    <row r="191" spans="1:8" x14ac:dyDescent="0.2">
      <c r="A191" s="321"/>
      <c r="B191" s="328"/>
      <c r="C191" s="328"/>
      <c r="D191" s="328"/>
      <c r="E191" s="328"/>
      <c r="F191" s="328"/>
      <c r="G191" s="328"/>
      <c r="H191" s="328"/>
    </row>
    <row r="192" spans="1:8" x14ac:dyDescent="0.2">
      <c r="A192" s="321"/>
      <c r="B192" s="328"/>
      <c r="C192" s="328"/>
      <c r="D192" s="328"/>
      <c r="E192" s="328"/>
      <c r="F192" s="328"/>
      <c r="G192" s="328"/>
      <c r="H192" s="328"/>
    </row>
    <row r="193" spans="1:8" x14ac:dyDescent="0.2">
      <c r="A193" s="321"/>
      <c r="B193" s="328"/>
      <c r="C193" s="328"/>
      <c r="D193" s="328"/>
      <c r="E193" s="328"/>
      <c r="F193" s="328"/>
      <c r="G193" s="328"/>
      <c r="H193" s="328"/>
    </row>
    <row r="194" spans="1:8" x14ac:dyDescent="0.2">
      <c r="A194" s="321"/>
      <c r="B194" s="328"/>
      <c r="C194" s="328"/>
      <c r="D194" s="328"/>
      <c r="E194" s="328"/>
      <c r="F194" s="328"/>
      <c r="G194" s="328"/>
      <c r="H194" s="328"/>
    </row>
    <row r="195" spans="1:8" x14ac:dyDescent="0.2">
      <c r="A195" s="321"/>
      <c r="B195" s="328"/>
      <c r="C195" s="328"/>
      <c r="D195" s="328"/>
      <c r="E195" s="328"/>
      <c r="F195" s="328"/>
      <c r="G195" s="328"/>
      <c r="H195" s="328"/>
    </row>
    <row r="196" spans="1:8" x14ac:dyDescent="0.2">
      <c r="A196" s="321"/>
      <c r="B196" s="328"/>
      <c r="C196" s="328"/>
      <c r="D196" s="328"/>
      <c r="E196" s="328"/>
      <c r="F196" s="328"/>
      <c r="G196" s="328"/>
      <c r="H196" s="328"/>
    </row>
    <row r="197" spans="1:8" x14ac:dyDescent="0.2">
      <c r="A197" s="321"/>
      <c r="B197" s="328"/>
      <c r="C197" s="328"/>
      <c r="D197" s="328"/>
      <c r="E197" s="328"/>
      <c r="F197" s="328"/>
      <c r="G197" s="328"/>
      <c r="H197" s="328"/>
    </row>
    <row r="198" spans="1:8" x14ac:dyDescent="0.2">
      <c r="A198" s="321"/>
      <c r="B198" s="328"/>
      <c r="C198" s="328"/>
      <c r="D198" s="328"/>
      <c r="E198" s="328"/>
      <c r="F198" s="328"/>
      <c r="G198" s="328"/>
      <c r="H198" s="328"/>
    </row>
    <row r="199" spans="1:8" x14ac:dyDescent="0.2">
      <c r="A199" s="321"/>
      <c r="B199" s="328"/>
      <c r="C199" s="328"/>
      <c r="D199" s="328"/>
      <c r="E199" s="328"/>
      <c r="F199" s="328"/>
      <c r="G199" s="328"/>
      <c r="H199" s="328"/>
    </row>
    <row r="200" spans="1:8" x14ac:dyDescent="0.2">
      <c r="A200" s="321"/>
      <c r="B200" s="328"/>
      <c r="C200" s="328"/>
      <c r="D200" s="328"/>
      <c r="E200" s="328"/>
      <c r="F200" s="328"/>
      <c r="G200" s="328"/>
      <c r="H200" s="328"/>
    </row>
    <row r="201" spans="1:8" x14ac:dyDescent="0.2">
      <c r="A201" s="321"/>
      <c r="B201" s="328"/>
      <c r="C201" s="328"/>
      <c r="D201" s="328"/>
      <c r="E201" s="328"/>
      <c r="F201" s="328"/>
      <c r="G201" s="328"/>
      <c r="H201" s="328"/>
    </row>
    <row r="202" spans="1:8" x14ac:dyDescent="0.2">
      <c r="A202" s="321"/>
      <c r="B202" s="328"/>
      <c r="C202" s="328"/>
      <c r="D202" s="328"/>
      <c r="E202" s="328"/>
      <c r="F202" s="328"/>
      <c r="G202" s="328"/>
      <c r="H202" s="328"/>
    </row>
    <row r="203" spans="1:8" x14ac:dyDescent="0.2">
      <c r="A203" s="321"/>
      <c r="B203" s="328"/>
      <c r="C203" s="328"/>
      <c r="D203" s="328"/>
      <c r="E203" s="328"/>
      <c r="F203" s="328"/>
      <c r="G203" s="328"/>
      <c r="H203" s="328"/>
    </row>
    <row r="204" spans="1:8" x14ac:dyDescent="0.2">
      <c r="A204" s="321"/>
      <c r="B204" s="328"/>
      <c r="C204" s="328"/>
      <c r="D204" s="328"/>
      <c r="E204" s="328"/>
      <c r="F204" s="328"/>
      <c r="G204" s="328"/>
      <c r="H204" s="328"/>
    </row>
    <row r="205" spans="1:8" x14ac:dyDescent="0.2">
      <c r="A205" s="321"/>
      <c r="B205" s="328"/>
      <c r="C205" s="328"/>
      <c r="D205" s="328"/>
      <c r="E205" s="328"/>
      <c r="F205" s="328"/>
      <c r="G205" s="328"/>
      <c r="H205" s="328"/>
    </row>
    <row r="206" spans="1:8" x14ac:dyDescent="0.2">
      <c r="A206" s="321"/>
      <c r="B206" s="328"/>
      <c r="C206" s="328"/>
      <c r="D206" s="328"/>
      <c r="E206" s="328"/>
      <c r="F206" s="328"/>
      <c r="G206" s="328"/>
      <c r="H206" s="328"/>
    </row>
    <row r="207" spans="1:8" x14ac:dyDescent="0.2">
      <c r="A207" s="321"/>
      <c r="B207" s="328"/>
      <c r="C207" s="328"/>
      <c r="D207" s="328"/>
      <c r="E207" s="328"/>
      <c r="F207" s="328"/>
      <c r="G207" s="328"/>
      <c r="H207" s="328"/>
    </row>
    <row r="208" spans="1:8" x14ac:dyDescent="0.2">
      <c r="A208" s="321"/>
      <c r="B208" s="328"/>
      <c r="C208" s="328"/>
      <c r="D208" s="328"/>
      <c r="E208" s="328"/>
      <c r="F208" s="328"/>
      <c r="G208" s="328"/>
      <c r="H208" s="328"/>
    </row>
    <row r="209" spans="1:8" x14ac:dyDescent="0.2">
      <c r="A209" s="321"/>
      <c r="B209" s="328"/>
      <c r="C209" s="328"/>
      <c r="D209" s="328"/>
      <c r="E209" s="328"/>
      <c r="F209" s="328"/>
      <c r="G209" s="328"/>
      <c r="H209" s="328"/>
    </row>
    <row r="210" spans="1:8" x14ac:dyDescent="0.2">
      <c r="A210" s="321"/>
      <c r="B210" s="328"/>
      <c r="C210" s="328"/>
      <c r="D210" s="328"/>
      <c r="E210" s="328"/>
      <c r="F210" s="328"/>
      <c r="G210" s="328"/>
      <c r="H210" s="328"/>
    </row>
    <row r="211" spans="1:8" x14ac:dyDescent="0.2">
      <c r="A211" s="321"/>
      <c r="B211" s="328"/>
      <c r="C211" s="328"/>
      <c r="D211" s="328"/>
      <c r="E211" s="328"/>
      <c r="F211" s="328"/>
      <c r="G211" s="328"/>
      <c r="H211" s="328"/>
    </row>
    <row r="212" spans="1:8" x14ac:dyDescent="0.2">
      <c r="A212" s="321"/>
      <c r="B212" s="328"/>
      <c r="C212" s="328"/>
      <c r="D212" s="328"/>
      <c r="E212" s="328"/>
      <c r="F212" s="328"/>
      <c r="G212" s="328"/>
      <c r="H212" s="328"/>
    </row>
    <row r="213" spans="1:8" x14ac:dyDescent="0.2">
      <c r="A213" s="321"/>
      <c r="B213" s="328"/>
      <c r="C213" s="328"/>
      <c r="D213" s="328"/>
      <c r="E213" s="328"/>
      <c r="F213" s="328"/>
      <c r="G213" s="328"/>
      <c r="H213" s="328"/>
    </row>
    <row r="214" spans="1:8" x14ac:dyDescent="0.2">
      <c r="A214" s="321"/>
      <c r="B214" s="328"/>
      <c r="C214" s="328"/>
      <c r="D214" s="328"/>
      <c r="E214" s="328"/>
      <c r="F214" s="328"/>
      <c r="G214" s="328"/>
      <c r="H214" s="328"/>
    </row>
    <row r="215" spans="1:8" x14ac:dyDescent="0.2">
      <c r="A215" s="321"/>
      <c r="B215" s="328"/>
      <c r="C215" s="328"/>
      <c r="D215" s="328"/>
      <c r="E215" s="328"/>
      <c r="F215" s="328"/>
      <c r="G215" s="328"/>
      <c r="H215" s="328"/>
    </row>
    <row r="216" spans="1:8" x14ac:dyDescent="0.2">
      <c r="A216" s="321"/>
      <c r="B216" s="328"/>
      <c r="C216" s="328"/>
      <c r="D216" s="328"/>
      <c r="E216" s="328"/>
      <c r="F216" s="328"/>
      <c r="G216" s="328"/>
      <c r="H216" s="328"/>
    </row>
    <row r="217" spans="1:8" x14ac:dyDescent="0.2">
      <c r="A217" s="321"/>
      <c r="B217" s="328"/>
      <c r="C217" s="328"/>
      <c r="D217" s="328"/>
      <c r="E217" s="328"/>
      <c r="F217" s="328"/>
      <c r="G217" s="328"/>
      <c r="H217" s="328"/>
    </row>
    <row r="218" spans="1:8" x14ac:dyDescent="0.2">
      <c r="A218" s="321"/>
      <c r="B218" s="328"/>
      <c r="C218" s="328"/>
      <c r="D218" s="328"/>
      <c r="E218" s="328"/>
      <c r="F218" s="328"/>
      <c r="G218" s="328"/>
      <c r="H218" s="328"/>
    </row>
    <row r="219" spans="1:8" x14ac:dyDescent="0.2">
      <c r="A219" s="321"/>
      <c r="B219" s="328"/>
      <c r="C219" s="328"/>
      <c r="D219" s="328"/>
      <c r="E219" s="328"/>
      <c r="F219" s="328"/>
      <c r="G219" s="328"/>
      <c r="H219" s="328"/>
    </row>
    <row r="220" spans="1:8" x14ac:dyDescent="0.2">
      <c r="A220" s="321"/>
      <c r="B220" s="328"/>
      <c r="C220" s="328"/>
      <c r="D220" s="328"/>
      <c r="E220" s="328"/>
      <c r="F220" s="328"/>
      <c r="G220" s="328"/>
      <c r="H220" s="328"/>
    </row>
    <row r="221" spans="1:8" x14ac:dyDescent="0.2">
      <c r="A221" s="321"/>
      <c r="B221" s="328"/>
      <c r="C221" s="328"/>
      <c r="D221" s="328"/>
      <c r="E221" s="328"/>
      <c r="F221" s="328"/>
      <c r="G221" s="328"/>
      <c r="H221" s="328"/>
    </row>
    <row r="222" spans="1:8" x14ac:dyDescent="0.2">
      <c r="A222" s="321"/>
      <c r="B222" s="328"/>
      <c r="C222" s="328"/>
      <c r="D222" s="328"/>
      <c r="E222" s="328"/>
      <c r="F222" s="328"/>
      <c r="G222" s="328"/>
      <c r="H222" s="328"/>
    </row>
    <row r="223" spans="1:8" x14ac:dyDescent="0.2">
      <c r="A223" s="321"/>
      <c r="B223" s="328"/>
      <c r="C223" s="328"/>
      <c r="D223" s="328"/>
      <c r="E223" s="328"/>
      <c r="F223" s="328"/>
      <c r="G223" s="328"/>
      <c r="H223" s="328"/>
    </row>
    <row r="224" spans="1:8" x14ac:dyDescent="0.2">
      <c r="A224" s="321"/>
      <c r="B224" s="328"/>
      <c r="C224" s="328"/>
      <c r="D224" s="328"/>
      <c r="E224" s="328"/>
      <c r="F224" s="328"/>
      <c r="G224" s="328"/>
      <c r="H224" s="328"/>
    </row>
    <row r="225" spans="1:8" x14ac:dyDescent="0.2">
      <c r="A225" s="321"/>
      <c r="B225" s="328"/>
      <c r="C225" s="328"/>
      <c r="D225" s="328"/>
      <c r="E225" s="328"/>
      <c r="F225" s="328"/>
      <c r="G225" s="328"/>
      <c r="H225" s="328"/>
    </row>
    <row r="226" spans="1:8" x14ac:dyDescent="0.2">
      <c r="A226" s="321"/>
      <c r="B226" s="328"/>
      <c r="C226" s="328"/>
      <c r="D226" s="328"/>
      <c r="E226" s="328"/>
      <c r="F226" s="328"/>
      <c r="G226" s="328"/>
      <c r="H226" s="328"/>
    </row>
    <row r="227" spans="1:8" x14ac:dyDescent="0.2">
      <c r="A227" s="321"/>
      <c r="B227" s="328"/>
      <c r="C227" s="328"/>
      <c r="D227" s="328"/>
      <c r="E227" s="328"/>
      <c r="F227" s="328"/>
      <c r="G227" s="328"/>
      <c r="H227" s="328"/>
    </row>
    <row r="228" spans="1:8" x14ac:dyDescent="0.2">
      <c r="A228" s="321"/>
      <c r="B228" s="328"/>
      <c r="C228" s="328"/>
      <c r="D228" s="328"/>
      <c r="E228" s="328"/>
      <c r="F228" s="328"/>
      <c r="G228" s="328"/>
      <c r="H228" s="328"/>
    </row>
    <row r="229" spans="1:8" x14ac:dyDescent="0.2">
      <c r="A229" s="321"/>
      <c r="B229" s="328"/>
      <c r="C229" s="328"/>
      <c r="D229" s="328"/>
      <c r="E229" s="328"/>
      <c r="F229" s="328"/>
      <c r="G229" s="328"/>
      <c r="H229" s="328"/>
    </row>
    <row r="230" spans="1:8" x14ac:dyDescent="0.2">
      <c r="A230" s="321"/>
      <c r="B230" s="328"/>
      <c r="C230" s="328"/>
      <c r="D230" s="328"/>
      <c r="E230" s="328"/>
      <c r="F230" s="328"/>
      <c r="G230" s="328"/>
      <c r="H230" s="328"/>
    </row>
    <row r="231" spans="1:8" x14ac:dyDescent="0.2">
      <c r="A231" s="321"/>
      <c r="B231" s="328"/>
      <c r="C231" s="328"/>
      <c r="D231" s="328"/>
      <c r="E231" s="328"/>
      <c r="F231" s="328"/>
      <c r="G231" s="328"/>
      <c r="H231" s="328"/>
    </row>
    <row r="232" spans="1:8" x14ac:dyDescent="0.2">
      <c r="A232" s="321"/>
      <c r="B232" s="328"/>
      <c r="C232" s="328"/>
      <c r="D232" s="328"/>
      <c r="E232" s="328"/>
      <c r="F232" s="328"/>
      <c r="G232" s="328"/>
      <c r="H232" s="328"/>
    </row>
    <row r="233" spans="1:8" x14ac:dyDescent="0.2">
      <c r="A233" s="321"/>
      <c r="B233" s="328"/>
      <c r="C233" s="328"/>
      <c r="D233" s="328"/>
      <c r="E233" s="328"/>
      <c r="F233" s="328"/>
      <c r="G233" s="328"/>
      <c r="H233" s="328"/>
    </row>
    <row r="234" spans="1:8" x14ac:dyDescent="0.2">
      <c r="A234" s="321"/>
      <c r="B234" s="328"/>
      <c r="C234" s="328"/>
      <c r="D234" s="328"/>
      <c r="E234" s="328"/>
      <c r="F234" s="328"/>
      <c r="G234" s="328"/>
      <c r="H234" s="328"/>
    </row>
    <row r="235" spans="1:8" x14ac:dyDescent="0.2">
      <c r="A235" s="321"/>
      <c r="B235" s="328"/>
      <c r="C235" s="328"/>
      <c r="D235" s="328"/>
      <c r="E235" s="328"/>
      <c r="F235" s="328"/>
      <c r="G235" s="328"/>
      <c r="H235" s="328"/>
    </row>
    <row r="236" spans="1:8" x14ac:dyDescent="0.2">
      <c r="A236" s="321"/>
      <c r="B236" s="328"/>
      <c r="C236" s="328"/>
      <c r="D236" s="328"/>
      <c r="E236" s="328"/>
      <c r="F236" s="328"/>
      <c r="G236" s="328"/>
      <c r="H236" s="328"/>
    </row>
    <row r="237" spans="1:8" x14ac:dyDescent="0.2">
      <c r="A237" s="321"/>
      <c r="B237" s="328"/>
      <c r="C237" s="328"/>
      <c r="D237" s="328"/>
      <c r="E237" s="328"/>
      <c r="F237" s="328"/>
      <c r="G237" s="328"/>
      <c r="H237" s="328"/>
    </row>
    <row r="238" spans="1:8" x14ac:dyDescent="0.2">
      <c r="A238" s="321"/>
      <c r="B238" s="328"/>
      <c r="C238" s="328"/>
      <c r="D238" s="328"/>
      <c r="E238" s="328"/>
      <c r="F238" s="328"/>
      <c r="G238" s="328"/>
      <c r="H238" s="328"/>
    </row>
    <row r="239" spans="1:8" x14ac:dyDescent="0.2">
      <c r="A239" s="321"/>
      <c r="B239" s="328"/>
      <c r="C239" s="328"/>
      <c r="D239" s="328"/>
      <c r="E239" s="328"/>
      <c r="F239" s="328"/>
      <c r="G239" s="328"/>
      <c r="H239" s="328"/>
    </row>
    <row r="240" spans="1:8" x14ac:dyDescent="0.2">
      <c r="A240" s="321"/>
      <c r="B240" s="328"/>
      <c r="C240" s="328"/>
      <c r="D240" s="328"/>
      <c r="E240" s="328"/>
      <c r="F240" s="328"/>
      <c r="G240" s="328"/>
      <c r="H240" s="328"/>
    </row>
    <row r="241" spans="1:8" x14ac:dyDescent="0.2">
      <c r="A241" s="321"/>
      <c r="B241" s="328"/>
      <c r="C241" s="328"/>
      <c r="D241" s="328"/>
      <c r="E241" s="328"/>
      <c r="F241" s="328"/>
      <c r="G241" s="328"/>
      <c r="H241" s="328"/>
    </row>
    <row r="242" spans="1:8" x14ac:dyDescent="0.2">
      <c r="A242" s="321"/>
      <c r="B242" s="328"/>
      <c r="C242" s="328"/>
      <c r="D242" s="328"/>
      <c r="E242" s="328"/>
      <c r="F242" s="328"/>
      <c r="G242" s="328"/>
      <c r="H242" s="328"/>
    </row>
    <row r="243" spans="1:8" x14ac:dyDescent="0.2">
      <c r="A243" s="321"/>
      <c r="B243" s="328"/>
      <c r="C243" s="328"/>
      <c r="D243" s="328"/>
      <c r="E243" s="328"/>
      <c r="F243" s="328"/>
      <c r="G243" s="328"/>
      <c r="H243" s="328"/>
    </row>
    <row r="244" spans="1:8" x14ac:dyDescent="0.2">
      <c r="A244" s="321"/>
      <c r="B244" s="328"/>
      <c r="C244" s="328"/>
      <c r="D244" s="328"/>
      <c r="E244" s="328"/>
      <c r="F244" s="328"/>
      <c r="G244" s="328"/>
      <c r="H244" s="328"/>
    </row>
    <row r="245" spans="1:8" x14ac:dyDescent="0.2">
      <c r="A245" s="321"/>
      <c r="B245" s="328"/>
      <c r="C245" s="328"/>
      <c r="D245" s="328"/>
      <c r="E245" s="328"/>
      <c r="F245" s="328"/>
      <c r="G245" s="328"/>
      <c r="H245" s="328"/>
    </row>
    <row r="246" spans="1:8" x14ac:dyDescent="0.2">
      <c r="A246" s="321"/>
      <c r="B246" s="328"/>
      <c r="C246" s="328"/>
      <c r="D246" s="328"/>
      <c r="E246" s="328"/>
      <c r="F246" s="328"/>
      <c r="G246" s="328"/>
      <c r="H246" s="328"/>
    </row>
    <row r="247" spans="1:8" x14ac:dyDescent="0.2">
      <c r="A247" s="321"/>
      <c r="B247" s="328"/>
      <c r="C247" s="328"/>
      <c r="D247" s="328"/>
      <c r="E247" s="328"/>
      <c r="F247" s="328"/>
      <c r="G247" s="328"/>
      <c r="H247" s="328"/>
    </row>
    <row r="248" spans="1:8" x14ac:dyDescent="0.2">
      <c r="A248" s="321"/>
      <c r="B248" s="328"/>
      <c r="C248" s="328"/>
      <c r="D248" s="328"/>
      <c r="E248" s="328"/>
      <c r="F248" s="328"/>
      <c r="G248" s="328"/>
      <c r="H248" s="328"/>
    </row>
    <row r="249" spans="1:8" x14ac:dyDescent="0.2">
      <c r="A249" s="321"/>
      <c r="B249" s="328"/>
      <c r="C249" s="328"/>
      <c r="D249" s="328"/>
      <c r="E249" s="328"/>
      <c r="F249" s="328"/>
      <c r="G249" s="328"/>
      <c r="H249" s="328"/>
    </row>
    <row r="250" spans="1:8" x14ac:dyDescent="0.2">
      <c r="A250" s="321"/>
      <c r="B250" s="328"/>
      <c r="C250" s="328"/>
      <c r="D250" s="328"/>
      <c r="E250" s="328"/>
      <c r="F250" s="328"/>
      <c r="G250" s="328"/>
      <c r="H250" s="328"/>
    </row>
    <row r="251" spans="1:8" x14ac:dyDescent="0.2">
      <c r="A251" s="321"/>
      <c r="B251" s="328"/>
      <c r="C251" s="328"/>
      <c r="D251" s="328"/>
      <c r="E251" s="328"/>
      <c r="F251" s="328"/>
      <c r="G251" s="328"/>
      <c r="H251" s="328"/>
    </row>
    <row r="252" spans="1:8" x14ac:dyDescent="0.2">
      <c r="A252" s="321"/>
      <c r="B252" s="328"/>
      <c r="C252" s="328"/>
      <c r="D252" s="328"/>
      <c r="E252" s="328"/>
      <c r="F252" s="328"/>
      <c r="G252" s="328"/>
      <c r="H252" s="328"/>
    </row>
    <row r="253" spans="1:8" x14ac:dyDescent="0.2">
      <c r="A253" s="321"/>
      <c r="B253" s="328"/>
      <c r="C253" s="328"/>
      <c r="D253" s="328"/>
      <c r="E253" s="328"/>
      <c r="F253" s="328"/>
      <c r="G253" s="328"/>
      <c r="H253" s="328"/>
    </row>
    <row r="254" spans="1:8" x14ac:dyDescent="0.2">
      <c r="A254" s="321"/>
      <c r="B254" s="328"/>
      <c r="C254" s="328"/>
      <c r="D254" s="328"/>
      <c r="E254" s="328"/>
      <c r="F254" s="328"/>
      <c r="G254" s="328"/>
      <c r="H254" s="328"/>
    </row>
    <row r="255" spans="1:8" x14ac:dyDescent="0.2">
      <c r="A255" s="321"/>
      <c r="B255" s="328"/>
      <c r="C255" s="328"/>
      <c r="D255" s="328"/>
      <c r="E255" s="328"/>
      <c r="F255" s="328"/>
      <c r="G255" s="328"/>
      <c r="H255" s="328"/>
    </row>
    <row r="256" spans="1:8" x14ac:dyDescent="0.2">
      <c r="A256" s="321"/>
      <c r="B256" s="328"/>
      <c r="C256" s="328"/>
      <c r="D256" s="328"/>
      <c r="E256" s="328"/>
      <c r="F256" s="328"/>
      <c r="G256" s="328"/>
      <c r="H256" s="328"/>
    </row>
    <row r="257" spans="1:8" x14ac:dyDescent="0.2">
      <c r="A257" s="321"/>
      <c r="B257" s="328"/>
      <c r="C257" s="328"/>
      <c r="D257" s="328"/>
      <c r="E257" s="328"/>
      <c r="F257" s="328"/>
      <c r="G257" s="328"/>
      <c r="H257" s="328"/>
    </row>
    <row r="258" spans="1:8" x14ac:dyDescent="0.2">
      <c r="A258" s="321"/>
      <c r="B258" s="328"/>
      <c r="C258" s="328"/>
      <c r="D258" s="328"/>
      <c r="E258" s="328"/>
      <c r="F258" s="328"/>
      <c r="G258" s="328"/>
      <c r="H258" s="328"/>
    </row>
    <row r="259" spans="1:8" x14ac:dyDescent="0.2">
      <c r="A259" s="321"/>
      <c r="B259" s="328"/>
      <c r="C259" s="328"/>
      <c r="D259" s="328"/>
      <c r="E259" s="328"/>
      <c r="F259" s="328"/>
      <c r="G259" s="328"/>
      <c r="H259" s="328"/>
    </row>
    <row r="260" spans="1:8" x14ac:dyDescent="0.2">
      <c r="A260" s="321"/>
      <c r="B260" s="328"/>
      <c r="C260" s="328"/>
      <c r="D260" s="328"/>
      <c r="E260" s="328"/>
      <c r="F260" s="328"/>
      <c r="G260" s="328"/>
      <c r="H260" s="328"/>
    </row>
    <row r="261" spans="1:8" x14ac:dyDescent="0.2">
      <c r="A261" s="321"/>
      <c r="B261" s="328"/>
      <c r="C261" s="328"/>
      <c r="D261" s="328"/>
      <c r="E261" s="328"/>
      <c r="F261" s="328"/>
      <c r="G261" s="328"/>
      <c r="H261" s="328"/>
    </row>
    <row r="262" spans="1:8" x14ac:dyDescent="0.2">
      <c r="A262" s="321"/>
      <c r="B262" s="328"/>
      <c r="C262" s="328"/>
      <c r="D262" s="328"/>
      <c r="E262" s="328"/>
      <c r="F262" s="328"/>
      <c r="G262" s="328"/>
      <c r="H262" s="328"/>
    </row>
    <row r="263" spans="1:8" x14ac:dyDescent="0.2">
      <c r="A263" s="321"/>
      <c r="B263" s="328"/>
      <c r="C263" s="328"/>
      <c r="D263" s="328"/>
      <c r="E263" s="328"/>
      <c r="F263" s="328"/>
      <c r="G263" s="328"/>
      <c r="H263" s="328"/>
    </row>
    <row r="264" spans="1:8" x14ac:dyDescent="0.2">
      <c r="A264" s="321"/>
      <c r="B264" s="328"/>
      <c r="C264" s="328"/>
      <c r="D264" s="328"/>
      <c r="E264" s="328"/>
      <c r="F264" s="328"/>
      <c r="G264" s="328"/>
      <c r="H264" s="328"/>
    </row>
    <row r="265" spans="1:8" x14ac:dyDescent="0.2">
      <c r="A265" s="321"/>
      <c r="B265" s="328"/>
      <c r="C265" s="328"/>
      <c r="D265" s="328"/>
      <c r="E265" s="328"/>
      <c r="F265" s="328"/>
      <c r="G265" s="328"/>
      <c r="H265" s="328"/>
    </row>
    <row r="266" spans="1:8" x14ac:dyDescent="0.2">
      <c r="A266" s="321"/>
      <c r="B266" s="328"/>
      <c r="C266" s="328"/>
      <c r="D266" s="328"/>
      <c r="E266" s="328"/>
      <c r="F266" s="328"/>
      <c r="G266" s="328"/>
      <c r="H266" s="328"/>
    </row>
    <row r="267" spans="1:8" x14ac:dyDescent="0.2">
      <c r="A267" s="321"/>
      <c r="B267" s="328"/>
      <c r="C267" s="328"/>
      <c r="D267" s="328"/>
      <c r="E267" s="328"/>
      <c r="F267" s="328"/>
      <c r="G267" s="328"/>
      <c r="H267" s="328"/>
    </row>
    <row r="268" spans="1:8" x14ac:dyDescent="0.2">
      <c r="A268" s="321"/>
      <c r="B268" s="328"/>
      <c r="C268" s="328"/>
      <c r="D268" s="328"/>
      <c r="E268" s="328"/>
      <c r="F268" s="328"/>
      <c r="G268" s="328"/>
      <c r="H268" s="328"/>
    </row>
    <row r="269" spans="1:8" x14ac:dyDescent="0.2">
      <c r="A269" s="321"/>
      <c r="B269" s="328"/>
      <c r="C269" s="328"/>
      <c r="D269" s="328"/>
      <c r="E269" s="328"/>
      <c r="F269" s="328"/>
      <c r="G269" s="328"/>
      <c r="H269" s="328"/>
    </row>
    <row r="270" spans="1:8" x14ac:dyDescent="0.2">
      <c r="A270" s="321"/>
      <c r="B270" s="328"/>
      <c r="C270" s="328"/>
      <c r="D270" s="328"/>
      <c r="E270" s="328"/>
      <c r="F270" s="328"/>
      <c r="G270" s="328"/>
      <c r="H270" s="328"/>
    </row>
    <row r="271" spans="1:8" x14ac:dyDescent="0.2">
      <c r="A271" s="321"/>
      <c r="B271" s="328"/>
      <c r="C271" s="328"/>
      <c r="D271" s="328"/>
      <c r="E271" s="328"/>
      <c r="F271" s="328"/>
      <c r="G271" s="328"/>
      <c r="H271" s="328"/>
    </row>
    <row r="272" spans="1:8" x14ac:dyDescent="0.2">
      <c r="A272" s="321"/>
      <c r="B272" s="328"/>
      <c r="C272" s="328"/>
      <c r="D272" s="328"/>
      <c r="E272" s="328"/>
      <c r="F272" s="328"/>
      <c r="G272" s="328"/>
      <c r="H272" s="328"/>
    </row>
    <row r="273" spans="1:8" x14ac:dyDescent="0.2">
      <c r="A273" s="321"/>
      <c r="B273" s="328"/>
      <c r="C273" s="328"/>
      <c r="D273" s="328"/>
      <c r="E273" s="328"/>
      <c r="F273" s="328"/>
      <c r="G273" s="328"/>
      <c r="H273" s="328"/>
    </row>
    <row r="274" spans="1:8" x14ac:dyDescent="0.2">
      <c r="A274" s="321"/>
      <c r="B274" s="328"/>
      <c r="C274" s="328"/>
      <c r="D274" s="328"/>
      <c r="E274" s="328"/>
      <c r="F274" s="328"/>
      <c r="G274" s="328"/>
      <c r="H274" s="328"/>
    </row>
    <row r="275" spans="1:8" x14ac:dyDescent="0.2">
      <c r="A275" s="321"/>
      <c r="B275" s="328"/>
      <c r="C275" s="328"/>
      <c r="D275" s="328"/>
      <c r="E275" s="328"/>
      <c r="F275" s="328"/>
      <c r="G275" s="328"/>
      <c r="H275" s="328"/>
    </row>
    <row r="276" spans="1:8" x14ac:dyDescent="0.2">
      <c r="A276" s="321"/>
      <c r="B276" s="328"/>
      <c r="C276" s="328"/>
      <c r="D276" s="328"/>
      <c r="E276" s="328"/>
      <c r="F276" s="328"/>
      <c r="G276" s="328"/>
      <c r="H276" s="328"/>
    </row>
    <row r="277" spans="1:8" x14ac:dyDescent="0.2">
      <c r="A277" s="321"/>
      <c r="B277" s="328"/>
      <c r="C277" s="328"/>
      <c r="D277" s="328"/>
      <c r="E277" s="328"/>
      <c r="F277" s="328"/>
      <c r="G277" s="328"/>
      <c r="H277" s="328"/>
    </row>
    <row r="278" spans="1:8" x14ac:dyDescent="0.2">
      <c r="A278" s="321"/>
      <c r="B278" s="328"/>
      <c r="C278" s="328"/>
      <c r="D278" s="328"/>
      <c r="E278" s="328"/>
      <c r="F278" s="328"/>
      <c r="G278" s="328"/>
      <c r="H278" s="328"/>
    </row>
    <row r="279" spans="1:8" x14ac:dyDescent="0.2">
      <c r="A279" s="321"/>
      <c r="B279" s="328"/>
      <c r="C279" s="328"/>
      <c r="D279" s="328"/>
      <c r="E279" s="328"/>
      <c r="F279" s="328"/>
      <c r="G279" s="328"/>
      <c r="H279" s="328"/>
    </row>
    <row r="280" spans="1:8" x14ac:dyDescent="0.2">
      <c r="A280" s="321"/>
      <c r="B280" s="328"/>
      <c r="C280" s="328"/>
      <c r="D280" s="328"/>
      <c r="E280" s="328"/>
      <c r="F280" s="328"/>
      <c r="G280" s="328"/>
      <c r="H280" s="328"/>
    </row>
    <row r="281" spans="1:8" x14ac:dyDescent="0.2">
      <c r="A281" s="321"/>
      <c r="B281" s="328"/>
      <c r="C281" s="328"/>
      <c r="D281" s="328"/>
      <c r="E281" s="328"/>
      <c r="F281" s="328"/>
      <c r="G281" s="328"/>
      <c r="H281" s="328"/>
    </row>
    <row r="282" spans="1:8" x14ac:dyDescent="0.2">
      <c r="A282" s="321"/>
      <c r="B282" s="328"/>
      <c r="C282" s="328"/>
      <c r="D282" s="328"/>
      <c r="E282" s="328"/>
      <c r="F282" s="328"/>
      <c r="G282" s="328"/>
      <c r="H282" s="328"/>
    </row>
    <row r="283" spans="1:8" x14ac:dyDescent="0.2">
      <c r="A283" s="321"/>
      <c r="B283" s="328"/>
      <c r="C283" s="328"/>
      <c r="D283" s="328"/>
      <c r="E283" s="328"/>
      <c r="F283" s="328"/>
      <c r="G283" s="328"/>
      <c r="H283" s="328"/>
    </row>
    <row r="284" spans="1:8" x14ac:dyDescent="0.2">
      <c r="A284" s="321"/>
      <c r="B284" s="328"/>
      <c r="C284" s="328"/>
      <c r="D284" s="328"/>
      <c r="E284" s="328"/>
      <c r="F284" s="328"/>
      <c r="G284" s="328"/>
      <c r="H284" s="328"/>
    </row>
    <row r="285" spans="1:8" x14ac:dyDescent="0.2">
      <c r="A285" s="321"/>
      <c r="B285" s="328"/>
      <c r="C285" s="328"/>
      <c r="D285" s="328"/>
      <c r="E285" s="328"/>
      <c r="F285" s="328"/>
      <c r="G285" s="328"/>
      <c r="H285" s="328"/>
    </row>
    <row r="286" spans="1:8" x14ac:dyDescent="0.2">
      <c r="A286" s="321"/>
      <c r="B286" s="328"/>
      <c r="C286" s="328"/>
      <c r="D286" s="328"/>
      <c r="E286" s="328"/>
      <c r="F286" s="328"/>
      <c r="G286" s="328"/>
      <c r="H286" s="328"/>
    </row>
    <row r="287" spans="1:8" x14ac:dyDescent="0.2">
      <c r="A287" s="321"/>
      <c r="B287" s="328"/>
      <c r="C287" s="328"/>
      <c r="D287" s="328"/>
      <c r="E287" s="328"/>
      <c r="F287" s="328"/>
      <c r="G287" s="328"/>
      <c r="H287" s="328"/>
    </row>
    <row r="288" spans="1:8" x14ac:dyDescent="0.2">
      <c r="A288" s="321"/>
      <c r="B288" s="328"/>
      <c r="C288" s="328"/>
      <c r="D288" s="328"/>
      <c r="E288" s="328"/>
      <c r="F288" s="328"/>
      <c r="G288" s="328"/>
      <c r="H288" s="328"/>
    </row>
    <row r="289" spans="1:8" x14ac:dyDescent="0.2">
      <c r="A289" s="321"/>
      <c r="B289" s="328"/>
      <c r="C289" s="328"/>
      <c r="D289" s="328"/>
      <c r="E289" s="328"/>
      <c r="F289" s="328"/>
      <c r="G289" s="328"/>
      <c r="H289" s="328"/>
    </row>
    <row r="290" spans="1:8" x14ac:dyDescent="0.2">
      <c r="A290" s="321"/>
      <c r="B290" s="328"/>
      <c r="C290" s="328"/>
      <c r="D290" s="328"/>
      <c r="E290" s="328"/>
      <c r="F290" s="328"/>
      <c r="G290" s="328"/>
      <c r="H290" s="328"/>
    </row>
    <row r="291" spans="1:8" x14ac:dyDescent="0.2">
      <c r="A291" s="321"/>
      <c r="B291" s="328"/>
      <c r="C291" s="328"/>
      <c r="D291" s="328"/>
      <c r="E291" s="328"/>
      <c r="F291" s="328"/>
      <c r="G291" s="328"/>
      <c r="H291" s="328"/>
    </row>
    <row r="292" spans="1:8" x14ac:dyDescent="0.2">
      <c r="A292" s="321"/>
      <c r="B292" s="328"/>
      <c r="C292" s="328"/>
      <c r="D292" s="328"/>
      <c r="E292" s="328"/>
      <c r="F292" s="328"/>
      <c r="G292" s="328"/>
      <c r="H292" s="328"/>
    </row>
    <row r="293" spans="1:8" x14ac:dyDescent="0.2">
      <c r="A293" s="321"/>
      <c r="B293" s="328"/>
      <c r="C293" s="328"/>
      <c r="D293" s="328"/>
      <c r="E293" s="328"/>
      <c r="F293" s="328"/>
      <c r="G293" s="328"/>
      <c r="H293" s="328"/>
    </row>
    <row r="294" spans="1:8" x14ac:dyDescent="0.2">
      <c r="A294" s="321"/>
      <c r="B294" s="328"/>
      <c r="C294" s="328"/>
      <c r="D294" s="328"/>
      <c r="E294" s="328"/>
      <c r="F294" s="328"/>
      <c r="G294" s="328"/>
      <c r="H294" s="328"/>
    </row>
    <row r="295" spans="1:8" x14ac:dyDescent="0.2">
      <c r="A295" s="321"/>
      <c r="B295" s="328"/>
      <c r="C295" s="328"/>
      <c r="D295" s="328"/>
      <c r="E295" s="328"/>
      <c r="F295" s="328"/>
      <c r="G295" s="328"/>
      <c r="H295" s="328"/>
    </row>
    <row r="296" spans="1:8" x14ac:dyDescent="0.2">
      <c r="A296" s="321"/>
      <c r="B296" s="328"/>
      <c r="C296" s="328"/>
      <c r="D296" s="328"/>
      <c r="E296" s="328"/>
      <c r="F296" s="328"/>
      <c r="G296" s="328"/>
      <c r="H296" s="328"/>
    </row>
  </sheetData>
  <customSheetViews>
    <customSheetView guid="{5DA4A147-0C62-4854-A24F-ABFA741E4216}" scale="85" showPageBreaks="1" fitToPage="1" printArea="1" hiddenColumns="1">
      <selection activeCell="B60" sqref="B60"/>
      <pageMargins left="0.19685039370078741" right="0.19685039370078741" top="0.74803149606299213" bottom="0.35433070866141736" header="0.11811023622047245" footer="0.11811023622047245"/>
      <printOptions horizontalCentered="1"/>
      <pageSetup orientation="portrait" r:id="rId1"/>
      <headerFooter alignWithMargins="0">
        <oddFooter>&amp;C59</oddFooter>
      </headerFooter>
    </customSheetView>
    <customSheetView guid="{A0B2857C-CA65-4357-9749-AF7ED85EB07D}" fitToPage="1" hiddenColumns="1">
      <selection sqref="A1:I49"/>
      <pageMargins left="1" right="1" top="0.75" bottom="0.75" header="0.5" footer="0.5"/>
      <pageSetup orientation="portrait" horizontalDpi="300" verticalDpi="300" r:id="rId2"/>
      <headerFooter alignWithMargins="0">
        <oddFooter xml:space="preserve">&amp;C&amp;"Times New Roman,Regular"63
</oddFooter>
      </headerFooter>
    </customSheetView>
    <customSheetView guid="{9DE21AFA-D044-4310-8250-E101E93E6FC6}" showPageBreaks="1" fitToPage="1" printArea="1" hiddenColumns="1" view="pageBreakPreview">
      <selection activeCell="A6" sqref="A6"/>
      <pageMargins left="0.19685039370078741" right="0.19685039370078741" top="0.74803149606299213" bottom="0.35433070866141736" header="0.11811023622047245" footer="0.11811023622047245"/>
      <printOptions horizontalCentered="1"/>
      <pageSetup orientation="portrait" r:id="rId3"/>
      <headerFooter alignWithMargins="0">
        <oddFooter>&amp;C59</oddFooter>
      </headerFooter>
    </customSheetView>
  </customSheetViews>
  <mergeCells count="3">
    <mergeCell ref="A52:I52"/>
    <mergeCell ref="C4:C5"/>
    <mergeCell ref="B6:I6"/>
  </mergeCells>
  <phoneticPr fontId="0"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N27" sqref="N27"/>
    </sheetView>
  </sheetViews>
  <sheetFormatPr defaultColWidth="9.140625" defaultRowHeight="12.75" x14ac:dyDescent="0.2"/>
  <sheetData/>
  <customSheetViews>
    <customSheetView guid="{5DA4A147-0C62-4854-A24F-ABFA741E4216}" showPageBreaks="1" fitToPage="1">
      <selection activeCell="N27" sqref="N27"/>
      <pageMargins left="0.19685039370078741" right="0.19685039370078741" top="0.74803149606299213" bottom="0.35433070866141736" header="0.11811023622047245" footer="0.11811023622047245"/>
      <printOptions horizontalCentered="1"/>
      <pageSetup orientation="portrait" r:id="rId1"/>
      <headerFooter alignWithMargins="0"/>
    </customSheetView>
    <customSheetView guid="{A0B2857C-CA65-4357-9749-AF7ED85EB07D}">
      <selection activeCell="J13" sqref="J13"/>
      <pageMargins left="0.75" right="0.75" top="1" bottom="1" header="0.5" footer="0.5"/>
      <pageSetup orientation="portrait" horizontalDpi="1200" verticalDpi="1200" r:id="rId2"/>
      <headerFooter alignWithMargins="0"/>
    </customSheetView>
    <customSheetView guid="{9DE21AFA-D044-4310-8250-E101E93E6FC6}" showPageBreaks="1" fitToPage="1">
      <selection activeCell="N27" sqref="N27"/>
      <pageMargins left="0.19685039370078741" right="0.19685039370078741" top="0.74803149606299213" bottom="0.35433070866141736" header="0.11811023622047245" footer="0.11811023622047245"/>
      <printOptions horizontalCentered="1"/>
      <pageSetup orientation="portrait" r:id="rId3"/>
      <headerFooter alignWithMargins="0"/>
    </customSheetView>
  </customSheetViews>
  <phoneticPr fontId="20" type="noConversion"/>
  <printOptions horizontalCentered="1"/>
  <pageMargins left="0.19685039370078741" right="0.19685039370078741" top="0.74803149606299213" bottom="0.35433070866141736" header="0.11811023622047245" footer="0.11811023622047245"/>
  <pageSetup orientation="portrait" r:id="rId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autoPageBreaks="0" fitToPage="1"/>
  </sheetPr>
  <dimension ref="A1:K12"/>
  <sheetViews>
    <sheetView zoomScaleNormal="100" zoomScaleSheetLayoutView="100" workbookViewId="0"/>
  </sheetViews>
  <sheetFormatPr defaultColWidth="9.140625" defaultRowHeight="12.75" x14ac:dyDescent="0.2"/>
  <cols>
    <col min="1" max="1" width="3.7109375" style="2" customWidth="1"/>
    <col min="2" max="16384" width="9.140625" style="2"/>
  </cols>
  <sheetData>
    <row r="1" spans="1:11" x14ac:dyDescent="0.2">
      <c r="A1" s="14"/>
      <c r="B1" s="1"/>
      <c r="C1" s="1"/>
      <c r="D1" s="1"/>
      <c r="E1" s="1"/>
      <c r="F1" s="1"/>
      <c r="G1" s="1"/>
      <c r="H1" s="1"/>
      <c r="I1" s="1"/>
      <c r="J1" s="1"/>
      <c r="K1" s="1"/>
    </row>
    <row r="2" spans="1:11" ht="14.25" x14ac:dyDescent="0.2">
      <c r="A2" s="3"/>
      <c r="B2" s="4"/>
      <c r="C2" s="4"/>
      <c r="D2" s="4"/>
      <c r="E2" s="4"/>
      <c r="F2" s="4"/>
      <c r="G2" s="4"/>
      <c r="H2" s="4"/>
      <c r="I2" s="4"/>
      <c r="J2" s="4"/>
      <c r="K2" s="4"/>
    </row>
    <row r="3" spans="1:11" ht="14.25" x14ac:dyDescent="0.2">
      <c r="A3" s="5"/>
      <c r="B3" s="6"/>
      <c r="C3" s="6"/>
      <c r="D3" s="6"/>
      <c r="E3" s="6"/>
      <c r="F3" s="6"/>
      <c r="G3" s="6"/>
      <c r="H3" s="6"/>
      <c r="I3" s="6"/>
      <c r="J3" s="6"/>
      <c r="K3" s="6"/>
    </row>
    <row r="4" spans="1:11" x14ac:dyDescent="0.2">
      <c r="A4" s="7"/>
      <c r="B4" s="8"/>
      <c r="C4" s="8"/>
      <c r="D4" s="8"/>
      <c r="E4" s="8"/>
      <c r="F4" s="8"/>
      <c r="G4" s="8"/>
      <c r="H4" s="8"/>
      <c r="I4" s="8"/>
      <c r="J4" s="8"/>
      <c r="K4" s="8"/>
    </row>
    <row r="5" spans="1:11" x14ac:dyDescent="0.2">
      <c r="A5" s="7"/>
      <c r="B5" s="8"/>
      <c r="C5" s="8"/>
      <c r="D5" s="8"/>
      <c r="E5" s="8"/>
      <c r="F5" s="8"/>
      <c r="G5" s="8"/>
      <c r="H5" s="8"/>
      <c r="I5" s="8"/>
      <c r="J5" s="8"/>
      <c r="K5" s="8"/>
    </row>
    <row r="6" spans="1:11" s="9" customFormat="1" x14ac:dyDescent="0.2">
      <c r="A6" s="7"/>
      <c r="B6" s="8"/>
      <c r="C6" s="8"/>
      <c r="D6" s="8"/>
      <c r="E6" s="8"/>
      <c r="F6" s="8"/>
      <c r="G6" s="8"/>
      <c r="H6" s="8"/>
      <c r="I6" s="8"/>
      <c r="J6" s="8"/>
      <c r="K6" s="8"/>
    </row>
    <row r="7" spans="1:11" x14ac:dyDescent="0.2">
      <c r="A7" s="10"/>
      <c r="B7" s="11"/>
      <c r="C7" s="11"/>
      <c r="D7" s="11"/>
      <c r="E7" s="11"/>
      <c r="F7" s="11"/>
      <c r="G7" s="11"/>
      <c r="H7" s="11"/>
      <c r="I7" s="11"/>
      <c r="J7" s="11"/>
      <c r="K7" s="11"/>
    </row>
    <row r="8" spans="1:11" x14ac:dyDescent="0.2">
      <c r="A8" s="12"/>
      <c r="B8" s="13"/>
      <c r="C8" s="13"/>
      <c r="D8" s="13"/>
      <c r="E8" s="13"/>
      <c r="F8" s="13"/>
      <c r="G8" s="13"/>
      <c r="H8" s="13"/>
      <c r="I8" s="13"/>
      <c r="J8" s="13"/>
      <c r="K8" s="13"/>
    </row>
    <row r="9" spans="1:11" x14ac:dyDescent="0.2">
      <c r="A9" s="12"/>
      <c r="B9" s="13"/>
      <c r="C9" s="13"/>
      <c r="D9" s="13"/>
      <c r="E9" s="13"/>
      <c r="F9" s="13"/>
      <c r="G9" s="13"/>
      <c r="H9" s="13"/>
      <c r="I9" s="13"/>
      <c r="J9" s="13"/>
      <c r="K9" s="13"/>
    </row>
    <row r="10" spans="1:11" x14ac:dyDescent="0.2">
      <c r="A10" s="12"/>
      <c r="B10" s="13"/>
      <c r="C10" s="13"/>
      <c r="D10" s="13"/>
      <c r="E10" s="13"/>
      <c r="F10" s="13"/>
      <c r="G10" s="13"/>
      <c r="H10" s="13"/>
      <c r="I10" s="13"/>
      <c r="J10" s="13"/>
      <c r="K10" s="13"/>
    </row>
    <row r="11" spans="1:11" x14ac:dyDescent="0.2">
      <c r="A11" s="12"/>
      <c r="B11" s="13"/>
      <c r="C11" s="13"/>
      <c r="D11" s="13"/>
      <c r="E11" s="13"/>
      <c r="F11" s="13"/>
      <c r="G11" s="13"/>
      <c r="H11" s="13"/>
      <c r="I11" s="13"/>
      <c r="J11" s="13"/>
      <c r="K11" s="13"/>
    </row>
    <row r="12" spans="1:11" x14ac:dyDescent="0.2">
      <c r="A12" s="12"/>
      <c r="B12" s="13"/>
      <c r="C12" s="13"/>
      <c r="D12" s="13"/>
      <c r="E12" s="13"/>
      <c r="F12" s="13"/>
      <c r="G12" s="13"/>
      <c r="H12" s="13"/>
      <c r="I12" s="13"/>
      <c r="J12" s="13"/>
      <c r="K12" s="13"/>
    </row>
  </sheetData>
  <customSheetViews>
    <customSheetView guid="{5DA4A147-0C62-4854-A24F-ABFA741E4216}" fitToPage="1" printArea="1">
      <pageMargins left="0.19685039370078741" right="0.19685039370078741" top="0.74803149606299213" bottom="0.35433070866141736" header="0.11811023622047245" footer="0.11811023622047245"/>
      <printOptions horizontalCentered="1"/>
      <pageSetup orientation="portrait" r:id="rId1"/>
      <headerFooter alignWithMargins="0"/>
    </customSheetView>
    <customSheetView guid="{A0B2857C-CA65-4357-9749-AF7ED85EB07D}">
      <selection activeCell="E15" sqref="E15"/>
      <pageMargins left="0.75" right="0.75" top="1" bottom="1" header="0.5" footer="0.5"/>
      <pageSetup orientation="portrait" r:id="rId2"/>
      <headerFooter alignWithMargins="0"/>
    </customSheetView>
    <customSheetView guid="{9DE21AFA-D044-4310-8250-E101E93E6FC6}" fitToPage="1" printArea="1" view="pageBreakPreview">
      <pageMargins left="0.19685039370078741" right="0.19685039370078741" top="0.74803149606299213" bottom="0.35433070866141736" header="0.11811023622047245" footer="0.11811023622047245"/>
      <printOptions horizontalCentered="1"/>
      <pageSetup orientation="portrait" r:id="rId3"/>
      <headerFooter alignWithMargins="0"/>
    </customSheetView>
  </customSheetViews>
  <phoneticPr fontId="0" type="noConversion"/>
  <printOptions horizontalCentered="1"/>
  <pageMargins left="0.19685039370078741" right="0.19685039370078741" top="0.74803149606299213" bottom="0.35433070866141736" header="0.11811023622047245" footer="0.11811023622047245"/>
  <pageSetup orientation="portrait" r:id="rId4"/>
  <headerFooter alignWithMargins="0"/>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P191"/>
  <sheetViews>
    <sheetView zoomScale="85" zoomScaleNormal="85" zoomScaleSheetLayoutView="55" workbookViewId="0">
      <selection activeCell="E40" sqref="E40"/>
    </sheetView>
  </sheetViews>
  <sheetFormatPr defaultColWidth="9.140625" defaultRowHeight="12" x14ac:dyDescent="0.2"/>
  <cols>
    <col min="1" max="1" width="8.7109375" style="112" customWidth="1"/>
    <col min="2" max="2" width="6.7109375" style="104" customWidth="1"/>
    <col min="3" max="3" width="9.85546875" style="104" customWidth="1"/>
    <col min="4" max="4" width="13.140625" style="104" customWidth="1"/>
    <col min="5" max="5" width="6.5703125" style="104" customWidth="1"/>
    <col min="6" max="6" width="9.140625" style="104" customWidth="1"/>
    <col min="7" max="7" width="10.28515625" style="104" customWidth="1"/>
    <col min="8" max="8" width="9.42578125" style="104" customWidth="1"/>
    <col min="9" max="9" width="6.85546875" style="104" customWidth="1"/>
    <col min="10" max="10" width="7.85546875" style="104" customWidth="1"/>
    <col min="11" max="11" width="10.42578125" style="104" customWidth="1"/>
    <col min="12" max="16384" width="9.140625" style="104"/>
  </cols>
  <sheetData>
    <row r="1" spans="1:172" s="96" customFormat="1" ht="12.75" customHeight="1" x14ac:dyDescent="0.2">
      <c r="A1" s="470" t="s">
        <v>85</v>
      </c>
    </row>
    <row r="2" spans="1:172" s="98" customFormat="1" ht="15" customHeight="1" x14ac:dyDescent="0.2">
      <c r="A2" s="471" t="s">
        <v>86</v>
      </c>
      <c r="B2" s="472"/>
      <c r="C2" s="472"/>
      <c r="D2" s="472"/>
      <c r="E2" s="472"/>
      <c r="F2" s="472"/>
      <c r="G2" s="472"/>
      <c r="H2" s="472"/>
      <c r="I2" s="472"/>
      <c r="J2" s="472"/>
      <c r="K2" s="472"/>
    </row>
    <row r="3" spans="1:172" s="99" customFormat="1" ht="11.1" customHeight="1" x14ac:dyDescent="0.2">
      <c r="A3" s="632"/>
      <c r="B3" s="629"/>
      <c r="C3" s="629"/>
      <c r="D3" s="629" t="s">
        <v>47</v>
      </c>
      <c r="E3" s="629" t="s">
        <v>48</v>
      </c>
      <c r="F3" s="629" t="s">
        <v>47</v>
      </c>
      <c r="G3" s="597" t="s">
        <v>46</v>
      </c>
      <c r="H3" s="790" t="s">
        <v>425</v>
      </c>
      <c r="I3" s="629"/>
      <c r="J3" s="629" t="s">
        <v>50</v>
      </c>
      <c r="K3" s="629" t="s">
        <v>51</v>
      </c>
    </row>
    <row r="4" spans="1:172" s="99" customFormat="1" ht="11.1" customHeight="1" x14ac:dyDescent="0.2">
      <c r="A4" s="567"/>
      <c r="B4" s="599"/>
      <c r="C4" s="598" t="s">
        <v>52</v>
      </c>
      <c r="D4" s="598" t="s">
        <v>53</v>
      </c>
      <c r="E4" s="598" t="s">
        <v>54</v>
      </c>
      <c r="F4" s="598" t="s">
        <v>55</v>
      </c>
      <c r="G4" s="598" t="s">
        <v>49</v>
      </c>
      <c r="H4" s="791" t="s">
        <v>426</v>
      </c>
      <c r="I4" s="598" t="s">
        <v>56</v>
      </c>
      <c r="J4" s="598" t="s">
        <v>57</v>
      </c>
      <c r="K4" s="598" t="s">
        <v>58</v>
      </c>
    </row>
    <row r="5" spans="1:172" s="99" customFormat="1" ht="11.1" customHeight="1" x14ac:dyDescent="0.2">
      <c r="A5" s="568" t="s">
        <v>59</v>
      </c>
      <c r="B5" s="598" t="s">
        <v>60</v>
      </c>
      <c r="C5" s="600" t="s">
        <v>61</v>
      </c>
      <c r="D5" s="600" t="s">
        <v>62</v>
      </c>
      <c r="E5" s="600" t="s">
        <v>63</v>
      </c>
      <c r="F5" s="600" t="s">
        <v>64</v>
      </c>
      <c r="G5" s="598" t="s">
        <v>418</v>
      </c>
      <c r="H5" s="791" t="s">
        <v>65</v>
      </c>
      <c r="I5" s="600" t="s">
        <v>65</v>
      </c>
      <c r="J5" s="600" t="s">
        <v>66</v>
      </c>
      <c r="K5" s="601" t="s">
        <v>67</v>
      </c>
    </row>
    <row r="6" spans="1:172" s="100" customFormat="1" ht="12.95" customHeight="1" x14ac:dyDescent="0.2">
      <c r="A6" s="473"/>
      <c r="B6" s="1069" t="s">
        <v>87</v>
      </c>
      <c r="C6" s="1069"/>
      <c r="D6" s="1069"/>
      <c r="E6" s="1069"/>
      <c r="F6" s="1069"/>
      <c r="G6" s="1069"/>
      <c r="H6" s="1070"/>
      <c r="I6" s="1069"/>
      <c r="J6" s="1069"/>
      <c r="K6" s="1069"/>
    </row>
    <row r="7" spans="1:172" ht="15" customHeight="1" x14ac:dyDescent="0.2">
      <c r="A7" s="101" t="s">
        <v>88</v>
      </c>
      <c r="B7" s="32">
        <v>9975</v>
      </c>
      <c r="C7" s="32">
        <v>9278</v>
      </c>
      <c r="D7" s="32">
        <v>697</v>
      </c>
      <c r="E7" s="32">
        <v>1182</v>
      </c>
      <c r="F7" s="102">
        <v>-485</v>
      </c>
      <c r="G7" s="102"/>
      <c r="H7" s="102"/>
      <c r="I7" s="32">
        <v>17708</v>
      </c>
      <c r="J7" s="32">
        <v>85.994782999999984</v>
      </c>
      <c r="K7" s="32">
        <v>-399.00521700000002</v>
      </c>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row>
    <row r="8" spans="1:172" ht="10.7" customHeight="1" x14ac:dyDescent="0.2">
      <c r="A8" s="101" t="s">
        <v>89</v>
      </c>
      <c r="B8" s="32">
        <v>10925</v>
      </c>
      <c r="C8" s="32">
        <v>10681</v>
      </c>
      <c r="D8" s="32">
        <v>244</v>
      </c>
      <c r="E8" s="32">
        <v>1286</v>
      </c>
      <c r="F8" s="102">
        <v>-1042</v>
      </c>
      <c r="G8" s="102"/>
      <c r="H8" s="102"/>
      <c r="I8" s="32">
        <v>18750</v>
      </c>
      <c r="J8" s="32">
        <v>507.98898299999996</v>
      </c>
      <c r="K8" s="32">
        <v>-534.01101700000004</v>
      </c>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row>
    <row r="9" spans="1:172" ht="10.7" customHeight="1" x14ac:dyDescent="0.2">
      <c r="A9" s="101" t="s">
        <v>90</v>
      </c>
      <c r="B9" s="32">
        <v>12320</v>
      </c>
      <c r="C9" s="32">
        <v>11523</v>
      </c>
      <c r="D9" s="32">
        <v>797</v>
      </c>
      <c r="E9" s="32">
        <v>1464</v>
      </c>
      <c r="F9" s="102">
        <v>-667</v>
      </c>
      <c r="G9" s="102"/>
      <c r="H9" s="102"/>
      <c r="I9" s="32">
        <v>19417</v>
      </c>
      <c r="J9" s="32">
        <v>-1166.743181</v>
      </c>
      <c r="K9" s="32">
        <v>-1833.743181</v>
      </c>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row>
    <row r="10" spans="1:172" ht="10.7" customHeight="1" x14ac:dyDescent="0.2">
      <c r="A10" s="101" t="s">
        <v>91</v>
      </c>
      <c r="B10" s="32">
        <v>14755</v>
      </c>
      <c r="C10" s="32">
        <v>12921</v>
      </c>
      <c r="D10" s="32">
        <v>1834</v>
      </c>
      <c r="E10" s="32">
        <v>1694</v>
      </c>
      <c r="F10" s="102">
        <v>140</v>
      </c>
      <c r="G10" s="102"/>
      <c r="H10" s="102"/>
      <c r="I10" s="32">
        <v>19277</v>
      </c>
      <c r="J10" s="32">
        <v>-283.659581</v>
      </c>
      <c r="K10" s="32">
        <v>-143.659581</v>
      </c>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row>
    <row r="11" spans="1:172" ht="10.7" customHeight="1" x14ac:dyDescent="0.2">
      <c r="A11" s="101" t="s">
        <v>92</v>
      </c>
      <c r="B11" s="32">
        <v>15387</v>
      </c>
      <c r="C11" s="32">
        <v>14516</v>
      </c>
      <c r="D11" s="32">
        <v>871</v>
      </c>
      <c r="E11" s="32">
        <v>1887</v>
      </c>
      <c r="F11" s="102">
        <v>-1016</v>
      </c>
      <c r="G11" s="102"/>
      <c r="H11" s="102"/>
      <c r="I11" s="32">
        <v>20293</v>
      </c>
      <c r="J11" s="32">
        <v>-1309.654861</v>
      </c>
      <c r="K11" s="32">
        <v>-2325.654861</v>
      </c>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row>
    <row r="12" spans="1:172" ht="15" customHeight="1" x14ac:dyDescent="0.2">
      <c r="A12" s="101" t="s">
        <v>93</v>
      </c>
      <c r="B12" s="32">
        <v>17119</v>
      </c>
      <c r="C12" s="32">
        <v>16795</v>
      </c>
      <c r="D12" s="32">
        <v>324</v>
      </c>
      <c r="E12" s="32">
        <v>2110</v>
      </c>
      <c r="F12" s="102">
        <v>-1786</v>
      </c>
      <c r="G12" s="102"/>
      <c r="H12" s="102"/>
      <c r="I12" s="32">
        <v>22079</v>
      </c>
      <c r="J12" s="32">
        <v>-263.23529800000006</v>
      </c>
      <c r="K12" s="32">
        <v>-2049.2352980000001</v>
      </c>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row>
    <row r="13" spans="1:172" ht="10.7" customHeight="1" x14ac:dyDescent="0.2">
      <c r="A13" s="101" t="s">
        <v>94</v>
      </c>
      <c r="B13" s="32">
        <v>19808</v>
      </c>
      <c r="C13" s="32">
        <v>19409</v>
      </c>
      <c r="D13" s="32">
        <v>399</v>
      </c>
      <c r="E13" s="32">
        <v>2300</v>
      </c>
      <c r="F13" s="102">
        <v>-1901</v>
      </c>
      <c r="G13" s="102"/>
      <c r="H13" s="102"/>
      <c r="I13" s="32">
        <v>23980</v>
      </c>
      <c r="J13" s="32">
        <v>500.79158600000005</v>
      </c>
      <c r="K13" s="32">
        <v>-1400.2084139999999</v>
      </c>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row>
    <row r="14" spans="1:172" ht="10.7" customHeight="1" x14ac:dyDescent="0.2">
      <c r="A14" s="101" t="s">
        <v>95</v>
      </c>
      <c r="B14" s="32">
        <v>22997</v>
      </c>
      <c r="C14" s="32">
        <v>22643</v>
      </c>
      <c r="D14" s="32">
        <v>354</v>
      </c>
      <c r="E14" s="32">
        <v>2565</v>
      </c>
      <c r="F14" s="102">
        <v>-2211</v>
      </c>
      <c r="G14" s="102"/>
      <c r="H14" s="102"/>
      <c r="I14" s="32">
        <v>26191</v>
      </c>
      <c r="J14" s="32">
        <v>892.75469399999997</v>
      </c>
      <c r="K14" s="32">
        <v>-1318.245306</v>
      </c>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row>
    <row r="15" spans="1:172" ht="10.7" customHeight="1" x14ac:dyDescent="0.2">
      <c r="A15" s="101" t="s">
        <v>96</v>
      </c>
      <c r="B15" s="32">
        <v>29965</v>
      </c>
      <c r="C15" s="32">
        <v>28952</v>
      </c>
      <c r="D15" s="32">
        <v>1013</v>
      </c>
      <c r="E15" s="32">
        <v>3238</v>
      </c>
      <c r="F15" s="102">
        <v>-2225</v>
      </c>
      <c r="G15" s="102"/>
      <c r="H15" s="102"/>
      <c r="I15" s="32">
        <v>28416</v>
      </c>
      <c r="J15" s="32">
        <v>762.55692999999997</v>
      </c>
      <c r="K15" s="32">
        <v>-1462.44307</v>
      </c>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row>
    <row r="16" spans="1:172" ht="10.7" customHeight="1" x14ac:dyDescent="0.2">
      <c r="A16" s="101" t="s">
        <v>97</v>
      </c>
      <c r="B16" s="32">
        <v>32441</v>
      </c>
      <c r="C16" s="32">
        <v>34675</v>
      </c>
      <c r="D16" s="32">
        <v>-2234</v>
      </c>
      <c r="E16" s="32">
        <v>3970</v>
      </c>
      <c r="F16" s="102">
        <v>-6204</v>
      </c>
      <c r="G16" s="102"/>
      <c r="H16" s="102"/>
      <c r="I16" s="32">
        <v>34620</v>
      </c>
      <c r="J16" s="32">
        <v>1500.5199629999997</v>
      </c>
      <c r="K16" s="32">
        <v>-4703.4800370000003</v>
      </c>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row>
    <row r="17" spans="1:172" ht="15" customHeight="1" x14ac:dyDescent="0.2">
      <c r="A17" s="101" t="s">
        <v>98</v>
      </c>
      <c r="B17" s="32">
        <v>35283</v>
      </c>
      <c r="C17" s="32">
        <v>37472</v>
      </c>
      <c r="D17" s="32">
        <v>-2189</v>
      </c>
      <c r="E17" s="32">
        <v>4708</v>
      </c>
      <c r="F17" s="102">
        <v>-6897</v>
      </c>
      <c r="G17" s="102"/>
      <c r="H17" s="102"/>
      <c r="I17" s="32">
        <v>41517</v>
      </c>
      <c r="J17" s="32">
        <v>2489.7294009999996</v>
      </c>
      <c r="K17" s="32">
        <v>-4407.2705990000004</v>
      </c>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row>
    <row r="18" spans="1:172" ht="10.7" customHeight="1" x14ac:dyDescent="0.2">
      <c r="A18" s="101" t="s">
        <v>99</v>
      </c>
      <c r="B18" s="32">
        <v>35633</v>
      </c>
      <c r="C18" s="32">
        <v>40981</v>
      </c>
      <c r="D18" s="32">
        <v>-5348</v>
      </c>
      <c r="E18" s="32">
        <v>5531</v>
      </c>
      <c r="F18" s="102">
        <v>-10879</v>
      </c>
      <c r="G18" s="102"/>
      <c r="H18" s="102"/>
      <c r="I18" s="32">
        <v>52396</v>
      </c>
      <c r="J18" s="32">
        <v>2816.1803920000002</v>
      </c>
      <c r="K18" s="32">
        <v>-8062.8196079999998</v>
      </c>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row>
    <row r="19" spans="1:172" ht="10.7" customHeight="1" x14ac:dyDescent="0.2">
      <c r="A19" s="101" t="s">
        <v>100</v>
      </c>
      <c r="B19" s="32">
        <v>38214</v>
      </c>
      <c r="C19" s="32">
        <v>44219</v>
      </c>
      <c r="D19" s="32">
        <v>-6005</v>
      </c>
      <c r="E19" s="32">
        <v>7024</v>
      </c>
      <c r="F19" s="102">
        <v>-13029</v>
      </c>
      <c r="G19" s="102"/>
      <c r="H19" s="102"/>
      <c r="I19" s="32">
        <v>65425</v>
      </c>
      <c r="J19" s="32">
        <v>102.90161199999966</v>
      </c>
      <c r="K19" s="32">
        <v>-12926.098388</v>
      </c>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row>
    <row r="20" spans="1:172" ht="10.7" customHeight="1" x14ac:dyDescent="0.2">
      <c r="A20" s="101" t="s">
        <v>101</v>
      </c>
      <c r="B20" s="32">
        <v>43310</v>
      </c>
      <c r="C20" s="32">
        <v>46783</v>
      </c>
      <c r="D20" s="32">
        <v>-3473</v>
      </c>
      <c r="E20" s="32">
        <v>8494</v>
      </c>
      <c r="F20" s="102">
        <v>-11967</v>
      </c>
      <c r="G20" s="102"/>
      <c r="H20" s="102"/>
      <c r="I20" s="32">
        <v>77392</v>
      </c>
      <c r="J20" s="32">
        <v>4074.1540219999997</v>
      </c>
      <c r="K20" s="32">
        <v>-7892.8459780000003</v>
      </c>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row>
    <row r="21" spans="1:172" ht="10.7" customHeight="1" x14ac:dyDescent="0.2">
      <c r="A21" s="101" t="s">
        <v>102</v>
      </c>
      <c r="B21" s="32">
        <v>53181</v>
      </c>
      <c r="C21" s="32">
        <v>57079</v>
      </c>
      <c r="D21" s="32">
        <v>-3898</v>
      </c>
      <c r="E21" s="32">
        <v>10658</v>
      </c>
      <c r="F21" s="102">
        <v>-14556</v>
      </c>
      <c r="G21" s="102"/>
      <c r="H21" s="102"/>
      <c r="I21" s="32">
        <v>91948</v>
      </c>
      <c r="J21" s="32">
        <v>5845.3763909999998</v>
      </c>
      <c r="K21" s="32">
        <v>-8710.6236090000002</v>
      </c>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row>
    <row r="22" spans="1:172" ht="15" customHeight="1" x14ac:dyDescent="0.2">
      <c r="A22" s="101" t="s">
        <v>103</v>
      </c>
      <c r="B22" s="32">
        <v>67289</v>
      </c>
      <c r="C22" s="32">
        <v>67849</v>
      </c>
      <c r="D22" s="32">
        <v>-560</v>
      </c>
      <c r="E22" s="32">
        <v>15114</v>
      </c>
      <c r="F22" s="102">
        <v>-15674</v>
      </c>
      <c r="G22" s="102"/>
      <c r="H22" s="102"/>
      <c r="I22" s="32">
        <v>107622</v>
      </c>
      <c r="J22" s="32">
        <v>6249.3991779999997</v>
      </c>
      <c r="K22" s="32">
        <v>-9424.6008220000003</v>
      </c>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row>
    <row r="23" spans="1:172" ht="10.7" customHeight="1" x14ac:dyDescent="0.2">
      <c r="A23" s="101" t="s">
        <v>104</v>
      </c>
      <c r="B23" s="32">
        <v>67430</v>
      </c>
      <c r="C23" s="32">
        <v>79576</v>
      </c>
      <c r="D23" s="32">
        <v>-12146</v>
      </c>
      <c r="E23" s="32">
        <v>16903</v>
      </c>
      <c r="F23" s="102">
        <v>-29049</v>
      </c>
      <c r="G23" s="102"/>
      <c r="H23" s="102"/>
      <c r="I23" s="32">
        <v>136671</v>
      </c>
      <c r="J23" s="32">
        <v>2697.799669</v>
      </c>
      <c r="K23" s="32">
        <v>-26351.200331</v>
      </c>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03"/>
      <c r="FE23" s="103"/>
      <c r="FF23" s="103"/>
      <c r="FG23" s="103"/>
      <c r="FH23" s="103"/>
      <c r="FI23" s="103"/>
      <c r="FJ23" s="103"/>
      <c r="FK23" s="103"/>
      <c r="FL23" s="103"/>
      <c r="FM23" s="103"/>
      <c r="FN23" s="103"/>
      <c r="FO23" s="103"/>
      <c r="FP23" s="103"/>
    </row>
    <row r="24" spans="1:172" ht="10.7" customHeight="1" x14ac:dyDescent="0.2">
      <c r="A24" s="105" t="s">
        <v>105</v>
      </c>
      <c r="B24" s="33">
        <v>65261</v>
      </c>
      <c r="C24" s="33">
        <v>77194</v>
      </c>
      <c r="D24" s="33">
        <v>-11933</v>
      </c>
      <c r="E24" s="33">
        <v>20430</v>
      </c>
      <c r="F24" s="33">
        <v>-32363</v>
      </c>
      <c r="G24" s="33"/>
      <c r="H24" s="735"/>
      <c r="I24" s="33">
        <v>157252</v>
      </c>
      <c r="J24" s="33">
        <v>8184.9275280000002</v>
      </c>
      <c r="K24" s="33">
        <v>-24178.072472</v>
      </c>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row>
    <row r="25" spans="1:172" ht="10.7" customHeight="1" x14ac:dyDescent="0.2">
      <c r="A25" s="101" t="s">
        <v>106</v>
      </c>
      <c r="B25" s="32">
        <v>71999</v>
      </c>
      <c r="C25" s="32">
        <v>84279</v>
      </c>
      <c r="D25" s="32">
        <v>-12280</v>
      </c>
      <c r="E25" s="32">
        <v>24887</v>
      </c>
      <c r="F25" s="102">
        <v>-37167</v>
      </c>
      <c r="G25" s="102"/>
      <c r="H25" s="102"/>
      <c r="I25" s="32">
        <v>194419</v>
      </c>
      <c r="J25" s="32">
        <v>7166</v>
      </c>
      <c r="K25" s="32">
        <v>-30001</v>
      </c>
      <c r="L25" s="106" t="s">
        <v>10</v>
      </c>
      <c r="M25" s="106" t="s">
        <v>10</v>
      </c>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row>
    <row r="26" spans="1:172" ht="10.7" customHeight="1" x14ac:dyDescent="0.2">
      <c r="A26" s="101" t="s">
        <v>107</v>
      </c>
      <c r="B26" s="32">
        <v>77742</v>
      </c>
      <c r="C26" s="32">
        <v>83474</v>
      </c>
      <c r="D26" s="32">
        <v>-5732</v>
      </c>
      <c r="E26" s="32">
        <v>27657</v>
      </c>
      <c r="F26" s="102">
        <v>-33389</v>
      </c>
      <c r="G26" s="102"/>
      <c r="H26" s="102"/>
      <c r="I26" s="32">
        <v>227808</v>
      </c>
      <c r="J26" s="32">
        <v>3870</v>
      </c>
      <c r="K26" s="32">
        <v>-29519</v>
      </c>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row>
    <row r="27" spans="1:172" ht="15" customHeight="1" x14ac:dyDescent="0.2">
      <c r="A27" s="101" t="s">
        <v>108</v>
      </c>
      <c r="B27" s="32">
        <v>86746</v>
      </c>
      <c r="C27" s="32">
        <v>87870</v>
      </c>
      <c r="D27" s="32">
        <v>-1124</v>
      </c>
      <c r="E27" s="32">
        <v>28718</v>
      </c>
      <c r="F27" s="102">
        <v>-29842</v>
      </c>
      <c r="G27" s="102"/>
      <c r="H27" s="102"/>
      <c r="I27" s="32">
        <v>257650</v>
      </c>
      <c r="J27" s="32">
        <v>2356</v>
      </c>
      <c r="K27" s="32">
        <v>-27486</v>
      </c>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03"/>
      <c r="FE27" s="103"/>
      <c r="FF27" s="103"/>
      <c r="FG27" s="103"/>
      <c r="FH27" s="103"/>
      <c r="FI27" s="103"/>
      <c r="FJ27" s="103"/>
      <c r="FK27" s="103"/>
      <c r="FL27" s="103"/>
      <c r="FM27" s="103"/>
      <c r="FN27" s="103"/>
      <c r="FO27" s="103"/>
      <c r="FP27" s="103"/>
    </row>
    <row r="28" spans="1:172" ht="10.7" customHeight="1" x14ac:dyDescent="0.2">
      <c r="A28" s="101" t="s">
        <v>109</v>
      </c>
      <c r="B28" s="32">
        <v>97215</v>
      </c>
      <c r="C28" s="32">
        <v>95009</v>
      </c>
      <c r="D28" s="32">
        <v>2206</v>
      </c>
      <c r="E28" s="32">
        <v>31223</v>
      </c>
      <c r="F28" s="102">
        <v>-29017</v>
      </c>
      <c r="G28" s="102"/>
      <c r="H28" s="102"/>
      <c r="I28" s="32">
        <v>286667</v>
      </c>
      <c r="J28" s="32">
        <v>4225</v>
      </c>
      <c r="K28" s="32">
        <v>-24792</v>
      </c>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row>
    <row r="29" spans="1:172" ht="10.7" customHeight="1" x14ac:dyDescent="0.2">
      <c r="A29" s="101" t="s">
        <v>110</v>
      </c>
      <c r="B29" s="32">
        <v>106349</v>
      </c>
      <c r="C29" s="32">
        <v>98764</v>
      </c>
      <c r="D29" s="32">
        <v>7585</v>
      </c>
      <c r="E29" s="32">
        <v>35532</v>
      </c>
      <c r="F29" s="102">
        <v>-27947</v>
      </c>
      <c r="G29" s="102"/>
      <c r="H29" s="102"/>
      <c r="I29" s="32">
        <v>314614</v>
      </c>
      <c r="J29" s="32">
        <v>4016</v>
      </c>
      <c r="K29" s="32">
        <v>-23931</v>
      </c>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103"/>
      <c r="FL29" s="103"/>
      <c r="FM29" s="103"/>
      <c r="FN29" s="103"/>
      <c r="FO29" s="103"/>
      <c r="FP29" s="103"/>
    </row>
    <row r="30" spans="1:172" ht="10.7" customHeight="1" x14ac:dyDescent="0.2">
      <c r="A30" s="101" t="s">
        <v>111</v>
      </c>
      <c r="B30" s="32">
        <v>115887</v>
      </c>
      <c r="C30" s="32">
        <v>103784</v>
      </c>
      <c r="D30" s="32">
        <v>12103</v>
      </c>
      <c r="E30" s="32">
        <v>41246</v>
      </c>
      <c r="F30" s="102">
        <v>-29143</v>
      </c>
      <c r="G30" s="102"/>
      <c r="H30" s="102"/>
      <c r="I30" s="32">
        <v>343757</v>
      </c>
      <c r="J30" s="32">
        <v>11324</v>
      </c>
      <c r="K30" s="32">
        <v>-17819</v>
      </c>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row>
    <row r="31" spans="1:172" ht="10.7" customHeight="1" x14ac:dyDescent="0.2">
      <c r="A31" s="101" t="s">
        <v>112</v>
      </c>
      <c r="B31" s="32">
        <v>119685</v>
      </c>
      <c r="C31" s="32">
        <v>108550</v>
      </c>
      <c r="D31" s="32">
        <v>11135</v>
      </c>
      <c r="E31" s="32">
        <v>45034</v>
      </c>
      <c r="F31" s="102">
        <v>-33899</v>
      </c>
      <c r="G31" s="102"/>
      <c r="H31" s="102"/>
      <c r="I31" s="32">
        <v>377656</v>
      </c>
      <c r="J31" s="32">
        <v>5888</v>
      </c>
      <c r="K31" s="32">
        <v>-28011</v>
      </c>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row>
    <row r="32" spans="1:172" ht="15" customHeight="1" x14ac:dyDescent="0.2">
      <c r="A32" s="101" t="s">
        <v>113</v>
      </c>
      <c r="B32" s="32">
        <v>126086</v>
      </c>
      <c r="C32" s="32">
        <v>114544</v>
      </c>
      <c r="D32" s="32">
        <v>11542</v>
      </c>
      <c r="E32" s="32">
        <v>43861</v>
      </c>
      <c r="F32" s="102">
        <v>-32319</v>
      </c>
      <c r="G32" s="102"/>
      <c r="H32" s="102"/>
      <c r="I32" s="32">
        <v>409975</v>
      </c>
      <c r="J32" s="32">
        <v>1566</v>
      </c>
      <c r="K32" s="32">
        <v>-30753</v>
      </c>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103"/>
      <c r="FL32" s="103"/>
      <c r="FM32" s="103"/>
      <c r="FN32" s="103"/>
      <c r="FO32" s="103"/>
      <c r="FP32" s="103"/>
    </row>
    <row r="33" spans="1:172" ht="10.7" customHeight="1" x14ac:dyDescent="0.2">
      <c r="A33" s="101" t="s">
        <v>114</v>
      </c>
      <c r="B33" s="32">
        <v>124486</v>
      </c>
      <c r="C33" s="32">
        <v>122173</v>
      </c>
      <c r="D33" s="32">
        <v>2313</v>
      </c>
      <c r="E33" s="32">
        <v>41332</v>
      </c>
      <c r="F33" s="102">
        <v>-39019</v>
      </c>
      <c r="G33" s="102"/>
      <c r="H33" s="102"/>
      <c r="I33" s="32">
        <v>448994</v>
      </c>
      <c r="J33" s="32">
        <v>11100.018708</v>
      </c>
      <c r="K33" s="32">
        <v>-27918.981292</v>
      </c>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3"/>
      <c r="EZ33" s="103"/>
      <c r="FA33" s="103"/>
      <c r="FB33" s="103"/>
      <c r="FC33" s="103"/>
      <c r="FD33" s="103"/>
      <c r="FE33" s="103"/>
      <c r="FF33" s="103"/>
      <c r="FG33" s="103"/>
      <c r="FH33" s="103"/>
      <c r="FI33" s="103"/>
      <c r="FJ33" s="103"/>
      <c r="FK33" s="103"/>
      <c r="FL33" s="103"/>
      <c r="FM33" s="103"/>
      <c r="FN33" s="103"/>
      <c r="FO33" s="103"/>
      <c r="FP33" s="103"/>
    </row>
    <row r="34" spans="1:172" ht="10.7" customHeight="1" x14ac:dyDescent="0.2">
      <c r="A34" s="101" t="s">
        <v>115</v>
      </c>
      <c r="B34" s="32">
        <v>123873</v>
      </c>
      <c r="C34" s="32">
        <v>122304</v>
      </c>
      <c r="D34" s="32">
        <v>1569</v>
      </c>
      <c r="E34" s="32">
        <v>40099</v>
      </c>
      <c r="F34" s="102">
        <v>-38530</v>
      </c>
      <c r="G34" s="102"/>
      <c r="H34" s="102"/>
      <c r="I34" s="32">
        <v>487524</v>
      </c>
      <c r="J34" s="32">
        <v>4897.8222099999984</v>
      </c>
      <c r="K34" s="32">
        <v>-33632.177790000002</v>
      </c>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row>
    <row r="35" spans="1:172" ht="10.7" customHeight="1" x14ac:dyDescent="0.2">
      <c r="A35" s="101" t="s">
        <v>116</v>
      </c>
      <c r="B35" s="32">
        <v>130791</v>
      </c>
      <c r="C35" s="32">
        <v>123238</v>
      </c>
      <c r="D35" s="32">
        <v>7553</v>
      </c>
      <c r="E35" s="32">
        <v>44185</v>
      </c>
      <c r="F35" s="102">
        <v>-36632</v>
      </c>
      <c r="G35" s="102"/>
      <c r="H35" s="102"/>
      <c r="I35" s="32">
        <v>524156</v>
      </c>
      <c r="J35" s="32">
        <v>11147.126768000002</v>
      </c>
      <c r="K35" s="32">
        <v>-25484.873231999998</v>
      </c>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row>
    <row r="36" spans="1:172" s="107" customFormat="1" ht="10.7" customHeight="1" x14ac:dyDescent="0.2">
      <c r="A36" s="108" t="s">
        <v>117</v>
      </c>
      <c r="B36" s="32">
        <v>140257</v>
      </c>
      <c r="C36" s="32">
        <v>120856</v>
      </c>
      <c r="D36" s="32">
        <v>19401</v>
      </c>
      <c r="E36" s="32">
        <v>49407</v>
      </c>
      <c r="F36" s="102">
        <v>-30006</v>
      </c>
      <c r="G36" s="102"/>
      <c r="H36" s="102"/>
      <c r="I36" s="32">
        <v>554162</v>
      </c>
      <c r="J36" s="32">
        <v>7391.7567859999981</v>
      </c>
      <c r="K36" s="32">
        <v>-22614.243214000002</v>
      </c>
    </row>
    <row r="37" spans="1:172" s="109" customFormat="1" ht="15" customHeight="1" x14ac:dyDescent="0.2">
      <c r="A37" s="108" t="s">
        <v>118</v>
      </c>
      <c r="B37" s="32">
        <v>149889</v>
      </c>
      <c r="C37" s="32">
        <v>111327</v>
      </c>
      <c r="D37" s="32">
        <v>38562</v>
      </c>
      <c r="E37" s="32">
        <v>47281</v>
      </c>
      <c r="F37" s="102">
        <v>-8719</v>
      </c>
      <c r="G37" s="102"/>
      <c r="H37" s="102"/>
      <c r="I37" s="32">
        <v>562881</v>
      </c>
      <c r="J37" s="32">
        <v>515</v>
      </c>
      <c r="K37" s="32">
        <v>-8204</v>
      </c>
      <c r="L37" s="695"/>
    </row>
    <row r="38" spans="1:172" s="109" customFormat="1" ht="10.7" customHeight="1" x14ac:dyDescent="0.2">
      <c r="A38" s="108" t="s">
        <v>119</v>
      </c>
      <c r="B38" s="32">
        <v>160864</v>
      </c>
      <c r="C38" s="32">
        <v>114785</v>
      </c>
      <c r="D38" s="32">
        <v>46079</v>
      </c>
      <c r="E38" s="32">
        <v>43120</v>
      </c>
      <c r="F38" s="102">
        <v>2959</v>
      </c>
      <c r="G38" s="102"/>
      <c r="H38" s="102"/>
      <c r="I38" s="32">
        <v>559922</v>
      </c>
      <c r="J38" s="32">
        <v>7566</v>
      </c>
      <c r="K38" s="32">
        <v>10525</v>
      </c>
      <c r="L38" s="129"/>
    </row>
    <row r="39" spans="1:172" s="109" customFormat="1" ht="10.7" customHeight="1" x14ac:dyDescent="0.2">
      <c r="A39" s="108" t="s">
        <v>120</v>
      </c>
      <c r="B39" s="32">
        <v>165520</v>
      </c>
      <c r="C39" s="32">
        <v>116438</v>
      </c>
      <c r="D39" s="32">
        <v>49082</v>
      </c>
      <c r="E39" s="32">
        <v>43303</v>
      </c>
      <c r="F39" s="102">
        <v>5779</v>
      </c>
      <c r="G39" s="102"/>
      <c r="H39" s="102"/>
      <c r="I39" s="32">
        <v>554143</v>
      </c>
      <c r="J39" s="32">
        <v>1111</v>
      </c>
      <c r="K39" s="32">
        <v>6890</v>
      </c>
      <c r="L39" s="129"/>
    </row>
    <row r="40" spans="1:172" s="109" customFormat="1" ht="10.7" customHeight="1" x14ac:dyDescent="0.2">
      <c r="A40" s="108" t="s">
        <v>121</v>
      </c>
      <c r="B40" s="32">
        <v>176408</v>
      </c>
      <c r="C40" s="32">
        <v>118766</v>
      </c>
      <c r="D40" s="32">
        <v>57642</v>
      </c>
      <c r="E40" s="32">
        <v>43384</v>
      </c>
      <c r="F40" s="102">
        <v>14258</v>
      </c>
      <c r="G40" s="102"/>
      <c r="H40" s="102"/>
      <c r="I40" s="32">
        <v>539885</v>
      </c>
      <c r="J40" s="32">
        <v>-3231</v>
      </c>
      <c r="K40" s="32">
        <v>11027</v>
      </c>
      <c r="L40" s="129"/>
    </row>
    <row r="41" spans="1:172" s="109" customFormat="1" ht="10.7" customHeight="1" x14ac:dyDescent="0.2">
      <c r="A41" s="110" t="s">
        <v>122</v>
      </c>
      <c r="B41" s="32">
        <v>194349</v>
      </c>
      <c r="C41" s="32">
        <v>130566</v>
      </c>
      <c r="D41" s="32">
        <v>63783</v>
      </c>
      <c r="E41" s="32">
        <v>43892</v>
      </c>
      <c r="F41" s="102">
        <v>19891</v>
      </c>
      <c r="G41" s="102"/>
      <c r="H41" s="102"/>
      <c r="I41" s="32">
        <v>519994</v>
      </c>
      <c r="J41" s="32">
        <v>-11651</v>
      </c>
      <c r="K41" s="32">
        <v>8240</v>
      </c>
      <c r="L41" s="129"/>
    </row>
    <row r="42" spans="1:172" s="109" customFormat="1" ht="15" customHeight="1" x14ac:dyDescent="0.2">
      <c r="A42" s="474" t="s">
        <v>123</v>
      </c>
      <c r="B42" s="32">
        <v>183930</v>
      </c>
      <c r="C42" s="32">
        <v>136231</v>
      </c>
      <c r="D42" s="32">
        <v>47699</v>
      </c>
      <c r="E42" s="32">
        <v>39651</v>
      </c>
      <c r="F42" s="102">
        <v>8048</v>
      </c>
      <c r="G42" s="102"/>
      <c r="H42" s="102"/>
      <c r="I42" s="32">
        <v>511946</v>
      </c>
      <c r="J42" s="32">
        <v>-8120</v>
      </c>
      <c r="K42" s="32">
        <v>-72</v>
      </c>
    </row>
    <row r="43" spans="1:172" s="109" customFormat="1" ht="10.7" customHeight="1" x14ac:dyDescent="0.2">
      <c r="A43" s="474" t="s">
        <v>124</v>
      </c>
      <c r="B43" s="32">
        <v>190570</v>
      </c>
      <c r="C43" s="32">
        <v>146679</v>
      </c>
      <c r="D43" s="32">
        <v>43891</v>
      </c>
      <c r="E43" s="32">
        <v>37270</v>
      </c>
      <c r="F43" s="102">
        <v>6621</v>
      </c>
      <c r="G43" s="102"/>
      <c r="H43" s="102"/>
      <c r="I43" s="32">
        <v>505325</v>
      </c>
      <c r="J43" s="32">
        <v>2777</v>
      </c>
      <c r="K43" s="32">
        <v>9398</v>
      </c>
    </row>
    <row r="44" spans="1:172" s="109" customFormat="1" ht="10.7" customHeight="1" x14ac:dyDescent="0.2">
      <c r="A44" s="474" t="s">
        <v>125</v>
      </c>
      <c r="B44" s="32">
        <v>200788</v>
      </c>
      <c r="C44" s="32">
        <v>155874</v>
      </c>
      <c r="D44" s="32">
        <v>44914</v>
      </c>
      <c r="E44" s="32">
        <v>35769</v>
      </c>
      <c r="F44" s="102">
        <v>9145</v>
      </c>
      <c r="G44" s="102"/>
      <c r="H44" s="102"/>
      <c r="I44" s="32">
        <v>496180</v>
      </c>
      <c r="J44" s="32">
        <v>-1542</v>
      </c>
      <c r="K44" s="32">
        <v>7603</v>
      </c>
    </row>
    <row r="45" spans="1:172" s="109" customFormat="1" ht="10.7" customHeight="1" x14ac:dyDescent="0.2">
      <c r="A45" s="474" t="s">
        <v>126</v>
      </c>
      <c r="B45" s="32">
        <v>214237</v>
      </c>
      <c r="C45" s="32">
        <v>178656</v>
      </c>
      <c r="D45" s="32">
        <v>35581</v>
      </c>
      <c r="E45" s="32">
        <v>34118</v>
      </c>
      <c r="F45" s="32">
        <v>1463</v>
      </c>
      <c r="G45" s="32"/>
      <c r="H45" s="32"/>
      <c r="I45" s="32">
        <v>494717</v>
      </c>
      <c r="J45" s="32">
        <v>5140</v>
      </c>
      <c r="K45" s="32">
        <v>6603</v>
      </c>
    </row>
    <row r="46" spans="1:172" s="109" customFormat="1" ht="10.7" customHeight="1" x14ac:dyDescent="0.2">
      <c r="A46" s="110" t="s">
        <v>127</v>
      </c>
      <c r="B46" s="32">
        <v>224343</v>
      </c>
      <c r="C46" s="32">
        <v>177353</v>
      </c>
      <c r="D46" s="32">
        <v>46990</v>
      </c>
      <c r="E46" s="32">
        <v>33772</v>
      </c>
      <c r="F46" s="32">
        <v>13218</v>
      </c>
      <c r="G46" s="32"/>
      <c r="H46" s="32"/>
      <c r="I46" s="32">
        <v>481499</v>
      </c>
      <c r="J46" s="32">
        <v>-6409</v>
      </c>
      <c r="K46" s="32">
        <v>6809</v>
      </c>
    </row>
    <row r="47" spans="1:172" s="109" customFormat="1" ht="15" customHeight="1" x14ac:dyDescent="0.2">
      <c r="A47" s="475" t="s">
        <v>128</v>
      </c>
      <c r="B47" s="32">
        <v>238397</v>
      </c>
      <c r="C47" s="32">
        <v>190700</v>
      </c>
      <c r="D47" s="32">
        <v>47697</v>
      </c>
      <c r="E47" s="32">
        <v>33945</v>
      </c>
      <c r="F47" s="32">
        <v>13752</v>
      </c>
      <c r="G47" s="32">
        <v>479</v>
      </c>
      <c r="H47" s="32"/>
      <c r="I47" s="32">
        <v>467268</v>
      </c>
      <c r="J47" s="32">
        <v>-5248</v>
      </c>
      <c r="K47" s="32">
        <v>8504</v>
      </c>
    </row>
    <row r="48" spans="1:172" s="109" customFormat="1" ht="10.7" customHeight="1" x14ac:dyDescent="0.2">
      <c r="A48" s="108" t="s">
        <v>129</v>
      </c>
      <c r="B48" s="32">
        <v>245525</v>
      </c>
      <c r="C48" s="32">
        <v>202603</v>
      </c>
      <c r="D48" s="32">
        <v>42922</v>
      </c>
      <c r="E48" s="32">
        <v>33325</v>
      </c>
      <c r="F48" s="32">
        <v>9597</v>
      </c>
      <c r="G48" s="32">
        <v>34</v>
      </c>
      <c r="H48" s="32"/>
      <c r="I48" s="32">
        <v>457637</v>
      </c>
      <c r="J48" s="32">
        <v>4931</v>
      </c>
      <c r="K48" s="32">
        <v>14528</v>
      </c>
    </row>
    <row r="49" spans="1:172" s="109" customFormat="1" ht="10.7" customHeight="1" x14ac:dyDescent="0.2">
      <c r="A49" s="108" t="s">
        <v>130</v>
      </c>
      <c r="B49" s="32">
        <v>237286</v>
      </c>
      <c r="C49" s="32">
        <v>212051</v>
      </c>
      <c r="D49" s="32">
        <v>25235</v>
      </c>
      <c r="E49" s="32">
        <v>30990</v>
      </c>
      <c r="F49" s="32">
        <v>-5755</v>
      </c>
      <c r="G49" s="32">
        <v>-318</v>
      </c>
      <c r="H49" s="32"/>
      <c r="I49" s="32">
        <v>463710</v>
      </c>
      <c r="J49" s="32">
        <v>-84312</v>
      </c>
      <c r="K49" s="32">
        <v>-90067</v>
      </c>
    </row>
    <row r="50" spans="1:172" s="109" customFormat="1" ht="10.7" customHeight="1" x14ac:dyDescent="0.2">
      <c r="A50" s="108" t="s">
        <v>131</v>
      </c>
      <c r="B50" s="32">
        <v>222103</v>
      </c>
      <c r="C50" s="32">
        <v>248287</v>
      </c>
      <c r="D50" s="32">
        <v>-26184</v>
      </c>
      <c r="E50" s="32">
        <v>29414</v>
      </c>
      <c r="F50" s="32">
        <v>-55598</v>
      </c>
      <c r="G50" s="32">
        <v>211</v>
      </c>
      <c r="H50" s="32"/>
      <c r="I50" s="32">
        <v>519097</v>
      </c>
      <c r="J50" s="32">
        <v>-8043</v>
      </c>
      <c r="K50" s="32">
        <v>-63641</v>
      </c>
    </row>
    <row r="51" spans="1:172" s="109" customFormat="1" ht="10.7" customHeight="1" x14ac:dyDescent="0.2">
      <c r="A51" s="108" t="s">
        <v>362</v>
      </c>
      <c r="B51" s="32">
        <v>240840</v>
      </c>
      <c r="C51" s="32">
        <v>243341</v>
      </c>
      <c r="D51" s="32">
        <v>-2501</v>
      </c>
      <c r="E51" s="32">
        <v>30871</v>
      </c>
      <c r="F51" s="32">
        <v>-33372</v>
      </c>
      <c r="G51" s="32">
        <v>2142</v>
      </c>
      <c r="H51" s="32"/>
      <c r="I51" s="32">
        <v>550327</v>
      </c>
      <c r="J51" s="32">
        <v>-12784</v>
      </c>
      <c r="K51" s="32">
        <v>-46156</v>
      </c>
    </row>
    <row r="52" spans="1:172" s="109" customFormat="1" ht="15" customHeight="1" x14ac:dyDescent="0.2">
      <c r="A52" s="108" t="s">
        <v>391</v>
      </c>
      <c r="B52" s="32">
        <v>249107</v>
      </c>
      <c r="C52" s="32">
        <v>244306</v>
      </c>
      <c r="D52" s="32">
        <v>4801</v>
      </c>
      <c r="E52" s="32">
        <v>31080</v>
      </c>
      <c r="F52" s="32">
        <v>-26279</v>
      </c>
      <c r="G52" s="32">
        <v>-2292</v>
      </c>
      <c r="H52" s="32">
        <v>-4678</v>
      </c>
      <c r="I52" s="32">
        <v>583576</v>
      </c>
      <c r="J52" s="32">
        <v>-6098</v>
      </c>
      <c r="K52" s="32">
        <v>-32377</v>
      </c>
    </row>
    <row r="53" spans="1:172" ht="10.7" customHeight="1" x14ac:dyDescent="0.2">
      <c r="A53" s="108" t="s">
        <v>419</v>
      </c>
      <c r="B53" s="32">
        <v>256635</v>
      </c>
      <c r="C53" s="32">
        <v>246179</v>
      </c>
      <c r="D53" s="32">
        <v>10456</v>
      </c>
      <c r="E53" s="32">
        <v>28871</v>
      </c>
      <c r="F53" s="32">
        <v>-18415</v>
      </c>
      <c r="G53" s="32">
        <v>64</v>
      </c>
      <c r="H53" s="32">
        <v>-7464</v>
      </c>
      <c r="I53" s="32">
        <v>609391</v>
      </c>
      <c r="J53" s="32">
        <v>-11753</v>
      </c>
      <c r="K53" s="32">
        <v>-30168</v>
      </c>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c r="EO53" s="103"/>
      <c r="EP53" s="103"/>
      <c r="EQ53" s="103"/>
      <c r="ER53" s="103"/>
      <c r="ES53" s="103"/>
      <c r="ET53" s="103"/>
      <c r="EU53" s="103"/>
      <c r="EV53" s="103"/>
      <c r="EW53" s="103"/>
      <c r="EX53" s="103"/>
      <c r="EY53" s="103"/>
      <c r="EZ53" s="103"/>
      <c r="FA53" s="103"/>
      <c r="FB53" s="103"/>
      <c r="FC53" s="103"/>
      <c r="FD53" s="103"/>
      <c r="FE53" s="103"/>
      <c r="FF53" s="103"/>
      <c r="FG53" s="103"/>
      <c r="FH53" s="103"/>
      <c r="FI53" s="103"/>
      <c r="FJ53" s="103"/>
      <c r="FK53" s="103"/>
      <c r="FL53" s="103"/>
      <c r="FM53" s="103"/>
      <c r="FN53" s="103"/>
      <c r="FO53" s="103"/>
      <c r="FP53" s="103"/>
    </row>
    <row r="54" spans="1:172" ht="10.7" customHeight="1" x14ac:dyDescent="0.2">
      <c r="A54" s="108" t="s">
        <v>542</v>
      </c>
      <c r="B54" s="32">
        <v>271677</v>
      </c>
      <c r="C54" s="32">
        <v>248607</v>
      </c>
      <c r="D54" s="32">
        <v>23070</v>
      </c>
      <c r="E54" s="32">
        <v>28220</v>
      </c>
      <c r="F54" s="32">
        <v>-5150</v>
      </c>
      <c r="G54" s="32">
        <v>2660</v>
      </c>
      <c r="H54" s="32"/>
      <c r="I54" s="32">
        <v>611881</v>
      </c>
      <c r="J54" s="32">
        <v>22667</v>
      </c>
      <c r="K54" s="32">
        <v>17517</v>
      </c>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c r="EO54" s="103"/>
      <c r="EP54" s="103"/>
      <c r="EQ54" s="103"/>
      <c r="ER54" s="103"/>
      <c r="ES54" s="103"/>
      <c r="ET54" s="103"/>
      <c r="EU54" s="103"/>
      <c r="EV54" s="103"/>
      <c r="EW54" s="103"/>
      <c r="EX54" s="103"/>
      <c r="EY54" s="103"/>
      <c r="EZ54" s="103"/>
      <c r="FA54" s="103"/>
      <c r="FB54" s="103"/>
      <c r="FC54" s="103"/>
      <c r="FD54" s="103"/>
      <c r="FE54" s="103"/>
      <c r="FF54" s="103"/>
      <c r="FG54" s="103"/>
      <c r="FH54" s="103"/>
      <c r="FI54" s="103"/>
      <c r="FJ54" s="103"/>
      <c r="FK54" s="103"/>
      <c r="FL54" s="103"/>
      <c r="FM54" s="103"/>
      <c r="FN54" s="103"/>
      <c r="FO54" s="103"/>
      <c r="FP54" s="103"/>
    </row>
    <row r="55" spans="1:172" s="109" customFormat="1" ht="10.7" customHeight="1" x14ac:dyDescent="0.2">
      <c r="A55" s="108" t="s">
        <v>573</v>
      </c>
      <c r="B55" s="32">
        <v>282346</v>
      </c>
      <c r="C55" s="32">
        <v>253841</v>
      </c>
      <c r="D55" s="32">
        <v>28505</v>
      </c>
      <c r="E55" s="32">
        <v>26594</v>
      </c>
      <c r="F55" s="32">
        <v>1911</v>
      </c>
      <c r="G55" s="32">
        <v>-2360</v>
      </c>
      <c r="H55" s="32"/>
      <c r="I55" s="32">
        <v>612330</v>
      </c>
      <c r="J55" s="32">
        <v>-4563</v>
      </c>
      <c r="K55" s="32">
        <v>-2652</v>
      </c>
    </row>
    <row r="56" spans="1:172" ht="23.25" customHeight="1" x14ac:dyDescent="0.2">
      <c r="A56" s="1067" t="s">
        <v>132</v>
      </c>
      <c r="B56" s="1067"/>
      <c r="C56" s="1067"/>
      <c r="D56" s="1067"/>
      <c r="E56" s="1067"/>
      <c r="F56" s="1067"/>
      <c r="G56" s="1067"/>
      <c r="H56" s="1068"/>
      <c r="I56" s="1067"/>
      <c r="J56" s="1067"/>
      <c r="K56" s="1067"/>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c r="EO56" s="103"/>
      <c r="EP56" s="103"/>
      <c r="EQ56" s="103"/>
      <c r="ER56" s="103"/>
      <c r="ES56" s="103"/>
      <c r="ET56" s="103"/>
      <c r="EU56" s="103"/>
      <c r="EV56" s="103"/>
      <c r="EW56" s="103"/>
      <c r="EX56" s="103"/>
      <c r="EY56" s="103"/>
      <c r="EZ56" s="103"/>
      <c r="FA56" s="103"/>
      <c r="FB56" s="103"/>
      <c r="FC56" s="103"/>
      <c r="FD56" s="103"/>
      <c r="FE56" s="103"/>
      <c r="FF56" s="103"/>
      <c r="FG56" s="103"/>
      <c r="FH56" s="103"/>
      <c r="FI56" s="103"/>
      <c r="FJ56" s="103"/>
      <c r="FK56" s="103"/>
      <c r="FL56" s="103"/>
      <c r="FM56" s="103"/>
      <c r="FN56" s="103"/>
      <c r="FO56" s="103"/>
      <c r="FP56" s="103"/>
    </row>
    <row r="57" spans="1:172" x14ac:dyDescent="0.2">
      <c r="A57" s="111"/>
      <c r="B57" s="106"/>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c r="EO57" s="103"/>
      <c r="EP57" s="103"/>
      <c r="EQ57" s="103"/>
      <c r="ER57" s="103"/>
      <c r="ES57" s="103"/>
      <c r="ET57" s="103"/>
      <c r="EU57" s="103"/>
      <c r="EV57" s="103"/>
      <c r="EW57" s="103"/>
      <c r="EX57" s="103"/>
      <c r="EY57" s="103"/>
      <c r="EZ57" s="103"/>
      <c r="FA57" s="103"/>
      <c r="FB57" s="103"/>
      <c r="FC57" s="103"/>
      <c r="FD57" s="103"/>
      <c r="FE57" s="103"/>
      <c r="FF57" s="103"/>
      <c r="FG57" s="103"/>
      <c r="FH57" s="103"/>
      <c r="FI57" s="103"/>
      <c r="FJ57" s="103"/>
      <c r="FK57" s="103"/>
      <c r="FL57" s="103"/>
      <c r="FM57" s="103"/>
      <c r="FN57" s="103"/>
      <c r="FO57" s="103"/>
      <c r="FP57" s="103"/>
    </row>
    <row r="58" spans="1:172" x14ac:dyDescent="0.2">
      <c r="A58" s="111"/>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c r="EO58" s="103"/>
      <c r="EP58" s="103"/>
      <c r="EQ58" s="103"/>
      <c r="ER58" s="103"/>
      <c r="ES58" s="103"/>
      <c r="ET58" s="103"/>
      <c r="EU58" s="103"/>
      <c r="EV58" s="103"/>
      <c r="EW58" s="103"/>
      <c r="EX58" s="103"/>
      <c r="EY58" s="103"/>
      <c r="EZ58" s="103"/>
      <c r="FA58" s="103"/>
      <c r="FB58" s="103"/>
      <c r="FC58" s="103"/>
      <c r="FD58" s="103"/>
      <c r="FE58" s="103"/>
      <c r="FF58" s="103"/>
      <c r="FG58" s="103"/>
      <c r="FH58" s="103"/>
      <c r="FI58" s="103"/>
      <c r="FJ58" s="103"/>
      <c r="FK58" s="103"/>
      <c r="FL58" s="103"/>
      <c r="FM58" s="103"/>
      <c r="FN58" s="103"/>
      <c r="FO58" s="103"/>
      <c r="FP58" s="103"/>
    </row>
    <row r="59" spans="1:172" x14ac:dyDescent="0.2">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c r="EO59" s="103"/>
      <c r="EP59" s="103"/>
      <c r="EQ59" s="103"/>
      <c r="ER59" s="103"/>
      <c r="ES59" s="103"/>
      <c r="ET59" s="103"/>
      <c r="EU59" s="103"/>
      <c r="EV59" s="103"/>
      <c r="EW59" s="103"/>
      <c r="EX59" s="103"/>
      <c r="EY59" s="103"/>
      <c r="EZ59" s="103"/>
      <c r="FA59" s="103"/>
      <c r="FB59" s="103"/>
      <c r="FC59" s="103"/>
      <c r="FD59" s="103"/>
      <c r="FE59" s="103"/>
      <c r="FF59" s="103"/>
      <c r="FG59" s="103"/>
      <c r="FH59" s="103"/>
      <c r="FI59" s="103"/>
      <c r="FJ59" s="103"/>
      <c r="FK59" s="103"/>
      <c r="FL59" s="103"/>
      <c r="FM59" s="103"/>
      <c r="FN59" s="103"/>
      <c r="FO59" s="103"/>
      <c r="FP59" s="103"/>
    </row>
    <row r="60" spans="1:172" x14ac:dyDescent="0.2">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c r="EO60" s="103"/>
      <c r="EP60" s="103"/>
      <c r="EQ60" s="103"/>
      <c r="ER60" s="103"/>
      <c r="ES60" s="103"/>
      <c r="ET60" s="103"/>
      <c r="EU60" s="103"/>
      <c r="EV60" s="103"/>
      <c r="EW60" s="103"/>
      <c r="EX60" s="103"/>
      <c r="EY60" s="103"/>
      <c r="EZ60" s="103"/>
      <c r="FA60" s="103"/>
      <c r="FB60" s="103"/>
      <c r="FC60" s="103"/>
      <c r="FD60" s="103"/>
      <c r="FE60" s="103"/>
      <c r="FF60" s="103"/>
      <c r="FG60" s="103"/>
      <c r="FH60" s="103"/>
      <c r="FI60" s="103"/>
      <c r="FJ60" s="103"/>
      <c r="FK60" s="103"/>
      <c r="FL60" s="103"/>
      <c r="FM60" s="103"/>
      <c r="FN60" s="103"/>
      <c r="FO60" s="103"/>
      <c r="FP60" s="103"/>
    </row>
    <row r="61" spans="1:172" x14ac:dyDescent="0.2">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c r="EO61" s="103"/>
      <c r="EP61" s="103"/>
      <c r="EQ61" s="103"/>
      <c r="ER61" s="103"/>
      <c r="ES61" s="103"/>
      <c r="ET61" s="103"/>
      <c r="EU61" s="103"/>
      <c r="EV61" s="103"/>
      <c r="EW61" s="103"/>
      <c r="EX61" s="103"/>
      <c r="EY61" s="103"/>
      <c r="EZ61" s="103"/>
      <c r="FA61" s="103"/>
      <c r="FB61" s="103"/>
      <c r="FC61" s="103"/>
      <c r="FD61" s="103"/>
      <c r="FE61" s="103"/>
      <c r="FF61" s="103"/>
      <c r="FG61" s="103"/>
      <c r="FH61" s="103"/>
      <c r="FI61" s="103"/>
      <c r="FJ61" s="103"/>
      <c r="FK61" s="103"/>
      <c r="FL61" s="103"/>
      <c r="FM61" s="103"/>
      <c r="FN61" s="103"/>
      <c r="FO61" s="103"/>
      <c r="FP61" s="103"/>
    </row>
    <row r="62" spans="1:172" x14ac:dyDescent="0.2">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c r="EO62" s="103"/>
      <c r="EP62" s="103"/>
      <c r="EQ62" s="103"/>
      <c r="ER62" s="103"/>
      <c r="ES62" s="103"/>
      <c r="ET62" s="103"/>
      <c r="EU62" s="103"/>
      <c r="EV62" s="103"/>
      <c r="EW62" s="103"/>
      <c r="EX62" s="103"/>
      <c r="EY62" s="103"/>
      <c r="EZ62" s="103"/>
      <c r="FA62" s="103"/>
      <c r="FB62" s="103"/>
      <c r="FC62" s="103"/>
      <c r="FD62" s="103"/>
      <c r="FE62" s="103"/>
      <c r="FF62" s="103"/>
      <c r="FG62" s="103"/>
      <c r="FH62" s="103"/>
      <c r="FI62" s="103"/>
      <c r="FJ62" s="103"/>
      <c r="FK62" s="103"/>
      <c r="FL62" s="103"/>
      <c r="FM62" s="103"/>
      <c r="FN62" s="103"/>
      <c r="FO62" s="103"/>
      <c r="FP62" s="103"/>
    </row>
    <row r="63" spans="1:172" x14ac:dyDescent="0.2">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row>
    <row r="64" spans="1:172" x14ac:dyDescent="0.2">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103"/>
      <c r="FL64" s="103"/>
      <c r="FM64" s="103"/>
      <c r="FN64" s="103"/>
      <c r="FO64" s="103"/>
      <c r="FP64" s="103"/>
    </row>
    <row r="65" spans="2:172" x14ac:dyDescent="0.2">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c r="FN65" s="103"/>
      <c r="FO65" s="103"/>
      <c r="FP65" s="103"/>
    </row>
    <row r="66" spans="2:172" x14ac:dyDescent="0.2">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103"/>
      <c r="FL66" s="103"/>
      <c r="FM66" s="103"/>
      <c r="FN66" s="103"/>
      <c r="FO66" s="103"/>
      <c r="FP66" s="103"/>
    </row>
    <row r="67" spans="2:172" x14ac:dyDescent="0.2">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c r="FN67" s="103"/>
      <c r="FO67" s="103"/>
      <c r="FP67" s="103"/>
    </row>
    <row r="68" spans="2:172" x14ac:dyDescent="0.2">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c r="EO68" s="103"/>
      <c r="EP68" s="103"/>
      <c r="EQ68" s="103"/>
      <c r="ER68" s="103"/>
      <c r="ES68" s="103"/>
      <c r="ET68" s="103"/>
      <c r="EU68" s="103"/>
      <c r="EV68" s="103"/>
      <c r="EW68" s="103"/>
      <c r="EX68" s="103"/>
      <c r="EY68" s="103"/>
      <c r="EZ68" s="103"/>
      <c r="FA68" s="103"/>
      <c r="FB68" s="103"/>
      <c r="FC68" s="103"/>
      <c r="FD68" s="103"/>
      <c r="FE68" s="103"/>
      <c r="FF68" s="103"/>
      <c r="FG68" s="103"/>
      <c r="FH68" s="103"/>
      <c r="FI68" s="103"/>
      <c r="FJ68" s="103"/>
      <c r="FK68" s="103"/>
      <c r="FL68" s="103"/>
      <c r="FM68" s="103"/>
      <c r="FN68" s="103"/>
      <c r="FO68" s="103"/>
      <c r="FP68" s="103"/>
    </row>
    <row r="69" spans="2:172" x14ac:dyDescent="0.2">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c r="EY69" s="103"/>
      <c r="EZ69" s="103"/>
      <c r="FA69" s="103"/>
      <c r="FB69" s="103"/>
      <c r="FC69" s="103"/>
      <c r="FD69" s="103"/>
      <c r="FE69" s="103"/>
      <c r="FF69" s="103"/>
      <c r="FG69" s="103"/>
      <c r="FH69" s="103"/>
      <c r="FI69" s="103"/>
      <c r="FJ69" s="103"/>
      <c r="FK69" s="103"/>
      <c r="FL69" s="103"/>
      <c r="FM69" s="103"/>
      <c r="FN69" s="103"/>
      <c r="FO69" s="103"/>
      <c r="FP69" s="103"/>
    </row>
    <row r="70" spans="2:172" x14ac:dyDescent="0.2">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c r="EO70" s="103"/>
      <c r="EP70" s="103"/>
      <c r="EQ70" s="103"/>
      <c r="ER70" s="103"/>
      <c r="ES70" s="103"/>
      <c r="ET70" s="103"/>
      <c r="EU70" s="103"/>
      <c r="EV70" s="103"/>
      <c r="EW70" s="103"/>
      <c r="EX70" s="103"/>
      <c r="EY70" s="103"/>
      <c r="EZ70" s="103"/>
      <c r="FA70" s="103"/>
      <c r="FB70" s="103"/>
      <c r="FC70" s="103"/>
      <c r="FD70" s="103"/>
      <c r="FE70" s="103"/>
      <c r="FF70" s="103"/>
      <c r="FG70" s="103"/>
      <c r="FH70" s="103"/>
      <c r="FI70" s="103"/>
      <c r="FJ70" s="103"/>
      <c r="FK70" s="103"/>
      <c r="FL70" s="103"/>
      <c r="FM70" s="103"/>
      <c r="FN70" s="103"/>
      <c r="FO70" s="103"/>
      <c r="FP70" s="103"/>
    </row>
    <row r="71" spans="2:172" x14ac:dyDescent="0.2">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c r="EO71" s="103"/>
      <c r="EP71" s="103"/>
      <c r="EQ71" s="103"/>
      <c r="ER71" s="103"/>
      <c r="ES71" s="103"/>
      <c r="ET71" s="103"/>
      <c r="EU71" s="103"/>
      <c r="EV71" s="103"/>
      <c r="EW71" s="103"/>
      <c r="EX71" s="103"/>
      <c r="EY71" s="103"/>
      <c r="EZ71" s="103"/>
      <c r="FA71" s="103"/>
      <c r="FB71" s="103"/>
      <c r="FC71" s="103"/>
      <c r="FD71" s="103"/>
      <c r="FE71" s="103"/>
      <c r="FF71" s="103"/>
      <c r="FG71" s="103"/>
      <c r="FH71" s="103"/>
      <c r="FI71" s="103"/>
      <c r="FJ71" s="103"/>
      <c r="FK71" s="103"/>
      <c r="FL71" s="103"/>
      <c r="FM71" s="103"/>
      <c r="FN71" s="103"/>
      <c r="FO71" s="103"/>
      <c r="FP71" s="103"/>
    </row>
    <row r="72" spans="2:172" x14ac:dyDescent="0.2">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c r="EO72" s="103"/>
      <c r="EP72" s="103"/>
      <c r="EQ72" s="103"/>
      <c r="ER72" s="103"/>
      <c r="ES72" s="103"/>
      <c r="ET72" s="103"/>
      <c r="EU72" s="103"/>
      <c r="EV72" s="103"/>
      <c r="EW72" s="103"/>
      <c r="EX72" s="103"/>
      <c r="EY72" s="103"/>
      <c r="EZ72" s="103"/>
      <c r="FA72" s="103"/>
      <c r="FB72" s="103"/>
      <c r="FC72" s="103"/>
      <c r="FD72" s="103"/>
      <c r="FE72" s="103"/>
      <c r="FF72" s="103"/>
      <c r="FG72" s="103"/>
      <c r="FH72" s="103"/>
      <c r="FI72" s="103"/>
      <c r="FJ72" s="103"/>
      <c r="FK72" s="103"/>
      <c r="FL72" s="103"/>
      <c r="FM72" s="103"/>
      <c r="FN72" s="103"/>
      <c r="FO72" s="103"/>
      <c r="FP72" s="103"/>
    </row>
    <row r="73" spans="2:172" x14ac:dyDescent="0.2">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c r="EU73" s="103"/>
      <c r="EV73" s="103"/>
      <c r="EW73" s="103"/>
      <c r="EX73" s="103"/>
      <c r="EY73" s="103"/>
      <c r="EZ73" s="103"/>
      <c r="FA73" s="103"/>
      <c r="FB73" s="103"/>
      <c r="FC73" s="103"/>
      <c r="FD73" s="103"/>
      <c r="FE73" s="103"/>
      <c r="FF73" s="103"/>
      <c r="FG73" s="103"/>
      <c r="FH73" s="103"/>
      <c r="FI73" s="103"/>
      <c r="FJ73" s="103"/>
      <c r="FK73" s="103"/>
      <c r="FL73" s="103"/>
      <c r="FM73" s="103"/>
      <c r="FN73" s="103"/>
      <c r="FO73" s="103"/>
      <c r="FP73" s="103"/>
    </row>
    <row r="74" spans="2:172" x14ac:dyDescent="0.2">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c r="EO74" s="103"/>
      <c r="EP74" s="103"/>
      <c r="EQ74" s="103"/>
      <c r="ER74" s="103"/>
      <c r="ES74" s="103"/>
      <c r="ET74" s="103"/>
      <c r="EU74" s="103"/>
      <c r="EV74" s="103"/>
      <c r="EW74" s="103"/>
      <c r="EX74" s="103"/>
      <c r="EY74" s="103"/>
      <c r="EZ74" s="103"/>
      <c r="FA74" s="103"/>
      <c r="FB74" s="103"/>
      <c r="FC74" s="103"/>
      <c r="FD74" s="103"/>
      <c r="FE74" s="103"/>
      <c r="FF74" s="103"/>
      <c r="FG74" s="103"/>
      <c r="FH74" s="103"/>
      <c r="FI74" s="103"/>
      <c r="FJ74" s="103"/>
      <c r="FK74" s="103"/>
      <c r="FL74" s="103"/>
      <c r="FM74" s="103"/>
      <c r="FN74" s="103"/>
      <c r="FO74" s="103"/>
      <c r="FP74" s="103"/>
    </row>
    <row r="75" spans="2:172" x14ac:dyDescent="0.2">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3"/>
      <c r="DA75" s="103"/>
      <c r="DB75" s="103"/>
      <c r="DC75" s="103"/>
      <c r="DD75" s="103"/>
      <c r="DE75" s="103"/>
      <c r="DF75" s="103"/>
      <c r="DG75" s="103"/>
      <c r="DH75" s="103"/>
      <c r="DI75" s="103"/>
      <c r="DJ75" s="103"/>
      <c r="DK75" s="103"/>
      <c r="DL75" s="103"/>
      <c r="DM75" s="103"/>
      <c r="DN75" s="103"/>
      <c r="DO75" s="103"/>
      <c r="DP75" s="103"/>
      <c r="DQ75" s="103"/>
      <c r="DR75" s="103"/>
      <c r="DS75" s="103"/>
      <c r="DT75" s="103"/>
      <c r="DU75" s="103"/>
      <c r="DV75" s="103"/>
      <c r="DW75" s="103"/>
      <c r="DX75" s="103"/>
      <c r="DY75" s="103"/>
      <c r="DZ75" s="103"/>
      <c r="EA75" s="103"/>
      <c r="EB75" s="103"/>
      <c r="EC75" s="103"/>
      <c r="ED75" s="103"/>
      <c r="EE75" s="103"/>
      <c r="EF75" s="103"/>
      <c r="EG75" s="103"/>
      <c r="EH75" s="103"/>
      <c r="EI75" s="103"/>
      <c r="EJ75" s="103"/>
      <c r="EK75" s="103"/>
      <c r="EL75" s="103"/>
      <c r="EM75" s="103"/>
      <c r="EN75" s="103"/>
      <c r="EO75" s="103"/>
      <c r="EP75" s="103"/>
      <c r="EQ75" s="103"/>
      <c r="ER75" s="103"/>
      <c r="ES75" s="103"/>
      <c r="ET75" s="103"/>
      <c r="EU75" s="103"/>
      <c r="EV75" s="103"/>
      <c r="EW75" s="103"/>
      <c r="EX75" s="103"/>
      <c r="EY75" s="103"/>
      <c r="EZ75" s="103"/>
      <c r="FA75" s="103"/>
      <c r="FB75" s="103"/>
      <c r="FC75" s="103"/>
      <c r="FD75" s="103"/>
      <c r="FE75" s="103"/>
      <c r="FF75" s="103"/>
      <c r="FG75" s="103"/>
      <c r="FH75" s="103"/>
      <c r="FI75" s="103"/>
      <c r="FJ75" s="103"/>
      <c r="FK75" s="103"/>
      <c r="FL75" s="103"/>
      <c r="FM75" s="103"/>
      <c r="FN75" s="103"/>
      <c r="FO75" s="103"/>
      <c r="FP75" s="103"/>
    </row>
    <row r="76" spans="2:172" x14ac:dyDescent="0.2">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3"/>
      <c r="ED76" s="103"/>
      <c r="EE76" s="103"/>
      <c r="EF76" s="103"/>
      <c r="EG76" s="103"/>
      <c r="EH76" s="103"/>
      <c r="EI76" s="103"/>
      <c r="EJ76" s="103"/>
      <c r="EK76" s="103"/>
      <c r="EL76" s="103"/>
      <c r="EM76" s="103"/>
      <c r="EN76" s="103"/>
      <c r="EO76" s="103"/>
      <c r="EP76" s="103"/>
      <c r="EQ76" s="103"/>
      <c r="ER76" s="103"/>
      <c r="ES76" s="103"/>
      <c r="ET76" s="103"/>
      <c r="EU76" s="103"/>
      <c r="EV76" s="103"/>
      <c r="EW76" s="103"/>
      <c r="EX76" s="103"/>
      <c r="EY76" s="103"/>
      <c r="EZ76" s="103"/>
      <c r="FA76" s="103"/>
      <c r="FB76" s="103"/>
      <c r="FC76" s="103"/>
      <c r="FD76" s="103"/>
      <c r="FE76" s="103"/>
      <c r="FF76" s="103"/>
      <c r="FG76" s="103"/>
      <c r="FH76" s="103"/>
      <c r="FI76" s="103"/>
      <c r="FJ76" s="103"/>
      <c r="FK76" s="103"/>
      <c r="FL76" s="103"/>
      <c r="FM76" s="103"/>
      <c r="FN76" s="103"/>
      <c r="FO76" s="103"/>
      <c r="FP76" s="103"/>
    </row>
    <row r="77" spans="2:172" x14ac:dyDescent="0.2">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3"/>
      <c r="CH77" s="103"/>
      <c r="CI77" s="103"/>
      <c r="CJ77" s="103"/>
      <c r="CK77" s="103"/>
      <c r="CL77" s="103"/>
      <c r="CM77" s="103"/>
      <c r="CN77" s="103"/>
      <c r="CO77" s="103"/>
      <c r="CP77" s="103"/>
      <c r="CQ77" s="103"/>
      <c r="CR77" s="103"/>
      <c r="CS77" s="103"/>
      <c r="CT77" s="103"/>
      <c r="CU77" s="103"/>
      <c r="CV77" s="103"/>
      <c r="CW77" s="103"/>
      <c r="CX77" s="103"/>
      <c r="CY77" s="103"/>
      <c r="CZ77" s="103"/>
      <c r="DA77" s="103"/>
      <c r="DB77" s="103"/>
      <c r="DC77" s="103"/>
      <c r="DD77" s="103"/>
      <c r="DE77" s="103"/>
      <c r="DF77" s="103"/>
      <c r="DG77" s="103"/>
      <c r="DH77" s="103"/>
      <c r="DI77" s="103"/>
      <c r="DJ77" s="103"/>
      <c r="DK77" s="103"/>
      <c r="DL77" s="103"/>
      <c r="DM77" s="103"/>
      <c r="DN77" s="103"/>
      <c r="DO77" s="103"/>
      <c r="DP77" s="103"/>
      <c r="DQ77" s="103"/>
      <c r="DR77" s="103"/>
      <c r="DS77" s="103"/>
      <c r="DT77" s="103"/>
      <c r="DU77" s="103"/>
      <c r="DV77" s="103"/>
      <c r="DW77" s="103"/>
      <c r="DX77" s="103"/>
      <c r="DY77" s="103"/>
      <c r="DZ77" s="103"/>
      <c r="EA77" s="103"/>
      <c r="EB77" s="103"/>
      <c r="EC77" s="103"/>
      <c r="ED77" s="103"/>
      <c r="EE77" s="103"/>
      <c r="EF77" s="103"/>
      <c r="EG77" s="103"/>
      <c r="EH77" s="103"/>
      <c r="EI77" s="103"/>
      <c r="EJ77" s="103"/>
      <c r="EK77" s="103"/>
      <c r="EL77" s="103"/>
      <c r="EM77" s="103"/>
      <c r="EN77" s="103"/>
      <c r="EO77" s="103"/>
      <c r="EP77" s="103"/>
      <c r="EQ77" s="103"/>
      <c r="ER77" s="103"/>
      <c r="ES77" s="103"/>
      <c r="ET77" s="103"/>
      <c r="EU77" s="103"/>
      <c r="EV77" s="103"/>
      <c r="EW77" s="103"/>
      <c r="EX77" s="103"/>
      <c r="EY77" s="103"/>
      <c r="EZ77" s="103"/>
      <c r="FA77" s="103"/>
      <c r="FB77" s="103"/>
      <c r="FC77" s="103"/>
      <c r="FD77" s="103"/>
      <c r="FE77" s="103"/>
      <c r="FF77" s="103"/>
      <c r="FG77" s="103"/>
      <c r="FH77" s="103"/>
      <c r="FI77" s="103"/>
      <c r="FJ77" s="103"/>
      <c r="FK77" s="103"/>
      <c r="FL77" s="103"/>
      <c r="FM77" s="103"/>
      <c r="FN77" s="103"/>
      <c r="FO77" s="103"/>
      <c r="FP77" s="103"/>
    </row>
    <row r="78" spans="2:172" x14ac:dyDescent="0.2">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c r="CR78" s="103"/>
      <c r="CS78" s="103"/>
      <c r="CT78" s="103"/>
      <c r="CU78" s="103"/>
      <c r="CV78" s="103"/>
      <c r="CW78" s="103"/>
      <c r="CX78" s="103"/>
      <c r="CY78" s="103"/>
      <c r="CZ78" s="103"/>
      <c r="DA78" s="103"/>
      <c r="DB78" s="103"/>
      <c r="DC78" s="103"/>
      <c r="DD78" s="103"/>
      <c r="DE78" s="103"/>
      <c r="DF78" s="103"/>
      <c r="DG78" s="103"/>
      <c r="DH78" s="103"/>
      <c r="DI78" s="103"/>
      <c r="DJ78" s="103"/>
      <c r="DK78" s="103"/>
      <c r="DL78" s="103"/>
      <c r="DM78" s="103"/>
      <c r="DN78" s="103"/>
      <c r="DO78" s="103"/>
      <c r="DP78" s="103"/>
      <c r="DQ78" s="103"/>
      <c r="DR78" s="103"/>
      <c r="DS78" s="103"/>
      <c r="DT78" s="103"/>
      <c r="DU78" s="103"/>
      <c r="DV78" s="103"/>
      <c r="DW78" s="103"/>
      <c r="DX78" s="103"/>
      <c r="DY78" s="103"/>
      <c r="DZ78" s="103"/>
      <c r="EA78" s="103"/>
      <c r="EB78" s="103"/>
      <c r="EC78" s="103"/>
      <c r="ED78" s="103"/>
      <c r="EE78" s="103"/>
      <c r="EF78" s="103"/>
      <c r="EG78" s="103"/>
      <c r="EH78" s="103"/>
      <c r="EI78" s="103"/>
      <c r="EJ78" s="103"/>
      <c r="EK78" s="103"/>
      <c r="EL78" s="103"/>
      <c r="EM78" s="103"/>
      <c r="EN78" s="103"/>
      <c r="EO78" s="103"/>
      <c r="EP78" s="103"/>
      <c r="EQ78" s="103"/>
      <c r="ER78" s="103"/>
      <c r="ES78" s="103"/>
      <c r="ET78" s="103"/>
      <c r="EU78" s="103"/>
      <c r="EV78" s="103"/>
      <c r="EW78" s="103"/>
      <c r="EX78" s="103"/>
      <c r="EY78" s="103"/>
      <c r="EZ78" s="103"/>
      <c r="FA78" s="103"/>
      <c r="FB78" s="103"/>
      <c r="FC78" s="103"/>
      <c r="FD78" s="103"/>
      <c r="FE78" s="103"/>
      <c r="FF78" s="103"/>
      <c r="FG78" s="103"/>
      <c r="FH78" s="103"/>
      <c r="FI78" s="103"/>
      <c r="FJ78" s="103"/>
      <c r="FK78" s="103"/>
      <c r="FL78" s="103"/>
      <c r="FM78" s="103"/>
      <c r="FN78" s="103"/>
      <c r="FO78" s="103"/>
      <c r="FP78" s="103"/>
    </row>
    <row r="79" spans="2:172" x14ac:dyDescent="0.2">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c r="CL79" s="103"/>
      <c r="CM79" s="103"/>
      <c r="CN79" s="103"/>
      <c r="CO79" s="103"/>
      <c r="CP79" s="103"/>
      <c r="CQ79" s="103"/>
      <c r="CR79" s="103"/>
      <c r="CS79" s="103"/>
      <c r="CT79" s="103"/>
      <c r="CU79" s="103"/>
      <c r="CV79" s="103"/>
      <c r="CW79" s="103"/>
      <c r="CX79" s="103"/>
      <c r="CY79" s="103"/>
      <c r="CZ79" s="103"/>
      <c r="DA79" s="103"/>
      <c r="DB79" s="103"/>
      <c r="DC79" s="103"/>
      <c r="DD79" s="103"/>
      <c r="DE79" s="103"/>
      <c r="DF79" s="103"/>
      <c r="DG79" s="103"/>
      <c r="DH79" s="103"/>
      <c r="DI79" s="103"/>
      <c r="DJ79" s="103"/>
      <c r="DK79" s="103"/>
      <c r="DL79" s="103"/>
      <c r="DM79" s="103"/>
      <c r="DN79" s="103"/>
      <c r="DO79" s="103"/>
      <c r="DP79" s="103"/>
      <c r="DQ79" s="103"/>
      <c r="DR79" s="103"/>
      <c r="DS79" s="103"/>
      <c r="DT79" s="103"/>
      <c r="DU79" s="103"/>
      <c r="DV79" s="103"/>
      <c r="DW79" s="103"/>
      <c r="DX79" s="103"/>
      <c r="DY79" s="103"/>
      <c r="DZ79" s="103"/>
      <c r="EA79" s="103"/>
      <c r="EB79" s="103"/>
      <c r="EC79" s="103"/>
      <c r="ED79" s="103"/>
      <c r="EE79" s="103"/>
      <c r="EF79" s="103"/>
      <c r="EG79" s="103"/>
      <c r="EH79" s="103"/>
      <c r="EI79" s="103"/>
      <c r="EJ79" s="103"/>
      <c r="EK79" s="103"/>
      <c r="EL79" s="103"/>
      <c r="EM79" s="103"/>
      <c r="EN79" s="103"/>
      <c r="EO79" s="103"/>
      <c r="EP79" s="103"/>
      <c r="EQ79" s="103"/>
      <c r="ER79" s="103"/>
      <c r="ES79" s="103"/>
      <c r="ET79" s="103"/>
      <c r="EU79" s="103"/>
      <c r="EV79" s="103"/>
      <c r="EW79" s="103"/>
      <c r="EX79" s="103"/>
      <c r="EY79" s="103"/>
      <c r="EZ79" s="103"/>
      <c r="FA79" s="103"/>
      <c r="FB79" s="103"/>
      <c r="FC79" s="103"/>
      <c r="FD79" s="103"/>
      <c r="FE79" s="103"/>
      <c r="FF79" s="103"/>
      <c r="FG79" s="103"/>
      <c r="FH79" s="103"/>
      <c r="FI79" s="103"/>
      <c r="FJ79" s="103"/>
      <c r="FK79" s="103"/>
      <c r="FL79" s="103"/>
      <c r="FM79" s="103"/>
      <c r="FN79" s="103"/>
      <c r="FO79" s="103"/>
      <c r="FP79" s="103"/>
    </row>
    <row r="80" spans="2:172" x14ac:dyDescent="0.2">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c r="CI80" s="103"/>
      <c r="CJ80" s="103"/>
      <c r="CK80" s="103"/>
      <c r="CL80" s="103"/>
      <c r="CM80" s="103"/>
      <c r="CN80" s="103"/>
      <c r="CO80" s="103"/>
      <c r="CP80" s="103"/>
      <c r="CQ80" s="103"/>
      <c r="CR80" s="103"/>
      <c r="CS80" s="103"/>
      <c r="CT80" s="103"/>
      <c r="CU80" s="103"/>
      <c r="CV80" s="103"/>
      <c r="CW80" s="103"/>
      <c r="CX80" s="103"/>
      <c r="CY80" s="103"/>
      <c r="CZ80" s="103"/>
      <c r="DA80" s="103"/>
      <c r="DB80" s="103"/>
      <c r="DC80" s="103"/>
      <c r="DD80" s="103"/>
      <c r="DE80" s="103"/>
      <c r="DF80" s="103"/>
      <c r="DG80" s="103"/>
      <c r="DH80" s="103"/>
      <c r="DI80" s="103"/>
      <c r="DJ80" s="103"/>
      <c r="DK80" s="103"/>
      <c r="DL80" s="103"/>
      <c r="DM80" s="103"/>
      <c r="DN80" s="103"/>
      <c r="DO80" s="103"/>
      <c r="DP80" s="103"/>
      <c r="DQ80" s="103"/>
      <c r="DR80" s="103"/>
      <c r="DS80" s="103"/>
      <c r="DT80" s="103"/>
      <c r="DU80" s="103"/>
      <c r="DV80" s="103"/>
      <c r="DW80" s="103"/>
      <c r="DX80" s="103"/>
      <c r="DY80" s="103"/>
      <c r="DZ80" s="103"/>
      <c r="EA80" s="103"/>
      <c r="EB80" s="103"/>
      <c r="EC80" s="103"/>
      <c r="ED80" s="103"/>
      <c r="EE80" s="103"/>
      <c r="EF80" s="103"/>
      <c r="EG80" s="103"/>
      <c r="EH80" s="103"/>
      <c r="EI80" s="103"/>
      <c r="EJ80" s="103"/>
      <c r="EK80" s="103"/>
      <c r="EL80" s="103"/>
      <c r="EM80" s="103"/>
      <c r="EN80" s="103"/>
      <c r="EO80" s="103"/>
      <c r="EP80" s="103"/>
      <c r="EQ80" s="103"/>
      <c r="ER80" s="103"/>
      <c r="ES80" s="103"/>
      <c r="ET80" s="103"/>
      <c r="EU80" s="103"/>
      <c r="EV80" s="103"/>
      <c r="EW80" s="103"/>
      <c r="EX80" s="103"/>
      <c r="EY80" s="103"/>
      <c r="EZ80" s="103"/>
      <c r="FA80" s="103"/>
      <c r="FB80" s="103"/>
      <c r="FC80" s="103"/>
      <c r="FD80" s="103"/>
      <c r="FE80" s="103"/>
      <c r="FF80" s="103"/>
      <c r="FG80" s="103"/>
      <c r="FH80" s="103"/>
      <c r="FI80" s="103"/>
      <c r="FJ80" s="103"/>
      <c r="FK80" s="103"/>
      <c r="FL80" s="103"/>
      <c r="FM80" s="103"/>
      <c r="FN80" s="103"/>
      <c r="FO80" s="103"/>
      <c r="FP80" s="103"/>
    </row>
    <row r="81" spans="2:172" x14ac:dyDescent="0.2">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c r="CF81" s="103"/>
      <c r="CG81" s="103"/>
      <c r="CH81" s="103"/>
      <c r="CI81" s="103"/>
      <c r="CJ81" s="103"/>
      <c r="CK81" s="103"/>
      <c r="CL81" s="103"/>
      <c r="CM81" s="103"/>
      <c r="CN81" s="103"/>
      <c r="CO81" s="103"/>
      <c r="CP81" s="103"/>
      <c r="CQ81" s="103"/>
      <c r="CR81" s="103"/>
      <c r="CS81" s="103"/>
      <c r="CT81" s="103"/>
      <c r="CU81" s="103"/>
      <c r="CV81" s="103"/>
      <c r="CW81" s="103"/>
      <c r="CX81" s="103"/>
      <c r="CY81" s="103"/>
      <c r="CZ81" s="103"/>
      <c r="DA81" s="103"/>
      <c r="DB81" s="103"/>
      <c r="DC81" s="103"/>
      <c r="DD81" s="103"/>
      <c r="DE81" s="103"/>
      <c r="DF81" s="103"/>
      <c r="DG81" s="103"/>
      <c r="DH81" s="103"/>
      <c r="DI81" s="103"/>
      <c r="DJ81" s="103"/>
      <c r="DK81" s="103"/>
      <c r="DL81" s="103"/>
      <c r="DM81" s="103"/>
      <c r="DN81" s="103"/>
      <c r="DO81" s="103"/>
      <c r="DP81" s="103"/>
      <c r="DQ81" s="103"/>
      <c r="DR81" s="103"/>
      <c r="DS81" s="103"/>
      <c r="DT81" s="103"/>
      <c r="DU81" s="103"/>
      <c r="DV81" s="103"/>
      <c r="DW81" s="103"/>
      <c r="DX81" s="103"/>
      <c r="DY81" s="103"/>
      <c r="DZ81" s="103"/>
      <c r="EA81" s="103"/>
      <c r="EB81" s="103"/>
      <c r="EC81" s="103"/>
      <c r="ED81" s="103"/>
      <c r="EE81" s="103"/>
      <c r="EF81" s="103"/>
      <c r="EG81" s="103"/>
      <c r="EH81" s="103"/>
      <c r="EI81" s="103"/>
      <c r="EJ81" s="103"/>
      <c r="EK81" s="103"/>
      <c r="EL81" s="103"/>
      <c r="EM81" s="103"/>
      <c r="EN81" s="103"/>
      <c r="EO81" s="103"/>
      <c r="EP81" s="103"/>
      <c r="EQ81" s="103"/>
      <c r="ER81" s="103"/>
      <c r="ES81" s="103"/>
      <c r="ET81" s="103"/>
      <c r="EU81" s="103"/>
      <c r="EV81" s="103"/>
      <c r="EW81" s="103"/>
      <c r="EX81" s="103"/>
      <c r="EY81" s="103"/>
      <c r="EZ81" s="103"/>
      <c r="FA81" s="103"/>
      <c r="FB81" s="103"/>
      <c r="FC81" s="103"/>
      <c r="FD81" s="103"/>
      <c r="FE81" s="103"/>
      <c r="FF81" s="103"/>
      <c r="FG81" s="103"/>
      <c r="FH81" s="103"/>
      <c r="FI81" s="103"/>
      <c r="FJ81" s="103"/>
      <c r="FK81" s="103"/>
      <c r="FL81" s="103"/>
      <c r="FM81" s="103"/>
      <c r="FN81" s="103"/>
      <c r="FO81" s="103"/>
      <c r="FP81" s="103"/>
    </row>
    <row r="82" spans="2:172" x14ac:dyDescent="0.2">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3"/>
      <c r="CH82" s="103"/>
      <c r="CI82" s="103"/>
      <c r="CJ82" s="103"/>
      <c r="CK82" s="103"/>
      <c r="CL82" s="103"/>
      <c r="CM82" s="103"/>
      <c r="CN82" s="103"/>
      <c r="CO82" s="103"/>
      <c r="CP82" s="103"/>
      <c r="CQ82" s="103"/>
      <c r="CR82" s="103"/>
      <c r="CS82" s="103"/>
      <c r="CT82" s="103"/>
      <c r="CU82" s="103"/>
      <c r="CV82" s="103"/>
      <c r="CW82" s="103"/>
      <c r="CX82" s="103"/>
      <c r="CY82" s="103"/>
      <c r="CZ82" s="103"/>
      <c r="DA82" s="103"/>
      <c r="DB82" s="103"/>
      <c r="DC82" s="103"/>
      <c r="DD82" s="103"/>
      <c r="DE82" s="103"/>
      <c r="DF82" s="103"/>
      <c r="DG82" s="103"/>
      <c r="DH82" s="103"/>
      <c r="DI82" s="103"/>
      <c r="DJ82" s="103"/>
      <c r="DK82" s="103"/>
      <c r="DL82" s="103"/>
      <c r="DM82" s="103"/>
      <c r="DN82" s="103"/>
      <c r="DO82" s="103"/>
      <c r="DP82" s="103"/>
      <c r="DQ82" s="103"/>
      <c r="DR82" s="103"/>
      <c r="DS82" s="103"/>
      <c r="DT82" s="103"/>
      <c r="DU82" s="103"/>
      <c r="DV82" s="103"/>
      <c r="DW82" s="103"/>
      <c r="DX82" s="103"/>
      <c r="DY82" s="103"/>
      <c r="DZ82" s="103"/>
      <c r="EA82" s="103"/>
      <c r="EB82" s="103"/>
      <c r="EC82" s="103"/>
      <c r="ED82" s="103"/>
      <c r="EE82" s="103"/>
      <c r="EF82" s="103"/>
      <c r="EG82" s="103"/>
      <c r="EH82" s="103"/>
      <c r="EI82" s="103"/>
      <c r="EJ82" s="103"/>
      <c r="EK82" s="103"/>
      <c r="EL82" s="103"/>
      <c r="EM82" s="103"/>
      <c r="EN82" s="103"/>
      <c r="EO82" s="103"/>
      <c r="EP82" s="103"/>
      <c r="EQ82" s="103"/>
      <c r="ER82" s="103"/>
      <c r="ES82" s="103"/>
      <c r="ET82" s="103"/>
      <c r="EU82" s="103"/>
      <c r="EV82" s="103"/>
      <c r="EW82" s="103"/>
      <c r="EX82" s="103"/>
      <c r="EY82" s="103"/>
      <c r="EZ82" s="103"/>
      <c r="FA82" s="103"/>
      <c r="FB82" s="103"/>
      <c r="FC82" s="103"/>
      <c r="FD82" s="103"/>
      <c r="FE82" s="103"/>
      <c r="FF82" s="103"/>
      <c r="FG82" s="103"/>
      <c r="FH82" s="103"/>
      <c r="FI82" s="103"/>
      <c r="FJ82" s="103"/>
      <c r="FK82" s="103"/>
      <c r="FL82" s="103"/>
      <c r="FM82" s="103"/>
      <c r="FN82" s="103"/>
      <c r="FO82" s="103"/>
      <c r="FP82" s="103"/>
    </row>
    <row r="83" spans="2:172" x14ac:dyDescent="0.2">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3"/>
      <c r="CH83" s="103"/>
      <c r="CI83" s="103"/>
      <c r="CJ83" s="103"/>
      <c r="CK83" s="103"/>
      <c r="CL83" s="103"/>
      <c r="CM83" s="103"/>
      <c r="CN83" s="103"/>
      <c r="CO83" s="103"/>
      <c r="CP83" s="103"/>
      <c r="CQ83" s="103"/>
      <c r="CR83" s="103"/>
      <c r="CS83" s="103"/>
      <c r="CT83" s="103"/>
      <c r="CU83" s="103"/>
      <c r="CV83" s="103"/>
      <c r="CW83" s="103"/>
      <c r="CX83" s="103"/>
      <c r="CY83" s="103"/>
      <c r="CZ83" s="103"/>
      <c r="DA83" s="103"/>
      <c r="DB83" s="103"/>
      <c r="DC83" s="103"/>
      <c r="DD83" s="103"/>
      <c r="DE83" s="103"/>
      <c r="DF83" s="103"/>
      <c r="DG83" s="103"/>
      <c r="DH83" s="103"/>
      <c r="DI83" s="103"/>
      <c r="DJ83" s="103"/>
      <c r="DK83" s="103"/>
      <c r="DL83" s="103"/>
      <c r="DM83" s="103"/>
      <c r="DN83" s="103"/>
      <c r="DO83" s="103"/>
      <c r="DP83" s="103"/>
      <c r="DQ83" s="103"/>
      <c r="DR83" s="103"/>
      <c r="DS83" s="103"/>
      <c r="DT83" s="103"/>
      <c r="DU83" s="103"/>
      <c r="DV83" s="103"/>
      <c r="DW83" s="103"/>
      <c r="DX83" s="103"/>
      <c r="DY83" s="103"/>
      <c r="DZ83" s="103"/>
      <c r="EA83" s="103"/>
      <c r="EB83" s="103"/>
      <c r="EC83" s="103"/>
      <c r="ED83" s="103"/>
      <c r="EE83" s="103"/>
      <c r="EF83" s="103"/>
      <c r="EG83" s="103"/>
      <c r="EH83" s="103"/>
      <c r="EI83" s="103"/>
      <c r="EJ83" s="103"/>
      <c r="EK83" s="103"/>
      <c r="EL83" s="103"/>
      <c r="EM83" s="103"/>
      <c r="EN83" s="103"/>
      <c r="EO83" s="103"/>
      <c r="EP83" s="103"/>
      <c r="EQ83" s="103"/>
      <c r="ER83" s="103"/>
      <c r="ES83" s="103"/>
      <c r="ET83" s="103"/>
      <c r="EU83" s="103"/>
      <c r="EV83" s="103"/>
      <c r="EW83" s="103"/>
      <c r="EX83" s="103"/>
      <c r="EY83" s="103"/>
      <c r="EZ83" s="103"/>
      <c r="FA83" s="103"/>
      <c r="FB83" s="103"/>
      <c r="FC83" s="103"/>
      <c r="FD83" s="103"/>
      <c r="FE83" s="103"/>
      <c r="FF83" s="103"/>
      <c r="FG83" s="103"/>
      <c r="FH83" s="103"/>
      <c r="FI83" s="103"/>
      <c r="FJ83" s="103"/>
      <c r="FK83" s="103"/>
      <c r="FL83" s="103"/>
      <c r="FM83" s="103"/>
      <c r="FN83" s="103"/>
      <c r="FO83" s="103"/>
      <c r="FP83" s="103"/>
    </row>
    <row r="84" spans="2:172" x14ac:dyDescent="0.2">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103"/>
      <c r="BX84" s="103"/>
      <c r="BY84" s="103"/>
      <c r="BZ84" s="103"/>
      <c r="CA84" s="103"/>
      <c r="CB84" s="103"/>
      <c r="CC84" s="103"/>
      <c r="CD84" s="103"/>
      <c r="CE84" s="103"/>
      <c r="CF84" s="103"/>
      <c r="CG84" s="103"/>
      <c r="CH84" s="103"/>
      <c r="CI84" s="103"/>
      <c r="CJ84" s="103"/>
      <c r="CK84" s="103"/>
      <c r="CL84" s="103"/>
      <c r="CM84" s="103"/>
      <c r="CN84" s="103"/>
      <c r="CO84" s="103"/>
      <c r="CP84" s="103"/>
      <c r="CQ84" s="103"/>
      <c r="CR84" s="103"/>
      <c r="CS84" s="103"/>
      <c r="CT84" s="103"/>
      <c r="CU84" s="103"/>
      <c r="CV84" s="103"/>
      <c r="CW84" s="103"/>
      <c r="CX84" s="103"/>
      <c r="CY84" s="103"/>
      <c r="CZ84" s="103"/>
      <c r="DA84" s="103"/>
      <c r="DB84" s="103"/>
      <c r="DC84" s="103"/>
      <c r="DD84" s="103"/>
      <c r="DE84" s="103"/>
      <c r="DF84" s="103"/>
      <c r="DG84" s="103"/>
      <c r="DH84" s="103"/>
      <c r="DI84" s="103"/>
      <c r="DJ84" s="103"/>
      <c r="DK84" s="103"/>
      <c r="DL84" s="103"/>
      <c r="DM84" s="103"/>
      <c r="DN84" s="103"/>
      <c r="DO84" s="103"/>
      <c r="DP84" s="103"/>
      <c r="DQ84" s="103"/>
      <c r="DR84" s="103"/>
      <c r="DS84" s="103"/>
      <c r="DT84" s="103"/>
      <c r="DU84" s="103"/>
      <c r="DV84" s="103"/>
      <c r="DW84" s="103"/>
      <c r="DX84" s="103"/>
      <c r="DY84" s="103"/>
      <c r="DZ84" s="103"/>
      <c r="EA84" s="103"/>
      <c r="EB84" s="103"/>
      <c r="EC84" s="103"/>
      <c r="ED84" s="103"/>
      <c r="EE84" s="103"/>
      <c r="EF84" s="103"/>
      <c r="EG84" s="103"/>
      <c r="EH84" s="103"/>
      <c r="EI84" s="103"/>
      <c r="EJ84" s="103"/>
      <c r="EK84" s="103"/>
      <c r="EL84" s="103"/>
      <c r="EM84" s="103"/>
      <c r="EN84" s="103"/>
      <c r="EO84" s="103"/>
      <c r="EP84" s="103"/>
      <c r="EQ84" s="103"/>
      <c r="ER84" s="103"/>
      <c r="ES84" s="103"/>
      <c r="ET84" s="103"/>
      <c r="EU84" s="103"/>
      <c r="EV84" s="103"/>
      <c r="EW84" s="103"/>
      <c r="EX84" s="103"/>
      <c r="EY84" s="103"/>
      <c r="EZ84" s="103"/>
      <c r="FA84" s="103"/>
      <c r="FB84" s="103"/>
      <c r="FC84" s="103"/>
      <c r="FD84" s="103"/>
      <c r="FE84" s="103"/>
      <c r="FF84" s="103"/>
      <c r="FG84" s="103"/>
      <c r="FH84" s="103"/>
      <c r="FI84" s="103"/>
      <c r="FJ84" s="103"/>
      <c r="FK84" s="103"/>
      <c r="FL84" s="103"/>
      <c r="FM84" s="103"/>
      <c r="FN84" s="103"/>
      <c r="FO84" s="103"/>
      <c r="FP84" s="103"/>
    </row>
    <row r="85" spans="2:172" x14ac:dyDescent="0.2">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103"/>
      <c r="BX85" s="103"/>
      <c r="BY85" s="103"/>
      <c r="BZ85" s="103"/>
      <c r="CA85" s="103"/>
      <c r="CB85" s="103"/>
      <c r="CC85" s="103"/>
      <c r="CD85" s="103"/>
      <c r="CE85" s="103"/>
      <c r="CF85" s="103"/>
      <c r="CG85" s="103"/>
      <c r="CH85" s="103"/>
      <c r="CI85" s="103"/>
      <c r="CJ85" s="103"/>
      <c r="CK85" s="103"/>
      <c r="CL85" s="103"/>
      <c r="CM85" s="103"/>
      <c r="CN85" s="103"/>
      <c r="CO85" s="103"/>
      <c r="CP85" s="103"/>
      <c r="CQ85" s="103"/>
      <c r="CR85" s="103"/>
      <c r="CS85" s="103"/>
      <c r="CT85" s="103"/>
      <c r="CU85" s="103"/>
      <c r="CV85" s="103"/>
      <c r="CW85" s="103"/>
      <c r="CX85" s="103"/>
      <c r="CY85" s="103"/>
      <c r="CZ85" s="103"/>
      <c r="DA85" s="103"/>
      <c r="DB85" s="103"/>
      <c r="DC85" s="103"/>
      <c r="DD85" s="103"/>
      <c r="DE85" s="103"/>
      <c r="DF85" s="103"/>
      <c r="DG85" s="103"/>
      <c r="DH85" s="103"/>
      <c r="DI85" s="103"/>
      <c r="DJ85" s="103"/>
      <c r="DK85" s="103"/>
      <c r="DL85" s="103"/>
      <c r="DM85" s="103"/>
      <c r="DN85" s="103"/>
      <c r="DO85" s="103"/>
      <c r="DP85" s="103"/>
      <c r="DQ85" s="103"/>
      <c r="DR85" s="103"/>
      <c r="DS85" s="103"/>
      <c r="DT85" s="103"/>
      <c r="DU85" s="103"/>
      <c r="DV85" s="103"/>
      <c r="DW85" s="103"/>
      <c r="DX85" s="103"/>
      <c r="DY85" s="103"/>
      <c r="DZ85" s="103"/>
      <c r="EA85" s="103"/>
      <c r="EB85" s="103"/>
      <c r="EC85" s="103"/>
      <c r="ED85" s="103"/>
      <c r="EE85" s="103"/>
      <c r="EF85" s="103"/>
      <c r="EG85" s="103"/>
      <c r="EH85" s="103"/>
      <c r="EI85" s="103"/>
      <c r="EJ85" s="103"/>
      <c r="EK85" s="103"/>
      <c r="EL85" s="103"/>
      <c r="EM85" s="103"/>
      <c r="EN85" s="103"/>
      <c r="EO85" s="103"/>
      <c r="EP85" s="103"/>
      <c r="EQ85" s="103"/>
      <c r="ER85" s="103"/>
      <c r="ES85" s="103"/>
      <c r="ET85" s="103"/>
      <c r="EU85" s="103"/>
      <c r="EV85" s="103"/>
      <c r="EW85" s="103"/>
      <c r="EX85" s="103"/>
      <c r="EY85" s="103"/>
      <c r="EZ85" s="103"/>
      <c r="FA85" s="103"/>
      <c r="FB85" s="103"/>
      <c r="FC85" s="103"/>
      <c r="FD85" s="103"/>
      <c r="FE85" s="103"/>
      <c r="FF85" s="103"/>
      <c r="FG85" s="103"/>
      <c r="FH85" s="103"/>
      <c r="FI85" s="103"/>
      <c r="FJ85" s="103"/>
      <c r="FK85" s="103"/>
      <c r="FL85" s="103"/>
      <c r="FM85" s="103"/>
      <c r="FN85" s="103"/>
      <c r="FO85" s="103"/>
      <c r="FP85" s="103"/>
    </row>
    <row r="86" spans="2:172" x14ac:dyDescent="0.2">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3"/>
      <c r="BQ86" s="103"/>
      <c r="BR86" s="103"/>
      <c r="BS86" s="103"/>
      <c r="BT86" s="103"/>
      <c r="BU86" s="103"/>
      <c r="BV86" s="103"/>
      <c r="BW86" s="103"/>
      <c r="BX86" s="103"/>
      <c r="BY86" s="103"/>
      <c r="BZ86" s="103"/>
      <c r="CA86" s="103"/>
      <c r="CB86" s="103"/>
      <c r="CC86" s="103"/>
      <c r="CD86" s="103"/>
      <c r="CE86" s="103"/>
      <c r="CF86" s="103"/>
      <c r="CG86" s="103"/>
      <c r="CH86" s="103"/>
      <c r="CI86" s="103"/>
      <c r="CJ86" s="103"/>
      <c r="CK86" s="103"/>
      <c r="CL86" s="103"/>
      <c r="CM86" s="103"/>
      <c r="CN86" s="103"/>
      <c r="CO86" s="103"/>
      <c r="CP86" s="103"/>
      <c r="CQ86" s="103"/>
      <c r="CR86" s="103"/>
      <c r="CS86" s="103"/>
      <c r="CT86" s="103"/>
      <c r="CU86" s="103"/>
      <c r="CV86" s="103"/>
      <c r="CW86" s="103"/>
      <c r="CX86" s="103"/>
      <c r="CY86" s="103"/>
      <c r="CZ86" s="103"/>
      <c r="DA86" s="103"/>
      <c r="DB86" s="103"/>
      <c r="DC86" s="103"/>
      <c r="DD86" s="103"/>
      <c r="DE86" s="103"/>
      <c r="DF86" s="103"/>
      <c r="DG86" s="103"/>
      <c r="DH86" s="103"/>
      <c r="DI86" s="103"/>
      <c r="DJ86" s="103"/>
      <c r="DK86" s="103"/>
      <c r="DL86" s="103"/>
      <c r="DM86" s="103"/>
      <c r="DN86" s="103"/>
      <c r="DO86" s="103"/>
      <c r="DP86" s="103"/>
      <c r="DQ86" s="103"/>
      <c r="DR86" s="103"/>
      <c r="DS86" s="103"/>
      <c r="DT86" s="103"/>
      <c r="DU86" s="103"/>
      <c r="DV86" s="103"/>
      <c r="DW86" s="103"/>
      <c r="DX86" s="103"/>
      <c r="DY86" s="103"/>
      <c r="DZ86" s="103"/>
      <c r="EA86" s="103"/>
      <c r="EB86" s="103"/>
      <c r="EC86" s="103"/>
      <c r="ED86" s="103"/>
      <c r="EE86" s="103"/>
      <c r="EF86" s="103"/>
      <c r="EG86" s="103"/>
      <c r="EH86" s="103"/>
      <c r="EI86" s="103"/>
      <c r="EJ86" s="103"/>
      <c r="EK86" s="103"/>
      <c r="EL86" s="103"/>
      <c r="EM86" s="103"/>
      <c r="EN86" s="103"/>
      <c r="EO86" s="103"/>
      <c r="EP86" s="103"/>
      <c r="EQ86" s="103"/>
      <c r="ER86" s="103"/>
      <c r="ES86" s="103"/>
      <c r="ET86" s="103"/>
      <c r="EU86" s="103"/>
      <c r="EV86" s="103"/>
      <c r="EW86" s="103"/>
      <c r="EX86" s="103"/>
      <c r="EY86" s="103"/>
      <c r="EZ86" s="103"/>
      <c r="FA86" s="103"/>
      <c r="FB86" s="103"/>
      <c r="FC86" s="103"/>
      <c r="FD86" s="103"/>
      <c r="FE86" s="103"/>
      <c r="FF86" s="103"/>
      <c r="FG86" s="103"/>
      <c r="FH86" s="103"/>
      <c r="FI86" s="103"/>
      <c r="FJ86" s="103"/>
      <c r="FK86" s="103"/>
      <c r="FL86" s="103"/>
      <c r="FM86" s="103"/>
      <c r="FN86" s="103"/>
      <c r="FO86" s="103"/>
      <c r="FP86" s="103"/>
    </row>
    <row r="87" spans="2:172" x14ac:dyDescent="0.2">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c r="CF87" s="103"/>
      <c r="CG87" s="103"/>
      <c r="CH87" s="103"/>
      <c r="CI87" s="103"/>
      <c r="CJ87" s="103"/>
      <c r="CK87" s="103"/>
      <c r="CL87" s="103"/>
      <c r="CM87" s="103"/>
      <c r="CN87" s="103"/>
      <c r="CO87" s="103"/>
      <c r="CP87" s="103"/>
      <c r="CQ87" s="103"/>
      <c r="CR87" s="103"/>
      <c r="CS87" s="103"/>
      <c r="CT87" s="103"/>
      <c r="CU87" s="103"/>
      <c r="CV87" s="103"/>
      <c r="CW87" s="103"/>
      <c r="CX87" s="103"/>
      <c r="CY87" s="103"/>
      <c r="CZ87" s="103"/>
      <c r="DA87" s="103"/>
      <c r="DB87" s="103"/>
      <c r="DC87" s="103"/>
      <c r="DD87" s="103"/>
      <c r="DE87" s="103"/>
      <c r="DF87" s="103"/>
      <c r="DG87" s="103"/>
      <c r="DH87" s="103"/>
      <c r="DI87" s="103"/>
      <c r="DJ87" s="103"/>
      <c r="DK87" s="103"/>
      <c r="DL87" s="103"/>
      <c r="DM87" s="103"/>
      <c r="DN87" s="103"/>
      <c r="DO87" s="103"/>
      <c r="DP87" s="103"/>
      <c r="DQ87" s="103"/>
      <c r="DR87" s="103"/>
      <c r="DS87" s="103"/>
      <c r="DT87" s="103"/>
      <c r="DU87" s="103"/>
      <c r="DV87" s="103"/>
      <c r="DW87" s="103"/>
      <c r="DX87" s="103"/>
      <c r="DY87" s="103"/>
      <c r="DZ87" s="103"/>
      <c r="EA87" s="103"/>
      <c r="EB87" s="103"/>
      <c r="EC87" s="103"/>
      <c r="ED87" s="103"/>
      <c r="EE87" s="103"/>
      <c r="EF87" s="103"/>
      <c r="EG87" s="103"/>
      <c r="EH87" s="103"/>
      <c r="EI87" s="103"/>
      <c r="EJ87" s="103"/>
      <c r="EK87" s="103"/>
      <c r="EL87" s="103"/>
      <c r="EM87" s="103"/>
      <c r="EN87" s="103"/>
      <c r="EO87" s="103"/>
      <c r="EP87" s="103"/>
      <c r="EQ87" s="103"/>
      <c r="ER87" s="103"/>
      <c r="ES87" s="103"/>
      <c r="ET87" s="103"/>
      <c r="EU87" s="103"/>
      <c r="EV87" s="103"/>
      <c r="EW87" s="103"/>
      <c r="EX87" s="103"/>
      <c r="EY87" s="103"/>
      <c r="EZ87" s="103"/>
      <c r="FA87" s="103"/>
      <c r="FB87" s="103"/>
      <c r="FC87" s="103"/>
      <c r="FD87" s="103"/>
      <c r="FE87" s="103"/>
      <c r="FF87" s="103"/>
      <c r="FG87" s="103"/>
      <c r="FH87" s="103"/>
      <c r="FI87" s="103"/>
      <c r="FJ87" s="103"/>
      <c r="FK87" s="103"/>
      <c r="FL87" s="103"/>
      <c r="FM87" s="103"/>
      <c r="FN87" s="103"/>
      <c r="FO87" s="103"/>
      <c r="FP87" s="103"/>
    </row>
    <row r="88" spans="2:172" x14ac:dyDescent="0.2">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c r="CF88" s="103"/>
      <c r="CG88" s="103"/>
      <c r="CH88" s="103"/>
      <c r="CI88" s="103"/>
      <c r="CJ88" s="103"/>
      <c r="CK88" s="103"/>
      <c r="CL88" s="103"/>
      <c r="CM88" s="103"/>
      <c r="CN88" s="103"/>
      <c r="CO88" s="103"/>
      <c r="CP88" s="103"/>
      <c r="CQ88" s="103"/>
      <c r="CR88" s="103"/>
      <c r="CS88" s="103"/>
      <c r="CT88" s="103"/>
      <c r="CU88" s="103"/>
      <c r="CV88" s="103"/>
      <c r="CW88" s="103"/>
      <c r="CX88" s="103"/>
      <c r="CY88" s="103"/>
      <c r="CZ88" s="103"/>
      <c r="DA88" s="103"/>
      <c r="DB88" s="103"/>
      <c r="DC88" s="103"/>
      <c r="DD88" s="103"/>
      <c r="DE88" s="103"/>
      <c r="DF88" s="103"/>
      <c r="DG88" s="103"/>
      <c r="DH88" s="103"/>
      <c r="DI88" s="103"/>
      <c r="DJ88" s="103"/>
      <c r="DK88" s="103"/>
      <c r="DL88" s="103"/>
      <c r="DM88" s="103"/>
      <c r="DN88" s="103"/>
      <c r="DO88" s="103"/>
      <c r="DP88" s="103"/>
      <c r="DQ88" s="103"/>
      <c r="DR88" s="103"/>
      <c r="DS88" s="103"/>
      <c r="DT88" s="103"/>
      <c r="DU88" s="103"/>
      <c r="DV88" s="103"/>
      <c r="DW88" s="103"/>
      <c r="DX88" s="103"/>
      <c r="DY88" s="103"/>
      <c r="DZ88" s="103"/>
      <c r="EA88" s="103"/>
      <c r="EB88" s="103"/>
      <c r="EC88" s="103"/>
      <c r="ED88" s="103"/>
      <c r="EE88" s="103"/>
      <c r="EF88" s="103"/>
      <c r="EG88" s="103"/>
      <c r="EH88" s="103"/>
      <c r="EI88" s="103"/>
      <c r="EJ88" s="103"/>
      <c r="EK88" s="103"/>
      <c r="EL88" s="103"/>
      <c r="EM88" s="103"/>
      <c r="EN88" s="103"/>
      <c r="EO88" s="103"/>
      <c r="EP88" s="103"/>
      <c r="EQ88" s="103"/>
      <c r="ER88" s="103"/>
      <c r="ES88" s="103"/>
      <c r="ET88" s="103"/>
      <c r="EU88" s="103"/>
      <c r="EV88" s="103"/>
      <c r="EW88" s="103"/>
      <c r="EX88" s="103"/>
      <c r="EY88" s="103"/>
      <c r="EZ88" s="103"/>
      <c r="FA88" s="103"/>
      <c r="FB88" s="103"/>
      <c r="FC88" s="103"/>
      <c r="FD88" s="103"/>
      <c r="FE88" s="103"/>
      <c r="FF88" s="103"/>
      <c r="FG88" s="103"/>
      <c r="FH88" s="103"/>
      <c r="FI88" s="103"/>
      <c r="FJ88" s="103"/>
      <c r="FK88" s="103"/>
      <c r="FL88" s="103"/>
      <c r="FM88" s="103"/>
      <c r="FN88" s="103"/>
      <c r="FO88" s="103"/>
      <c r="FP88" s="103"/>
    </row>
    <row r="89" spans="2:172" x14ac:dyDescent="0.2">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c r="CF89" s="103"/>
      <c r="CG89" s="103"/>
      <c r="CH89" s="103"/>
      <c r="CI89" s="103"/>
      <c r="CJ89" s="103"/>
      <c r="CK89" s="103"/>
      <c r="CL89" s="103"/>
      <c r="CM89" s="103"/>
      <c r="CN89" s="103"/>
      <c r="CO89" s="103"/>
      <c r="CP89" s="103"/>
      <c r="CQ89" s="103"/>
      <c r="CR89" s="103"/>
      <c r="CS89" s="103"/>
      <c r="CT89" s="103"/>
      <c r="CU89" s="103"/>
      <c r="CV89" s="103"/>
      <c r="CW89" s="103"/>
      <c r="CX89" s="103"/>
      <c r="CY89" s="103"/>
      <c r="CZ89" s="103"/>
      <c r="DA89" s="103"/>
      <c r="DB89" s="103"/>
      <c r="DC89" s="103"/>
      <c r="DD89" s="103"/>
      <c r="DE89" s="103"/>
      <c r="DF89" s="103"/>
      <c r="DG89" s="103"/>
      <c r="DH89" s="103"/>
      <c r="DI89" s="103"/>
      <c r="DJ89" s="103"/>
      <c r="DK89" s="103"/>
      <c r="DL89" s="103"/>
      <c r="DM89" s="103"/>
      <c r="DN89" s="103"/>
      <c r="DO89" s="103"/>
      <c r="DP89" s="103"/>
      <c r="DQ89" s="103"/>
      <c r="DR89" s="103"/>
      <c r="DS89" s="103"/>
      <c r="DT89" s="103"/>
      <c r="DU89" s="103"/>
      <c r="DV89" s="103"/>
      <c r="DW89" s="103"/>
      <c r="DX89" s="103"/>
      <c r="DY89" s="103"/>
      <c r="DZ89" s="103"/>
      <c r="EA89" s="103"/>
      <c r="EB89" s="103"/>
      <c r="EC89" s="103"/>
      <c r="ED89" s="103"/>
      <c r="EE89" s="103"/>
      <c r="EF89" s="103"/>
      <c r="EG89" s="103"/>
      <c r="EH89" s="103"/>
      <c r="EI89" s="103"/>
      <c r="EJ89" s="103"/>
      <c r="EK89" s="103"/>
      <c r="EL89" s="103"/>
      <c r="EM89" s="103"/>
      <c r="EN89" s="103"/>
      <c r="EO89" s="103"/>
      <c r="EP89" s="103"/>
      <c r="EQ89" s="103"/>
      <c r="ER89" s="103"/>
      <c r="ES89" s="103"/>
      <c r="ET89" s="103"/>
      <c r="EU89" s="103"/>
      <c r="EV89" s="103"/>
      <c r="EW89" s="103"/>
      <c r="EX89" s="103"/>
      <c r="EY89" s="103"/>
      <c r="EZ89" s="103"/>
      <c r="FA89" s="103"/>
      <c r="FB89" s="103"/>
      <c r="FC89" s="103"/>
      <c r="FD89" s="103"/>
      <c r="FE89" s="103"/>
      <c r="FF89" s="103"/>
      <c r="FG89" s="103"/>
      <c r="FH89" s="103"/>
      <c r="FI89" s="103"/>
      <c r="FJ89" s="103"/>
      <c r="FK89" s="103"/>
      <c r="FL89" s="103"/>
      <c r="FM89" s="103"/>
      <c r="FN89" s="103"/>
      <c r="FO89" s="103"/>
      <c r="FP89" s="103"/>
    </row>
    <row r="90" spans="2:172" x14ac:dyDescent="0.2">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103"/>
      <c r="CK90" s="103"/>
      <c r="CL90" s="103"/>
      <c r="CM90" s="103"/>
      <c r="CN90" s="103"/>
      <c r="CO90" s="103"/>
      <c r="CP90" s="103"/>
      <c r="CQ90" s="103"/>
      <c r="CR90" s="103"/>
      <c r="CS90" s="103"/>
      <c r="CT90" s="103"/>
      <c r="CU90" s="103"/>
      <c r="CV90" s="103"/>
      <c r="CW90" s="103"/>
      <c r="CX90" s="103"/>
      <c r="CY90" s="103"/>
      <c r="CZ90" s="103"/>
      <c r="DA90" s="103"/>
      <c r="DB90" s="103"/>
      <c r="DC90" s="103"/>
      <c r="DD90" s="103"/>
      <c r="DE90" s="103"/>
      <c r="DF90" s="103"/>
      <c r="DG90" s="103"/>
      <c r="DH90" s="103"/>
      <c r="DI90" s="103"/>
      <c r="DJ90" s="103"/>
      <c r="DK90" s="103"/>
      <c r="DL90" s="103"/>
      <c r="DM90" s="103"/>
      <c r="DN90" s="103"/>
      <c r="DO90" s="103"/>
      <c r="DP90" s="103"/>
      <c r="DQ90" s="103"/>
      <c r="DR90" s="103"/>
      <c r="DS90" s="103"/>
      <c r="DT90" s="103"/>
      <c r="DU90" s="103"/>
      <c r="DV90" s="103"/>
      <c r="DW90" s="103"/>
      <c r="DX90" s="103"/>
      <c r="DY90" s="103"/>
      <c r="DZ90" s="103"/>
      <c r="EA90" s="103"/>
      <c r="EB90" s="103"/>
      <c r="EC90" s="103"/>
      <c r="ED90" s="103"/>
      <c r="EE90" s="103"/>
      <c r="EF90" s="103"/>
      <c r="EG90" s="103"/>
      <c r="EH90" s="103"/>
      <c r="EI90" s="103"/>
      <c r="EJ90" s="103"/>
      <c r="EK90" s="103"/>
      <c r="EL90" s="103"/>
      <c r="EM90" s="103"/>
      <c r="EN90" s="103"/>
      <c r="EO90" s="103"/>
      <c r="EP90" s="103"/>
      <c r="EQ90" s="103"/>
      <c r="ER90" s="103"/>
      <c r="ES90" s="103"/>
      <c r="ET90" s="103"/>
      <c r="EU90" s="103"/>
      <c r="EV90" s="103"/>
      <c r="EW90" s="103"/>
      <c r="EX90" s="103"/>
      <c r="EY90" s="103"/>
      <c r="EZ90" s="103"/>
      <c r="FA90" s="103"/>
      <c r="FB90" s="103"/>
      <c r="FC90" s="103"/>
      <c r="FD90" s="103"/>
      <c r="FE90" s="103"/>
      <c r="FF90" s="103"/>
      <c r="FG90" s="103"/>
      <c r="FH90" s="103"/>
      <c r="FI90" s="103"/>
      <c r="FJ90" s="103"/>
      <c r="FK90" s="103"/>
      <c r="FL90" s="103"/>
      <c r="FM90" s="103"/>
      <c r="FN90" s="103"/>
      <c r="FO90" s="103"/>
      <c r="FP90" s="103"/>
    </row>
    <row r="91" spans="2:172" x14ac:dyDescent="0.2">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103"/>
      <c r="BY91" s="103"/>
      <c r="BZ91" s="103"/>
      <c r="CA91" s="103"/>
      <c r="CB91" s="103"/>
      <c r="CC91" s="103"/>
      <c r="CD91" s="103"/>
      <c r="CE91" s="103"/>
      <c r="CF91" s="103"/>
      <c r="CG91" s="103"/>
      <c r="CH91" s="103"/>
      <c r="CI91" s="103"/>
      <c r="CJ91" s="103"/>
      <c r="CK91" s="103"/>
      <c r="CL91" s="103"/>
      <c r="CM91" s="103"/>
      <c r="CN91" s="103"/>
      <c r="CO91" s="103"/>
      <c r="CP91" s="103"/>
      <c r="CQ91" s="103"/>
      <c r="CR91" s="103"/>
      <c r="CS91" s="103"/>
      <c r="CT91" s="103"/>
      <c r="CU91" s="103"/>
      <c r="CV91" s="103"/>
      <c r="CW91" s="103"/>
      <c r="CX91" s="103"/>
      <c r="CY91" s="103"/>
      <c r="CZ91" s="103"/>
      <c r="DA91" s="103"/>
      <c r="DB91" s="103"/>
      <c r="DC91" s="103"/>
      <c r="DD91" s="103"/>
      <c r="DE91" s="103"/>
      <c r="DF91" s="103"/>
      <c r="DG91" s="103"/>
      <c r="DH91" s="103"/>
      <c r="DI91" s="103"/>
      <c r="DJ91" s="103"/>
      <c r="DK91" s="103"/>
      <c r="DL91" s="103"/>
      <c r="DM91" s="103"/>
      <c r="DN91" s="103"/>
      <c r="DO91" s="103"/>
      <c r="DP91" s="103"/>
      <c r="DQ91" s="103"/>
      <c r="DR91" s="103"/>
      <c r="DS91" s="103"/>
      <c r="DT91" s="103"/>
      <c r="DU91" s="103"/>
      <c r="DV91" s="103"/>
      <c r="DW91" s="103"/>
      <c r="DX91" s="103"/>
      <c r="DY91" s="103"/>
      <c r="DZ91" s="103"/>
      <c r="EA91" s="103"/>
      <c r="EB91" s="103"/>
      <c r="EC91" s="103"/>
      <c r="ED91" s="103"/>
      <c r="EE91" s="103"/>
      <c r="EF91" s="103"/>
      <c r="EG91" s="103"/>
      <c r="EH91" s="103"/>
      <c r="EI91" s="103"/>
      <c r="EJ91" s="103"/>
      <c r="EK91" s="103"/>
      <c r="EL91" s="103"/>
      <c r="EM91" s="103"/>
      <c r="EN91" s="103"/>
      <c r="EO91" s="103"/>
      <c r="EP91" s="103"/>
      <c r="EQ91" s="103"/>
      <c r="ER91" s="103"/>
      <c r="ES91" s="103"/>
      <c r="ET91" s="103"/>
      <c r="EU91" s="103"/>
      <c r="EV91" s="103"/>
      <c r="EW91" s="103"/>
      <c r="EX91" s="103"/>
      <c r="EY91" s="103"/>
      <c r="EZ91" s="103"/>
      <c r="FA91" s="103"/>
      <c r="FB91" s="103"/>
      <c r="FC91" s="103"/>
      <c r="FD91" s="103"/>
      <c r="FE91" s="103"/>
      <c r="FF91" s="103"/>
      <c r="FG91" s="103"/>
      <c r="FH91" s="103"/>
      <c r="FI91" s="103"/>
      <c r="FJ91" s="103"/>
      <c r="FK91" s="103"/>
      <c r="FL91" s="103"/>
      <c r="FM91" s="103"/>
      <c r="FN91" s="103"/>
      <c r="FO91" s="103"/>
      <c r="FP91" s="103"/>
    </row>
    <row r="92" spans="2:172" x14ac:dyDescent="0.2">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c r="CF92" s="103"/>
      <c r="CG92" s="103"/>
      <c r="CH92" s="103"/>
      <c r="CI92" s="103"/>
      <c r="CJ92" s="103"/>
      <c r="CK92" s="103"/>
      <c r="CL92" s="103"/>
      <c r="CM92" s="103"/>
      <c r="CN92" s="103"/>
      <c r="CO92" s="103"/>
      <c r="CP92" s="103"/>
      <c r="CQ92" s="103"/>
      <c r="CR92" s="103"/>
      <c r="CS92" s="103"/>
      <c r="CT92" s="103"/>
      <c r="CU92" s="103"/>
      <c r="CV92" s="103"/>
      <c r="CW92" s="103"/>
      <c r="CX92" s="103"/>
      <c r="CY92" s="103"/>
      <c r="CZ92" s="103"/>
      <c r="DA92" s="103"/>
      <c r="DB92" s="103"/>
      <c r="DC92" s="103"/>
      <c r="DD92" s="103"/>
      <c r="DE92" s="103"/>
      <c r="DF92" s="103"/>
      <c r="DG92" s="103"/>
      <c r="DH92" s="103"/>
      <c r="DI92" s="103"/>
      <c r="DJ92" s="103"/>
      <c r="DK92" s="103"/>
      <c r="DL92" s="103"/>
      <c r="DM92" s="103"/>
      <c r="DN92" s="103"/>
      <c r="DO92" s="103"/>
      <c r="DP92" s="103"/>
      <c r="DQ92" s="103"/>
      <c r="DR92" s="103"/>
      <c r="DS92" s="103"/>
      <c r="DT92" s="103"/>
      <c r="DU92" s="103"/>
      <c r="DV92" s="103"/>
      <c r="DW92" s="103"/>
      <c r="DX92" s="103"/>
      <c r="DY92" s="103"/>
      <c r="DZ92" s="103"/>
      <c r="EA92" s="103"/>
      <c r="EB92" s="103"/>
      <c r="EC92" s="103"/>
      <c r="ED92" s="103"/>
      <c r="EE92" s="103"/>
      <c r="EF92" s="103"/>
      <c r="EG92" s="103"/>
      <c r="EH92" s="103"/>
      <c r="EI92" s="103"/>
      <c r="EJ92" s="103"/>
      <c r="EK92" s="103"/>
      <c r="EL92" s="103"/>
      <c r="EM92" s="103"/>
      <c r="EN92" s="103"/>
      <c r="EO92" s="103"/>
      <c r="EP92" s="103"/>
      <c r="EQ92" s="103"/>
      <c r="ER92" s="103"/>
      <c r="ES92" s="103"/>
      <c r="ET92" s="103"/>
      <c r="EU92" s="103"/>
      <c r="EV92" s="103"/>
      <c r="EW92" s="103"/>
      <c r="EX92" s="103"/>
      <c r="EY92" s="103"/>
      <c r="EZ92" s="103"/>
      <c r="FA92" s="103"/>
      <c r="FB92" s="103"/>
      <c r="FC92" s="103"/>
      <c r="FD92" s="103"/>
      <c r="FE92" s="103"/>
      <c r="FF92" s="103"/>
      <c r="FG92" s="103"/>
      <c r="FH92" s="103"/>
      <c r="FI92" s="103"/>
      <c r="FJ92" s="103"/>
      <c r="FK92" s="103"/>
      <c r="FL92" s="103"/>
      <c r="FM92" s="103"/>
      <c r="FN92" s="103"/>
      <c r="FO92" s="103"/>
      <c r="FP92" s="103"/>
    </row>
    <row r="93" spans="2:172" x14ac:dyDescent="0.2">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3"/>
      <c r="BX93" s="103"/>
      <c r="BY93" s="103"/>
      <c r="BZ93" s="103"/>
      <c r="CA93" s="103"/>
      <c r="CB93" s="103"/>
      <c r="CC93" s="103"/>
      <c r="CD93" s="103"/>
      <c r="CE93" s="103"/>
      <c r="CF93" s="103"/>
      <c r="CG93" s="103"/>
      <c r="CH93" s="103"/>
      <c r="CI93" s="103"/>
      <c r="CJ93" s="103"/>
      <c r="CK93" s="103"/>
      <c r="CL93" s="103"/>
      <c r="CM93" s="103"/>
      <c r="CN93" s="103"/>
      <c r="CO93" s="103"/>
      <c r="CP93" s="103"/>
      <c r="CQ93" s="103"/>
      <c r="CR93" s="103"/>
      <c r="CS93" s="103"/>
      <c r="CT93" s="103"/>
      <c r="CU93" s="103"/>
      <c r="CV93" s="103"/>
      <c r="CW93" s="103"/>
      <c r="CX93" s="103"/>
      <c r="CY93" s="103"/>
      <c r="CZ93" s="103"/>
      <c r="DA93" s="103"/>
      <c r="DB93" s="103"/>
      <c r="DC93" s="103"/>
      <c r="DD93" s="103"/>
      <c r="DE93" s="103"/>
      <c r="DF93" s="103"/>
      <c r="DG93" s="103"/>
      <c r="DH93" s="103"/>
      <c r="DI93" s="103"/>
      <c r="DJ93" s="103"/>
      <c r="DK93" s="103"/>
      <c r="DL93" s="103"/>
      <c r="DM93" s="103"/>
      <c r="DN93" s="103"/>
      <c r="DO93" s="103"/>
      <c r="DP93" s="103"/>
      <c r="DQ93" s="103"/>
      <c r="DR93" s="103"/>
      <c r="DS93" s="103"/>
      <c r="DT93" s="103"/>
      <c r="DU93" s="103"/>
      <c r="DV93" s="103"/>
      <c r="DW93" s="103"/>
      <c r="DX93" s="103"/>
      <c r="DY93" s="103"/>
      <c r="DZ93" s="103"/>
      <c r="EA93" s="103"/>
      <c r="EB93" s="103"/>
      <c r="EC93" s="103"/>
      <c r="ED93" s="103"/>
      <c r="EE93" s="103"/>
      <c r="EF93" s="103"/>
      <c r="EG93" s="103"/>
      <c r="EH93" s="103"/>
      <c r="EI93" s="103"/>
      <c r="EJ93" s="103"/>
      <c r="EK93" s="103"/>
      <c r="EL93" s="103"/>
      <c r="EM93" s="103"/>
      <c r="EN93" s="103"/>
      <c r="EO93" s="103"/>
      <c r="EP93" s="103"/>
      <c r="EQ93" s="103"/>
      <c r="ER93" s="103"/>
      <c r="ES93" s="103"/>
      <c r="ET93" s="103"/>
      <c r="EU93" s="103"/>
      <c r="EV93" s="103"/>
      <c r="EW93" s="103"/>
      <c r="EX93" s="103"/>
      <c r="EY93" s="103"/>
      <c r="EZ93" s="103"/>
      <c r="FA93" s="103"/>
      <c r="FB93" s="103"/>
      <c r="FC93" s="103"/>
      <c r="FD93" s="103"/>
      <c r="FE93" s="103"/>
      <c r="FF93" s="103"/>
      <c r="FG93" s="103"/>
      <c r="FH93" s="103"/>
      <c r="FI93" s="103"/>
      <c r="FJ93" s="103"/>
      <c r="FK93" s="103"/>
      <c r="FL93" s="103"/>
      <c r="FM93" s="103"/>
      <c r="FN93" s="103"/>
      <c r="FO93" s="103"/>
      <c r="FP93" s="103"/>
    </row>
    <row r="94" spans="2:172" x14ac:dyDescent="0.2">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c r="CF94" s="103"/>
      <c r="CG94" s="103"/>
      <c r="CH94" s="103"/>
      <c r="CI94" s="103"/>
      <c r="CJ94" s="103"/>
      <c r="CK94" s="103"/>
      <c r="CL94" s="103"/>
      <c r="CM94" s="103"/>
      <c r="CN94" s="103"/>
      <c r="CO94" s="103"/>
      <c r="CP94" s="103"/>
      <c r="CQ94" s="103"/>
      <c r="CR94" s="103"/>
      <c r="CS94" s="103"/>
      <c r="CT94" s="103"/>
      <c r="CU94" s="103"/>
      <c r="CV94" s="103"/>
      <c r="CW94" s="103"/>
      <c r="CX94" s="103"/>
      <c r="CY94" s="103"/>
      <c r="CZ94" s="103"/>
      <c r="DA94" s="103"/>
      <c r="DB94" s="103"/>
      <c r="DC94" s="103"/>
      <c r="DD94" s="103"/>
      <c r="DE94" s="103"/>
      <c r="DF94" s="103"/>
      <c r="DG94" s="103"/>
      <c r="DH94" s="103"/>
      <c r="DI94" s="103"/>
      <c r="DJ94" s="103"/>
      <c r="DK94" s="103"/>
      <c r="DL94" s="103"/>
      <c r="DM94" s="103"/>
      <c r="DN94" s="103"/>
      <c r="DO94" s="103"/>
      <c r="DP94" s="103"/>
      <c r="DQ94" s="103"/>
      <c r="DR94" s="103"/>
      <c r="DS94" s="103"/>
      <c r="DT94" s="103"/>
      <c r="DU94" s="103"/>
      <c r="DV94" s="103"/>
      <c r="DW94" s="103"/>
      <c r="DX94" s="103"/>
      <c r="DY94" s="103"/>
      <c r="DZ94" s="103"/>
      <c r="EA94" s="103"/>
      <c r="EB94" s="103"/>
      <c r="EC94" s="103"/>
      <c r="ED94" s="103"/>
      <c r="EE94" s="103"/>
      <c r="EF94" s="103"/>
      <c r="EG94" s="103"/>
      <c r="EH94" s="103"/>
      <c r="EI94" s="103"/>
      <c r="EJ94" s="103"/>
      <c r="EK94" s="103"/>
      <c r="EL94" s="103"/>
      <c r="EM94" s="103"/>
      <c r="EN94" s="103"/>
      <c r="EO94" s="103"/>
      <c r="EP94" s="103"/>
      <c r="EQ94" s="103"/>
      <c r="ER94" s="103"/>
      <c r="ES94" s="103"/>
      <c r="ET94" s="103"/>
      <c r="EU94" s="103"/>
      <c r="EV94" s="103"/>
      <c r="EW94" s="103"/>
      <c r="EX94" s="103"/>
      <c r="EY94" s="103"/>
      <c r="EZ94" s="103"/>
      <c r="FA94" s="103"/>
      <c r="FB94" s="103"/>
      <c r="FC94" s="103"/>
      <c r="FD94" s="103"/>
      <c r="FE94" s="103"/>
      <c r="FF94" s="103"/>
      <c r="FG94" s="103"/>
      <c r="FH94" s="103"/>
      <c r="FI94" s="103"/>
      <c r="FJ94" s="103"/>
      <c r="FK94" s="103"/>
      <c r="FL94" s="103"/>
      <c r="FM94" s="103"/>
      <c r="FN94" s="103"/>
      <c r="FO94" s="103"/>
      <c r="FP94" s="103"/>
    </row>
    <row r="95" spans="2:172" x14ac:dyDescent="0.2">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c r="BJ95" s="103"/>
      <c r="BK95" s="103"/>
      <c r="BL95" s="103"/>
      <c r="BM95" s="103"/>
      <c r="BN95" s="103"/>
      <c r="BO95" s="103"/>
      <c r="BP95" s="103"/>
      <c r="BQ95" s="103"/>
      <c r="BR95" s="103"/>
      <c r="BS95" s="103"/>
      <c r="BT95" s="103"/>
      <c r="BU95" s="103"/>
      <c r="BV95" s="103"/>
      <c r="BW95" s="103"/>
      <c r="BX95" s="103"/>
      <c r="BY95" s="103"/>
      <c r="BZ95" s="103"/>
      <c r="CA95" s="103"/>
      <c r="CB95" s="103"/>
      <c r="CC95" s="103"/>
      <c r="CD95" s="103"/>
      <c r="CE95" s="103"/>
      <c r="CF95" s="103"/>
      <c r="CG95" s="103"/>
      <c r="CH95" s="103"/>
      <c r="CI95" s="103"/>
      <c r="CJ95" s="103"/>
      <c r="CK95" s="103"/>
      <c r="CL95" s="103"/>
      <c r="CM95" s="103"/>
      <c r="CN95" s="103"/>
      <c r="CO95" s="103"/>
      <c r="CP95" s="103"/>
      <c r="CQ95" s="103"/>
      <c r="CR95" s="103"/>
      <c r="CS95" s="103"/>
      <c r="CT95" s="103"/>
      <c r="CU95" s="103"/>
      <c r="CV95" s="103"/>
      <c r="CW95" s="103"/>
      <c r="CX95" s="103"/>
      <c r="CY95" s="103"/>
      <c r="CZ95" s="103"/>
      <c r="DA95" s="103"/>
      <c r="DB95" s="103"/>
      <c r="DC95" s="103"/>
      <c r="DD95" s="103"/>
      <c r="DE95" s="103"/>
      <c r="DF95" s="103"/>
      <c r="DG95" s="103"/>
      <c r="DH95" s="103"/>
      <c r="DI95" s="103"/>
      <c r="DJ95" s="103"/>
      <c r="DK95" s="103"/>
      <c r="DL95" s="103"/>
      <c r="DM95" s="103"/>
      <c r="DN95" s="103"/>
      <c r="DO95" s="103"/>
      <c r="DP95" s="103"/>
      <c r="DQ95" s="103"/>
      <c r="DR95" s="103"/>
      <c r="DS95" s="103"/>
      <c r="DT95" s="103"/>
      <c r="DU95" s="103"/>
      <c r="DV95" s="103"/>
      <c r="DW95" s="103"/>
      <c r="DX95" s="103"/>
      <c r="DY95" s="103"/>
      <c r="DZ95" s="103"/>
      <c r="EA95" s="103"/>
      <c r="EB95" s="103"/>
      <c r="EC95" s="103"/>
      <c r="ED95" s="103"/>
      <c r="EE95" s="103"/>
      <c r="EF95" s="103"/>
      <c r="EG95" s="103"/>
      <c r="EH95" s="103"/>
      <c r="EI95" s="103"/>
      <c r="EJ95" s="103"/>
      <c r="EK95" s="103"/>
      <c r="EL95" s="103"/>
      <c r="EM95" s="103"/>
      <c r="EN95" s="103"/>
      <c r="EO95" s="103"/>
      <c r="EP95" s="103"/>
      <c r="EQ95" s="103"/>
      <c r="ER95" s="103"/>
      <c r="ES95" s="103"/>
      <c r="ET95" s="103"/>
      <c r="EU95" s="103"/>
      <c r="EV95" s="103"/>
      <c r="EW95" s="103"/>
      <c r="EX95" s="103"/>
      <c r="EY95" s="103"/>
      <c r="EZ95" s="103"/>
      <c r="FA95" s="103"/>
      <c r="FB95" s="103"/>
      <c r="FC95" s="103"/>
      <c r="FD95" s="103"/>
      <c r="FE95" s="103"/>
      <c r="FF95" s="103"/>
      <c r="FG95" s="103"/>
      <c r="FH95" s="103"/>
      <c r="FI95" s="103"/>
      <c r="FJ95" s="103"/>
      <c r="FK95" s="103"/>
      <c r="FL95" s="103"/>
      <c r="FM95" s="103"/>
      <c r="FN95" s="103"/>
      <c r="FO95" s="103"/>
      <c r="FP95" s="103"/>
    </row>
    <row r="96" spans="2:172" x14ac:dyDescent="0.2">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03"/>
      <c r="CR96" s="103"/>
      <c r="CS96" s="103"/>
      <c r="CT96" s="103"/>
      <c r="CU96" s="103"/>
      <c r="CV96" s="103"/>
      <c r="CW96" s="103"/>
      <c r="CX96" s="103"/>
      <c r="CY96" s="103"/>
      <c r="CZ96" s="103"/>
      <c r="DA96" s="103"/>
      <c r="DB96" s="103"/>
      <c r="DC96" s="103"/>
      <c r="DD96" s="103"/>
      <c r="DE96" s="103"/>
      <c r="DF96" s="103"/>
      <c r="DG96" s="103"/>
      <c r="DH96" s="103"/>
      <c r="DI96" s="103"/>
      <c r="DJ96" s="103"/>
      <c r="DK96" s="103"/>
      <c r="DL96" s="103"/>
      <c r="DM96" s="103"/>
      <c r="DN96" s="103"/>
      <c r="DO96" s="103"/>
      <c r="DP96" s="103"/>
      <c r="DQ96" s="103"/>
      <c r="DR96" s="103"/>
      <c r="DS96" s="103"/>
      <c r="DT96" s="103"/>
      <c r="DU96" s="103"/>
      <c r="DV96" s="103"/>
      <c r="DW96" s="103"/>
      <c r="DX96" s="103"/>
      <c r="DY96" s="103"/>
      <c r="DZ96" s="103"/>
      <c r="EA96" s="103"/>
      <c r="EB96" s="103"/>
      <c r="EC96" s="103"/>
      <c r="ED96" s="103"/>
      <c r="EE96" s="103"/>
      <c r="EF96" s="103"/>
      <c r="EG96" s="103"/>
      <c r="EH96" s="103"/>
      <c r="EI96" s="103"/>
      <c r="EJ96" s="103"/>
      <c r="EK96" s="103"/>
      <c r="EL96" s="103"/>
      <c r="EM96" s="103"/>
      <c r="EN96" s="103"/>
      <c r="EO96" s="103"/>
      <c r="EP96" s="103"/>
      <c r="EQ96" s="103"/>
      <c r="ER96" s="103"/>
      <c r="ES96" s="103"/>
      <c r="ET96" s="103"/>
      <c r="EU96" s="103"/>
      <c r="EV96" s="103"/>
      <c r="EW96" s="103"/>
      <c r="EX96" s="103"/>
      <c r="EY96" s="103"/>
      <c r="EZ96" s="103"/>
      <c r="FA96" s="103"/>
      <c r="FB96" s="103"/>
      <c r="FC96" s="103"/>
      <c r="FD96" s="103"/>
      <c r="FE96" s="103"/>
      <c r="FF96" s="103"/>
      <c r="FG96" s="103"/>
      <c r="FH96" s="103"/>
      <c r="FI96" s="103"/>
      <c r="FJ96" s="103"/>
      <c r="FK96" s="103"/>
      <c r="FL96" s="103"/>
      <c r="FM96" s="103"/>
      <c r="FN96" s="103"/>
      <c r="FO96" s="103"/>
      <c r="FP96" s="103"/>
    </row>
    <row r="97" spans="2:172" x14ac:dyDescent="0.2">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3"/>
      <c r="BR97" s="103"/>
      <c r="BS97" s="103"/>
      <c r="BT97" s="103"/>
      <c r="BU97" s="103"/>
      <c r="BV97" s="103"/>
      <c r="BW97" s="103"/>
      <c r="BX97" s="103"/>
      <c r="BY97" s="103"/>
      <c r="BZ97" s="103"/>
      <c r="CA97" s="103"/>
      <c r="CB97" s="103"/>
      <c r="CC97" s="103"/>
      <c r="CD97" s="103"/>
      <c r="CE97" s="103"/>
      <c r="CF97" s="103"/>
      <c r="CG97" s="103"/>
      <c r="CH97" s="103"/>
      <c r="CI97" s="103"/>
      <c r="CJ97" s="103"/>
      <c r="CK97" s="103"/>
      <c r="CL97" s="103"/>
      <c r="CM97" s="103"/>
      <c r="CN97" s="103"/>
      <c r="CO97" s="103"/>
      <c r="CP97" s="103"/>
      <c r="CQ97" s="103"/>
      <c r="CR97" s="103"/>
      <c r="CS97" s="103"/>
      <c r="CT97" s="103"/>
      <c r="CU97" s="103"/>
      <c r="CV97" s="103"/>
      <c r="CW97" s="103"/>
      <c r="CX97" s="103"/>
      <c r="CY97" s="103"/>
      <c r="CZ97" s="103"/>
      <c r="DA97" s="103"/>
      <c r="DB97" s="103"/>
      <c r="DC97" s="103"/>
      <c r="DD97" s="103"/>
      <c r="DE97" s="103"/>
      <c r="DF97" s="103"/>
      <c r="DG97" s="103"/>
      <c r="DH97" s="103"/>
      <c r="DI97" s="103"/>
      <c r="DJ97" s="103"/>
      <c r="DK97" s="103"/>
      <c r="DL97" s="103"/>
      <c r="DM97" s="103"/>
      <c r="DN97" s="103"/>
      <c r="DO97" s="103"/>
      <c r="DP97" s="103"/>
      <c r="DQ97" s="103"/>
      <c r="DR97" s="103"/>
      <c r="DS97" s="103"/>
      <c r="DT97" s="103"/>
      <c r="DU97" s="103"/>
      <c r="DV97" s="103"/>
      <c r="DW97" s="103"/>
      <c r="DX97" s="103"/>
      <c r="DY97" s="103"/>
      <c r="DZ97" s="103"/>
      <c r="EA97" s="103"/>
      <c r="EB97" s="103"/>
      <c r="EC97" s="103"/>
      <c r="ED97" s="103"/>
      <c r="EE97" s="103"/>
      <c r="EF97" s="103"/>
      <c r="EG97" s="103"/>
      <c r="EH97" s="103"/>
      <c r="EI97" s="103"/>
      <c r="EJ97" s="103"/>
      <c r="EK97" s="103"/>
      <c r="EL97" s="103"/>
      <c r="EM97" s="103"/>
      <c r="EN97" s="103"/>
      <c r="EO97" s="103"/>
      <c r="EP97" s="103"/>
      <c r="EQ97" s="103"/>
      <c r="ER97" s="103"/>
      <c r="ES97" s="103"/>
      <c r="ET97" s="103"/>
      <c r="EU97" s="103"/>
      <c r="EV97" s="103"/>
      <c r="EW97" s="103"/>
      <c r="EX97" s="103"/>
      <c r="EY97" s="103"/>
      <c r="EZ97" s="103"/>
      <c r="FA97" s="103"/>
      <c r="FB97" s="103"/>
      <c r="FC97" s="103"/>
      <c r="FD97" s="103"/>
      <c r="FE97" s="103"/>
      <c r="FF97" s="103"/>
      <c r="FG97" s="103"/>
      <c r="FH97" s="103"/>
      <c r="FI97" s="103"/>
      <c r="FJ97" s="103"/>
      <c r="FK97" s="103"/>
      <c r="FL97" s="103"/>
      <c r="FM97" s="103"/>
      <c r="FN97" s="103"/>
      <c r="FO97" s="103"/>
      <c r="FP97" s="103"/>
    </row>
    <row r="98" spans="2:172" x14ac:dyDescent="0.2">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c r="BW98" s="103"/>
      <c r="BX98" s="103"/>
      <c r="BY98" s="103"/>
      <c r="BZ98" s="103"/>
      <c r="CA98" s="103"/>
      <c r="CB98" s="103"/>
      <c r="CC98" s="103"/>
      <c r="CD98" s="103"/>
      <c r="CE98" s="103"/>
      <c r="CF98" s="103"/>
      <c r="CG98" s="103"/>
      <c r="CH98" s="103"/>
      <c r="CI98" s="103"/>
      <c r="CJ98" s="103"/>
      <c r="CK98" s="103"/>
      <c r="CL98" s="103"/>
      <c r="CM98" s="103"/>
      <c r="CN98" s="103"/>
      <c r="CO98" s="103"/>
      <c r="CP98" s="103"/>
      <c r="CQ98" s="103"/>
      <c r="CR98" s="103"/>
      <c r="CS98" s="103"/>
      <c r="CT98" s="103"/>
      <c r="CU98" s="103"/>
      <c r="CV98" s="103"/>
      <c r="CW98" s="103"/>
      <c r="CX98" s="103"/>
      <c r="CY98" s="103"/>
      <c r="CZ98" s="103"/>
      <c r="DA98" s="103"/>
      <c r="DB98" s="103"/>
      <c r="DC98" s="103"/>
      <c r="DD98" s="103"/>
      <c r="DE98" s="103"/>
      <c r="DF98" s="103"/>
      <c r="DG98" s="103"/>
      <c r="DH98" s="103"/>
      <c r="DI98" s="103"/>
      <c r="DJ98" s="103"/>
      <c r="DK98" s="103"/>
      <c r="DL98" s="103"/>
      <c r="DM98" s="103"/>
      <c r="DN98" s="103"/>
      <c r="DO98" s="103"/>
      <c r="DP98" s="103"/>
      <c r="DQ98" s="103"/>
      <c r="DR98" s="103"/>
      <c r="DS98" s="103"/>
      <c r="DT98" s="103"/>
      <c r="DU98" s="103"/>
      <c r="DV98" s="103"/>
      <c r="DW98" s="103"/>
      <c r="DX98" s="103"/>
      <c r="DY98" s="103"/>
      <c r="DZ98" s="103"/>
      <c r="EA98" s="103"/>
      <c r="EB98" s="103"/>
      <c r="EC98" s="103"/>
      <c r="ED98" s="103"/>
      <c r="EE98" s="103"/>
      <c r="EF98" s="103"/>
      <c r="EG98" s="103"/>
      <c r="EH98" s="103"/>
      <c r="EI98" s="103"/>
      <c r="EJ98" s="103"/>
      <c r="EK98" s="103"/>
      <c r="EL98" s="103"/>
      <c r="EM98" s="103"/>
      <c r="EN98" s="103"/>
      <c r="EO98" s="103"/>
      <c r="EP98" s="103"/>
      <c r="EQ98" s="103"/>
      <c r="ER98" s="103"/>
      <c r="ES98" s="103"/>
      <c r="ET98" s="103"/>
      <c r="EU98" s="103"/>
      <c r="EV98" s="103"/>
      <c r="EW98" s="103"/>
      <c r="EX98" s="103"/>
      <c r="EY98" s="103"/>
      <c r="EZ98" s="103"/>
      <c r="FA98" s="103"/>
      <c r="FB98" s="103"/>
      <c r="FC98" s="103"/>
      <c r="FD98" s="103"/>
      <c r="FE98" s="103"/>
      <c r="FF98" s="103"/>
      <c r="FG98" s="103"/>
      <c r="FH98" s="103"/>
      <c r="FI98" s="103"/>
      <c r="FJ98" s="103"/>
      <c r="FK98" s="103"/>
      <c r="FL98" s="103"/>
      <c r="FM98" s="103"/>
      <c r="FN98" s="103"/>
      <c r="FO98" s="103"/>
      <c r="FP98" s="103"/>
    </row>
    <row r="99" spans="2:172" x14ac:dyDescent="0.2">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103"/>
      <c r="BX99" s="103"/>
      <c r="BY99" s="103"/>
      <c r="BZ99" s="103"/>
      <c r="CA99" s="103"/>
      <c r="CB99" s="103"/>
      <c r="CC99" s="103"/>
      <c r="CD99" s="103"/>
      <c r="CE99" s="103"/>
      <c r="CF99" s="103"/>
      <c r="CG99" s="103"/>
      <c r="CH99" s="103"/>
      <c r="CI99" s="103"/>
      <c r="CJ99" s="103"/>
      <c r="CK99" s="103"/>
      <c r="CL99" s="103"/>
      <c r="CM99" s="103"/>
      <c r="CN99" s="103"/>
      <c r="CO99" s="103"/>
      <c r="CP99" s="103"/>
      <c r="CQ99" s="103"/>
      <c r="CR99" s="103"/>
      <c r="CS99" s="103"/>
      <c r="CT99" s="103"/>
      <c r="CU99" s="103"/>
      <c r="CV99" s="103"/>
      <c r="CW99" s="103"/>
      <c r="CX99" s="103"/>
      <c r="CY99" s="103"/>
      <c r="CZ99" s="103"/>
      <c r="DA99" s="103"/>
      <c r="DB99" s="103"/>
      <c r="DC99" s="103"/>
      <c r="DD99" s="103"/>
      <c r="DE99" s="103"/>
      <c r="DF99" s="103"/>
      <c r="DG99" s="103"/>
      <c r="DH99" s="103"/>
      <c r="DI99" s="103"/>
      <c r="DJ99" s="103"/>
      <c r="DK99" s="103"/>
      <c r="DL99" s="103"/>
      <c r="DM99" s="103"/>
      <c r="DN99" s="103"/>
      <c r="DO99" s="103"/>
      <c r="DP99" s="103"/>
      <c r="DQ99" s="103"/>
      <c r="DR99" s="103"/>
      <c r="DS99" s="103"/>
      <c r="DT99" s="103"/>
      <c r="DU99" s="103"/>
      <c r="DV99" s="103"/>
      <c r="DW99" s="103"/>
      <c r="DX99" s="103"/>
      <c r="DY99" s="103"/>
      <c r="DZ99" s="103"/>
      <c r="EA99" s="103"/>
      <c r="EB99" s="103"/>
      <c r="EC99" s="103"/>
      <c r="ED99" s="103"/>
      <c r="EE99" s="103"/>
      <c r="EF99" s="103"/>
      <c r="EG99" s="103"/>
      <c r="EH99" s="103"/>
      <c r="EI99" s="103"/>
      <c r="EJ99" s="103"/>
      <c r="EK99" s="103"/>
      <c r="EL99" s="103"/>
      <c r="EM99" s="103"/>
      <c r="EN99" s="103"/>
      <c r="EO99" s="103"/>
      <c r="EP99" s="103"/>
      <c r="EQ99" s="103"/>
      <c r="ER99" s="103"/>
      <c r="ES99" s="103"/>
      <c r="ET99" s="103"/>
      <c r="EU99" s="103"/>
      <c r="EV99" s="103"/>
      <c r="EW99" s="103"/>
      <c r="EX99" s="103"/>
      <c r="EY99" s="103"/>
      <c r="EZ99" s="103"/>
      <c r="FA99" s="103"/>
      <c r="FB99" s="103"/>
      <c r="FC99" s="103"/>
      <c r="FD99" s="103"/>
      <c r="FE99" s="103"/>
      <c r="FF99" s="103"/>
      <c r="FG99" s="103"/>
      <c r="FH99" s="103"/>
      <c r="FI99" s="103"/>
      <c r="FJ99" s="103"/>
      <c r="FK99" s="103"/>
      <c r="FL99" s="103"/>
      <c r="FM99" s="103"/>
      <c r="FN99" s="103"/>
      <c r="FO99" s="103"/>
      <c r="FP99" s="103"/>
    </row>
    <row r="100" spans="2:172" x14ac:dyDescent="0.2">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s="103"/>
      <c r="CM100" s="103"/>
      <c r="CN100" s="103"/>
      <c r="CO100" s="103"/>
      <c r="CP100" s="103"/>
      <c r="CQ100" s="103"/>
      <c r="CR100" s="103"/>
      <c r="CS100" s="103"/>
      <c r="CT100" s="103"/>
      <c r="CU100" s="103"/>
      <c r="CV100" s="103"/>
      <c r="CW100" s="103"/>
      <c r="CX100" s="103"/>
      <c r="CY100" s="103"/>
      <c r="CZ100" s="103"/>
      <c r="DA100" s="103"/>
      <c r="DB100" s="103"/>
      <c r="DC100" s="103"/>
      <c r="DD100" s="103"/>
      <c r="DE100" s="103"/>
      <c r="DF100" s="103"/>
      <c r="DG100" s="103"/>
      <c r="DH100" s="103"/>
      <c r="DI100" s="103"/>
      <c r="DJ100" s="103"/>
      <c r="DK100" s="103"/>
      <c r="DL100" s="103"/>
      <c r="DM100" s="103"/>
      <c r="DN100" s="103"/>
      <c r="DO100" s="103"/>
      <c r="DP100" s="103"/>
      <c r="DQ100" s="103"/>
      <c r="DR100" s="103"/>
      <c r="DS100" s="103"/>
      <c r="DT100" s="103"/>
      <c r="DU100" s="103"/>
      <c r="DV100" s="103"/>
      <c r="DW100" s="103"/>
      <c r="DX100" s="103"/>
      <c r="DY100" s="103"/>
      <c r="DZ100" s="103"/>
      <c r="EA100" s="103"/>
      <c r="EB100" s="103"/>
      <c r="EC100" s="103"/>
      <c r="ED100" s="103"/>
      <c r="EE100" s="103"/>
      <c r="EF100" s="103"/>
      <c r="EG100" s="103"/>
      <c r="EH100" s="103"/>
      <c r="EI100" s="103"/>
      <c r="EJ100" s="103"/>
      <c r="EK100" s="103"/>
      <c r="EL100" s="103"/>
      <c r="EM100" s="103"/>
      <c r="EN100" s="103"/>
      <c r="EO100" s="103"/>
      <c r="EP100" s="103"/>
      <c r="EQ100" s="103"/>
      <c r="ER100" s="103"/>
      <c r="ES100" s="103"/>
      <c r="ET100" s="103"/>
      <c r="EU100" s="103"/>
      <c r="EV100" s="103"/>
      <c r="EW100" s="103"/>
      <c r="EX100" s="103"/>
      <c r="EY100" s="103"/>
      <c r="EZ100" s="103"/>
      <c r="FA100" s="103"/>
      <c r="FB100" s="103"/>
      <c r="FC100" s="103"/>
      <c r="FD100" s="103"/>
      <c r="FE100" s="103"/>
      <c r="FF100" s="103"/>
      <c r="FG100" s="103"/>
      <c r="FH100" s="103"/>
      <c r="FI100" s="103"/>
      <c r="FJ100" s="103"/>
      <c r="FK100" s="103"/>
      <c r="FL100" s="103"/>
      <c r="FM100" s="103"/>
      <c r="FN100" s="103"/>
      <c r="FO100" s="103"/>
      <c r="FP100" s="103"/>
    </row>
    <row r="101" spans="2:172" x14ac:dyDescent="0.2">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c r="CI101" s="103"/>
      <c r="CJ101" s="103"/>
      <c r="CK101" s="103"/>
      <c r="CL101" s="103"/>
      <c r="CM101" s="103"/>
      <c r="CN101" s="103"/>
      <c r="CO101" s="103"/>
      <c r="CP101" s="103"/>
      <c r="CQ101" s="103"/>
      <c r="CR101" s="103"/>
      <c r="CS101" s="103"/>
      <c r="CT101" s="103"/>
      <c r="CU101" s="103"/>
      <c r="CV101" s="103"/>
      <c r="CW101" s="103"/>
      <c r="CX101" s="103"/>
      <c r="CY101" s="103"/>
      <c r="CZ101" s="103"/>
      <c r="DA101" s="103"/>
      <c r="DB101" s="103"/>
      <c r="DC101" s="103"/>
      <c r="DD101" s="103"/>
      <c r="DE101" s="103"/>
      <c r="DF101" s="103"/>
      <c r="DG101" s="103"/>
      <c r="DH101" s="103"/>
      <c r="DI101" s="103"/>
      <c r="DJ101" s="103"/>
      <c r="DK101" s="103"/>
      <c r="DL101" s="103"/>
      <c r="DM101" s="103"/>
      <c r="DN101" s="103"/>
      <c r="DO101" s="103"/>
      <c r="DP101" s="103"/>
      <c r="DQ101" s="103"/>
      <c r="DR101" s="103"/>
      <c r="DS101" s="103"/>
      <c r="DT101" s="103"/>
      <c r="DU101" s="103"/>
      <c r="DV101" s="103"/>
      <c r="DW101" s="103"/>
      <c r="DX101" s="103"/>
      <c r="DY101" s="103"/>
      <c r="DZ101" s="103"/>
      <c r="EA101" s="103"/>
      <c r="EB101" s="103"/>
      <c r="EC101" s="103"/>
      <c r="ED101" s="103"/>
      <c r="EE101" s="103"/>
      <c r="EF101" s="103"/>
      <c r="EG101" s="103"/>
      <c r="EH101" s="103"/>
      <c r="EI101" s="103"/>
      <c r="EJ101" s="103"/>
      <c r="EK101" s="103"/>
      <c r="EL101" s="103"/>
      <c r="EM101" s="103"/>
      <c r="EN101" s="103"/>
      <c r="EO101" s="103"/>
      <c r="EP101" s="103"/>
      <c r="EQ101" s="103"/>
      <c r="ER101" s="103"/>
      <c r="ES101" s="103"/>
      <c r="ET101" s="103"/>
      <c r="EU101" s="103"/>
      <c r="EV101" s="103"/>
      <c r="EW101" s="103"/>
      <c r="EX101" s="103"/>
      <c r="EY101" s="103"/>
      <c r="EZ101" s="103"/>
      <c r="FA101" s="103"/>
      <c r="FB101" s="103"/>
      <c r="FC101" s="103"/>
      <c r="FD101" s="103"/>
      <c r="FE101" s="103"/>
      <c r="FF101" s="103"/>
      <c r="FG101" s="103"/>
      <c r="FH101" s="103"/>
      <c r="FI101" s="103"/>
      <c r="FJ101" s="103"/>
      <c r="FK101" s="103"/>
      <c r="FL101" s="103"/>
      <c r="FM101" s="103"/>
      <c r="FN101" s="103"/>
      <c r="FO101" s="103"/>
      <c r="FP101" s="103"/>
    </row>
    <row r="102" spans="2:172" x14ac:dyDescent="0.2">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3"/>
      <c r="CN102" s="103"/>
      <c r="CO102" s="103"/>
      <c r="CP102" s="103"/>
      <c r="CQ102" s="103"/>
      <c r="CR102" s="103"/>
      <c r="CS102" s="103"/>
      <c r="CT102" s="103"/>
      <c r="CU102" s="103"/>
      <c r="CV102" s="103"/>
      <c r="CW102" s="103"/>
      <c r="CX102" s="103"/>
      <c r="CY102" s="103"/>
      <c r="CZ102" s="103"/>
      <c r="DA102" s="103"/>
      <c r="DB102" s="103"/>
      <c r="DC102" s="103"/>
      <c r="DD102" s="103"/>
      <c r="DE102" s="103"/>
      <c r="DF102" s="103"/>
      <c r="DG102" s="103"/>
      <c r="DH102" s="103"/>
      <c r="DI102" s="103"/>
      <c r="DJ102" s="103"/>
      <c r="DK102" s="103"/>
      <c r="DL102" s="103"/>
      <c r="DM102" s="103"/>
      <c r="DN102" s="103"/>
      <c r="DO102" s="103"/>
      <c r="DP102" s="103"/>
      <c r="DQ102" s="103"/>
      <c r="DR102" s="103"/>
      <c r="DS102" s="103"/>
      <c r="DT102" s="103"/>
      <c r="DU102" s="103"/>
      <c r="DV102" s="103"/>
      <c r="DW102" s="103"/>
      <c r="DX102" s="103"/>
      <c r="DY102" s="103"/>
      <c r="DZ102" s="103"/>
      <c r="EA102" s="103"/>
      <c r="EB102" s="103"/>
      <c r="EC102" s="103"/>
      <c r="ED102" s="103"/>
      <c r="EE102" s="103"/>
      <c r="EF102" s="103"/>
      <c r="EG102" s="103"/>
      <c r="EH102" s="103"/>
      <c r="EI102" s="103"/>
      <c r="EJ102" s="103"/>
      <c r="EK102" s="103"/>
      <c r="EL102" s="103"/>
      <c r="EM102" s="103"/>
      <c r="EN102" s="103"/>
      <c r="EO102" s="103"/>
      <c r="EP102" s="103"/>
      <c r="EQ102" s="103"/>
      <c r="ER102" s="103"/>
      <c r="ES102" s="103"/>
      <c r="ET102" s="103"/>
      <c r="EU102" s="103"/>
      <c r="EV102" s="103"/>
      <c r="EW102" s="103"/>
      <c r="EX102" s="103"/>
      <c r="EY102" s="103"/>
      <c r="EZ102" s="103"/>
      <c r="FA102" s="103"/>
      <c r="FB102" s="103"/>
      <c r="FC102" s="103"/>
      <c r="FD102" s="103"/>
      <c r="FE102" s="103"/>
      <c r="FF102" s="103"/>
      <c r="FG102" s="103"/>
      <c r="FH102" s="103"/>
      <c r="FI102" s="103"/>
      <c r="FJ102" s="103"/>
      <c r="FK102" s="103"/>
      <c r="FL102" s="103"/>
      <c r="FM102" s="103"/>
      <c r="FN102" s="103"/>
      <c r="FO102" s="103"/>
      <c r="FP102" s="103"/>
    </row>
    <row r="103" spans="2:172" x14ac:dyDescent="0.2">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s="103"/>
      <c r="CM103" s="103"/>
      <c r="CN103" s="103"/>
      <c r="CO103" s="103"/>
      <c r="CP103" s="103"/>
      <c r="CQ103" s="103"/>
      <c r="CR103" s="103"/>
      <c r="CS103" s="103"/>
      <c r="CT103" s="103"/>
      <c r="CU103" s="103"/>
      <c r="CV103" s="103"/>
      <c r="CW103" s="103"/>
      <c r="CX103" s="103"/>
      <c r="CY103" s="103"/>
      <c r="CZ103" s="103"/>
      <c r="DA103" s="103"/>
      <c r="DB103" s="103"/>
      <c r="DC103" s="103"/>
      <c r="DD103" s="103"/>
      <c r="DE103" s="103"/>
      <c r="DF103" s="103"/>
      <c r="DG103" s="103"/>
      <c r="DH103" s="103"/>
      <c r="DI103" s="103"/>
      <c r="DJ103" s="103"/>
      <c r="DK103" s="103"/>
      <c r="DL103" s="103"/>
      <c r="DM103" s="103"/>
      <c r="DN103" s="103"/>
      <c r="DO103" s="103"/>
      <c r="DP103" s="103"/>
      <c r="DQ103" s="103"/>
      <c r="DR103" s="103"/>
      <c r="DS103" s="103"/>
      <c r="DT103" s="103"/>
      <c r="DU103" s="103"/>
      <c r="DV103" s="103"/>
      <c r="DW103" s="103"/>
      <c r="DX103" s="103"/>
      <c r="DY103" s="103"/>
      <c r="DZ103" s="103"/>
      <c r="EA103" s="103"/>
      <c r="EB103" s="103"/>
      <c r="EC103" s="103"/>
      <c r="ED103" s="103"/>
      <c r="EE103" s="103"/>
      <c r="EF103" s="103"/>
      <c r="EG103" s="103"/>
      <c r="EH103" s="103"/>
      <c r="EI103" s="103"/>
      <c r="EJ103" s="103"/>
      <c r="EK103" s="103"/>
      <c r="EL103" s="103"/>
      <c r="EM103" s="103"/>
      <c r="EN103" s="103"/>
      <c r="EO103" s="103"/>
      <c r="EP103" s="103"/>
      <c r="EQ103" s="103"/>
      <c r="ER103" s="103"/>
      <c r="ES103" s="103"/>
      <c r="ET103" s="103"/>
      <c r="EU103" s="103"/>
      <c r="EV103" s="103"/>
      <c r="EW103" s="103"/>
      <c r="EX103" s="103"/>
      <c r="EY103" s="103"/>
      <c r="EZ103" s="103"/>
      <c r="FA103" s="103"/>
      <c r="FB103" s="103"/>
      <c r="FC103" s="103"/>
      <c r="FD103" s="103"/>
      <c r="FE103" s="103"/>
      <c r="FF103" s="103"/>
      <c r="FG103" s="103"/>
      <c r="FH103" s="103"/>
      <c r="FI103" s="103"/>
      <c r="FJ103" s="103"/>
      <c r="FK103" s="103"/>
      <c r="FL103" s="103"/>
      <c r="FM103" s="103"/>
      <c r="FN103" s="103"/>
      <c r="FO103" s="103"/>
      <c r="FP103" s="103"/>
    </row>
    <row r="104" spans="2:172" x14ac:dyDescent="0.2">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c r="CF104" s="103"/>
      <c r="CG104" s="103"/>
      <c r="CH104" s="103"/>
      <c r="CI104" s="103"/>
      <c r="CJ104" s="103"/>
      <c r="CK104" s="103"/>
      <c r="CL104" s="103"/>
      <c r="CM104" s="103"/>
      <c r="CN104" s="103"/>
      <c r="CO104" s="103"/>
      <c r="CP104" s="103"/>
      <c r="CQ104" s="103"/>
      <c r="CR104" s="103"/>
      <c r="CS104" s="103"/>
      <c r="CT104" s="103"/>
      <c r="CU104" s="103"/>
      <c r="CV104" s="103"/>
      <c r="CW104" s="103"/>
      <c r="CX104" s="103"/>
      <c r="CY104" s="103"/>
      <c r="CZ104" s="103"/>
      <c r="DA104" s="103"/>
      <c r="DB104" s="103"/>
      <c r="DC104" s="103"/>
      <c r="DD104" s="103"/>
      <c r="DE104" s="103"/>
      <c r="DF104" s="103"/>
      <c r="DG104" s="103"/>
      <c r="DH104" s="103"/>
      <c r="DI104" s="103"/>
      <c r="DJ104" s="103"/>
      <c r="DK104" s="103"/>
      <c r="DL104" s="103"/>
      <c r="DM104" s="103"/>
      <c r="DN104" s="103"/>
      <c r="DO104" s="103"/>
      <c r="DP104" s="103"/>
      <c r="DQ104" s="103"/>
      <c r="DR104" s="103"/>
      <c r="DS104" s="103"/>
      <c r="DT104" s="103"/>
      <c r="DU104" s="103"/>
      <c r="DV104" s="103"/>
      <c r="DW104" s="103"/>
      <c r="DX104" s="103"/>
      <c r="DY104" s="103"/>
      <c r="DZ104" s="103"/>
      <c r="EA104" s="103"/>
      <c r="EB104" s="103"/>
      <c r="EC104" s="103"/>
      <c r="ED104" s="103"/>
      <c r="EE104" s="103"/>
      <c r="EF104" s="103"/>
      <c r="EG104" s="103"/>
      <c r="EH104" s="103"/>
      <c r="EI104" s="103"/>
      <c r="EJ104" s="103"/>
      <c r="EK104" s="103"/>
      <c r="EL104" s="103"/>
      <c r="EM104" s="103"/>
      <c r="EN104" s="103"/>
      <c r="EO104" s="103"/>
      <c r="EP104" s="103"/>
      <c r="EQ104" s="103"/>
      <c r="ER104" s="103"/>
      <c r="ES104" s="103"/>
      <c r="ET104" s="103"/>
      <c r="EU104" s="103"/>
      <c r="EV104" s="103"/>
      <c r="EW104" s="103"/>
      <c r="EX104" s="103"/>
      <c r="EY104" s="103"/>
      <c r="EZ104" s="103"/>
      <c r="FA104" s="103"/>
      <c r="FB104" s="103"/>
      <c r="FC104" s="103"/>
      <c r="FD104" s="103"/>
      <c r="FE104" s="103"/>
      <c r="FF104" s="103"/>
      <c r="FG104" s="103"/>
      <c r="FH104" s="103"/>
      <c r="FI104" s="103"/>
      <c r="FJ104" s="103"/>
      <c r="FK104" s="103"/>
      <c r="FL104" s="103"/>
      <c r="FM104" s="103"/>
      <c r="FN104" s="103"/>
      <c r="FO104" s="103"/>
      <c r="FP104" s="103"/>
    </row>
    <row r="105" spans="2:172" x14ac:dyDescent="0.2">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03"/>
      <c r="CD105" s="103"/>
      <c r="CE105" s="103"/>
      <c r="CF105" s="103"/>
      <c r="CG105" s="103"/>
      <c r="CH105" s="103"/>
      <c r="CI105" s="103"/>
      <c r="CJ105" s="103"/>
      <c r="CK105" s="103"/>
      <c r="CL105" s="103"/>
      <c r="CM105" s="103"/>
      <c r="CN105" s="103"/>
      <c r="CO105" s="103"/>
      <c r="CP105" s="103"/>
      <c r="CQ105" s="103"/>
      <c r="CR105" s="103"/>
      <c r="CS105" s="103"/>
      <c r="CT105" s="103"/>
      <c r="CU105" s="103"/>
      <c r="CV105" s="103"/>
      <c r="CW105" s="103"/>
      <c r="CX105" s="103"/>
      <c r="CY105" s="103"/>
      <c r="CZ105" s="103"/>
      <c r="DA105" s="103"/>
      <c r="DB105" s="103"/>
      <c r="DC105" s="103"/>
      <c r="DD105" s="103"/>
      <c r="DE105" s="103"/>
      <c r="DF105" s="103"/>
      <c r="DG105" s="103"/>
      <c r="DH105" s="103"/>
      <c r="DI105" s="103"/>
      <c r="DJ105" s="103"/>
      <c r="DK105" s="103"/>
      <c r="DL105" s="103"/>
      <c r="DM105" s="103"/>
      <c r="DN105" s="103"/>
      <c r="DO105" s="103"/>
      <c r="DP105" s="103"/>
      <c r="DQ105" s="103"/>
      <c r="DR105" s="103"/>
      <c r="DS105" s="103"/>
      <c r="DT105" s="103"/>
      <c r="DU105" s="103"/>
      <c r="DV105" s="103"/>
      <c r="DW105" s="103"/>
      <c r="DX105" s="103"/>
      <c r="DY105" s="103"/>
      <c r="DZ105" s="103"/>
      <c r="EA105" s="103"/>
      <c r="EB105" s="103"/>
      <c r="EC105" s="103"/>
      <c r="ED105" s="103"/>
      <c r="EE105" s="103"/>
      <c r="EF105" s="103"/>
      <c r="EG105" s="103"/>
      <c r="EH105" s="103"/>
      <c r="EI105" s="103"/>
      <c r="EJ105" s="103"/>
      <c r="EK105" s="103"/>
      <c r="EL105" s="103"/>
      <c r="EM105" s="103"/>
      <c r="EN105" s="103"/>
      <c r="EO105" s="103"/>
      <c r="EP105" s="103"/>
      <c r="EQ105" s="103"/>
      <c r="ER105" s="103"/>
      <c r="ES105" s="103"/>
      <c r="ET105" s="103"/>
      <c r="EU105" s="103"/>
      <c r="EV105" s="103"/>
      <c r="EW105" s="103"/>
      <c r="EX105" s="103"/>
      <c r="EY105" s="103"/>
      <c r="EZ105" s="103"/>
      <c r="FA105" s="103"/>
      <c r="FB105" s="103"/>
      <c r="FC105" s="103"/>
      <c r="FD105" s="103"/>
      <c r="FE105" s="103"/>
      <c r="FF105" s="103"/>
      <c r="FG105" s="103"/>
      <c r="FH105" s="103"/>
      <c r="FI105" s="103"/>
      <c r="FJ105" s="103"/>
      <c r="FK105" s="103"/>
      <c r="FL105" s="103"/>
      <c r="FM105" s="103"/>
      <c r="FN105" s="103"/>
      <c r="FO105" s="103"/>
      <c r="FP105" s="103"/>
    </row>
    <row r="106" spans="2:172" x14ac:dyDescent="0.2">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c r="CF106" s="103"/>
      <c r="CG106" s="103"/>
      <c r="CH106" s="103"/>
      <c r="CI106" s="103"/>
      <c r="CJ106" s="103"/>
      <c r="CK106" s="103"/>
      <c r="CL106" s="103"/>
      <c r="CM106" s="103"/>
      <c r="CN106" s="103"/>
      <c r="CO106" s="103"/>
      <c r="CP106" s="103"/>
      <c r="CQ106" s="103"/>
      <c r="CR106" s="103"/>
      <c r="CS106" s="103"/>
      <c r="CT106" s="103"/>
      <c r="CU106" s="103"/>
      <c r="CV106" s="103"/>
      <c r="CW106" s="103"/>
      <c r="CX106" s="103"/>
      <c r="CY106" s="103"/>
      <c r="CZ106" s="103"/>
      <c r="DA106" s="103"/>
      <c r="DB106" s="103"/>
      <c r="DC106" s="103"/>
      <c r="DD106" s="103"/>
      <c r="DE106" s="103"/>
      <c r="DF106" s="103"/>
      <c r="DG106" s="103"/>
      <c r="DH106" s="103"/>
      <c r="DI106" s="103"/>
      <c r="DJ106" s="103"/>
      <c r="DK106" s="103"/>
      <c r="DL106" s="103"/>
      <c r="DM106" s="103"/>
      <c r="DN106" s="103"/>
      <c r="DO106" s="103"/>
      <c r="DP106" s="103"/>
      <c r="DQ106" s="103"/>
      <c r="DR106" s="103"/>
      <c r="DS106" s="103"/>
      <c r="DT106" s="103"/>
      <c r="DU106" s="103"/>
      <c r="DV106" s="103"/>
      <c r="DW106" s="103"/>
      <c r="DX106" s="103"/>
      <c r="DY106" s="103"/>
      <c r="DZ106" s="103"/>
      <c r="EA106" s="103"/>
      <c r="EB106" s="103"/>
      <c r="EC106" s="103"/>
      <c r="ED106" s="103"/>
      <c r="EE106" s="103"/>
      <c r="EF106" s="103"/>
      <c r="EG106" s="103"/>
      <c r="EH106" s="103"/>
      <c r="EI106" s="103"/>
      <c r="EJ106" s="103"/>
      <c r="EK106" s="103"/>
      <c r="EL106" s="103"/>
      <c r="EM106" s="103"/>
      <c r="EN106" s="103"/>
      <c r="EO106" s="103"/>
      <c r="EP106" s="103"/>
      <c r="EQ106" s="103"/>
      <c r="ER106" s="103"/>
      <c r="ES106" s="103"/>
      <c r="ET106" s="103"/>
      <c r="EU106" s="103"/>
      <c r="EV106" s="103"/>
      <c r="EW106" s="103"/>
      <c r="EX106" s="103"/>
      <c r="EY106" s="103"/>
      <c r="EZ106" s="103"/>
      <c r="FA106" s="103"/>
      <c r="FB106" s="103"/>
      <c r="FC106" s="103"/>
      <c r="FD106" s="103"/>
      <c r="FE106" s="103"/>
      <c r="FF106" s="103"/>
      <c r="FG106" s="103"/>
      <c r="FH106" s="103"/>
      <c r="FI106" s="103"/>
      <c r="FJ106" s="103"/>
      <c r="FK106" s="103"/>
      <c r="FL106" s="103"/>
      <c r="FM106" s="103"/>
      <c r="FN106" s="103"/>
      <c r="FO106" s="103"/>
      <c r="FP106" s="103"/>
    </row>
    <row r="107" spans="2:172" x14ac:dyDescent="0.2">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c r="CO107" s="103"/>
      <c r="CP107" s="103"/>
      <c r="CQ107" s="103"/>
      <c r="CR107" s="103"/>
      <c r="CS107" s="103"/>
      <c r="CT107" s="103"/>
      <c r="CU107" s="103"/>
      <c r="CV107" s="103"/>
      <c r="CW107" s="103"/>
      <c r="CX107" s="103"/>
      <c r="CY107" s="103"/>
      <c r="CZ107" s="103"/>
      <c r="DA107" s="103"/>
      <c r="DB107" s="103"/>
      <c r="DC107" s="103"/>
      <c r="DD107" s="103"/>
      <c r="DE107" s="103"/>
      <c r="DF107" s="103"/>
      <c r="DG107" s="103"/>
      <c r="DH107" s="103"/>
      <c r="DI107" s="103"/>
      <c r="DJ107" s="103"/>
      <c r="DK107" s="103"/>
      <c r="DL107" s="103"/>
      <c r="DM107" s="103"/>
      <c r="DN107" s="103"/>
      <c r="DO107" s="103"/>
      <c r="DP107" s="103"/>
      <c r="DQ107" s="103"/>
      <c r="DR107" s="103"/>
      <c r="DS107" s="103"/>
      <c r="DT107" s="103"/>
      <c r="DU107" s="103"/>
      <c r="DV107" s="103"/>
      <c r="DW107" s="103"/>
      <c r="DX107" s="103"/>
      <c r="DY107" s="103"/>
      <c r="DZ107" s="103"/>
      <c r="EA107" s="103"/>
      <c r="EB107" s="103"/>
      <c r="EC107" s="103"/>
      <c r="ED107" s="103"/>
      <c r="EE107" s="103"/>
      <c r="EF107" s="103"/>
      <c r="EG107" s="103"/>
      <c r="EH107" s="103"/>
      <c r="EI107" s="103"/>
      <c r="EJ107" s="103"/>
      <c r="EK107" s="103"/>
      <c r="EL107" s="103"/>
      <c r="EM107" s="103"/>
      <c r="EN107" s="103"/>
      <c r="EO107" s="103"/>
      <c r="EP107" s="103"/>
      <c r="EQ107" s="103"/>
      <c r="ER107" s="103"/>
      <c r="ES107" s="103"/>
      <c r="ET107" s="103"/>
      <c r="EU107" s="103"/>
      <c r="EV107" s="103"/>
      <c r="EW107" s="103"/>
      <c r="EX107" s="103"/>
      <c r="EY107" s="103"/>
      <c r="EZ107" s="103"/>
      <c r="FA107" s="103"/>
      <c r="FB107" s="103"/>
      <c r="FC107" s="103"/>
      <c r="FD107" s="103"/>
      <c r="FE107" s="103"/>
      <c r="FF107" s="103"/>
      <c r="FG107" s="103"/>
      <c r="FH107" s="103"/>
      <c r="FI107" s="103"/>
      <c r="FJ107" s="103"/>
      <c r="FK107" s="103"/>
      <c r="FL107" s="103"/>
      <c r="FM107" s="103"/>
      <c r="FN107" s="103"/>
      <c r="FO107" s="103"/>
      <c r="FP107" s="103"/>
    </row>
    <row r="108" spans="2:172" x14ac:dyDescent="0.2">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c r="CL108" s="103"/>
      <c r="CM108" s="103"/>
      <c r="CN108" s="103"/>
      <c r="CO108" s="103"/>
      <c r="CP108" s="103"/>
      <c r="CQ108" s="103"/>
      <c r="CR108" s="103"/>
      <c r="CS108" s="103"/>
      <c r="CT108" s="103"/>
      <c r="CU108" s="103"/>
      <c r="CV108" s="103"/>
      <c r="CW108" s="103"/>
      <c r="CX108" s="103"/>
      <c r="CY108" s="103"/>
      <c r="CZ108" s="103"/>
      <c r="DA108" s="103"/>
      <c r="DB108" s="103"/>
      <c r="DC108" s="103"/>
      <c r="DD108" s="103"/>
      <c r="DE108" s="103"/>
      <c r="DF108" s="103"/>
      <c r="DG108" s="103"/>
      <c r="DH108" s="103"/>
      <c r="DI108" s="103"/>
      <c r="DJ108" s="103"/>
      <c r="DK108" s="103"/>
      <c r="DL108" s="103"/>
      <c r="DM108" s="103"/>
      <c r="DN108" s="103"/>
      <c r="DO108" s="103"/>
      <c r="DP108" s="103"/>
      <c r="DQ108" s="103"/>
      <c r="DR108" s="103"/>
      <c r="DS108" s="103"/>
      <c r="DT108" s="103"/>
      <c r="DU108" s="103"/>
      <c r="DV108" s="103"/>
      <c r="DW108" s="103"/>
      <c r="DX108" s="103"/>
      <c r="DY108" s="103"/>
      <c r="DZ108" s="103"/>
      <c r="EA108" s="103"/>
      <c r="EB108" s="103"/>
      <c r="EC108" s="103"/>
      <c r="ED108" s="103"/>
      <c r="EE108" s="103"/>
      <c r="EF108" s="103"/>
      <c r="EG108" s="103"/>
      <c r="EH108" s="103"/>
      <c r="EI108" s="103"/>
      <c r="EJ108" s="103"/>
      <c r="EK108" s="103"/>
      <c r="EL108" s="103"/>
      <c r="EM108" s="103"/>
      <c r="EN108" s="103"/>
      <c r="EO108" s="103"/>
      <c r="EP108" s="103"/>
      <c r="EQ108" s="103"/>
      <c r="ER108" s="103"/>
      <c r="ES108" s="103"/>
      <c r="ET108" s="103"/>
      <c r="EU108" s="103"/>
      <c r="EV108" s="103"/>
      <c r="EW108" s="103"/>
      <c r="EX108" s="103"/>
      <c r="EY108" s="103"/>
      <c r="EZ108" s="103"/>
      <c r="FA108" s="103"/>
      <c r="FB108" s="103"/>
      <c r="FC108" s="103"/>
      <c r="FD108" s="103"/>
      <c r="FE108" s="103"/>
      <c r="FF108" s="103"/>
      <c r="FG108" s="103"/>
      <c r="FH108" s="103"/>
      <c r="FI108" s="103"/>
      <c r="FJ108" s="103"/>
      <c r="FK108" s="103"/>
      <c r="FL108" s="103"/>
      <c r="FM108" s="103"/>
      <c r="FN108" s="103"/>
      <c r="FO108" s="103"/>
      <c r="FP108" s="103"/>
    </row>
    <row r="109" spans="2:172" x14ac:dyDescent="0.2">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c r="CO109" s="103"/>
      <c r="CP109" s="103"/>
      <c r="CQ109" s="103"/>
      <c r="CR109" s="103"/>
      <c r="CS109" s="103"/>
      <c r="CT109" s="103"/>
      <c r="CU109" s="103"/>
      <c r="CV109" s="103"/>
      <c r="CW109" s="103"/>
      <c r="CX109" s="103"/>
      <c r="CY109" s="103"/>
      <c r="CZ109" s="103"/>
      <c r="DA109" s="103"/>
      <c r="DB109" s="103"/>
      <c r="DC109" s="103"/>
      <c r="DD109" s="103"/>
      <c r="DE109" s="103"/>
      <c r="DF109" s="103"/>
      <c r="DG109" s="103"/>
      <c r="DH109" s="103"/>
      <c r="DI109" s="103"/>
      <c r="DJ109" s="103"/>
      <c r="DK109" s="103"/>
      <c r="DL109" s="103"/>
      <c r="DM109" s="103"/>
      <c r="DN109" s="103"/>
      <c r="DO109" s="103"/>
      <c r="DP109" s="103"/>
      <c r="DQ109" s="103"/>
      <c r="DR109" s="103"/>
      <c r="DS109" s="103"/>
      <c r="DT109" s="103"/>
      <c r="DU109" s="103"/>
      <c r="DV109" s="103"/>
      <c r="DW109" s="103"/>
      <c r="DX109" s="103"/>
      <c r="DY109" s="103"/>
      <c r="DZ109" s="103"/>
      <c r="EA109" s="103"/>
      <c r="EB109" s="103"/>
      <c r="EC109" s="103"/>
      <c r="ED109" s="103"/>
      <c r="EE109" s="103"/>
      <c r="EF109" s="103"/>
      <c r="EG109" s="103"/>
      <c r="EH109" s="103"/>
      <c r="EI109" s="103"/>
      <c r="EJ109" s="103"/>
      <c r="EK109" s="103"/>
      <c r="EL109" s="103"/>
      <c r="EM109" s="103"/>
      <c r="EN109" s="103"/>
      <c r="EO109" s="103"/>
      <c r="EP109" s="103"/>
      <c r="EQ109" s="103"/>
      <c r="ER109" s="103"/>
      <c r="ES109" s="103"/>
      <c r="ET109" s="103"/>
      <c r="EU109" s="103"/>
      <c r="EV109" s="103"/>
      <c r="EW109" s="103"/>
      <c r="EX109" s="103"/>
      <c r="EY109" s="103"/>
      <c r="EZ109" s="103"/>
      <c r="FA109" s="103"/>
      <c r="FB109" s="103"/>
      <c r="FC109" s="103"/>
      <c r="FD109" s="103"/>
      <c r="FE109" s="103"/>
      <c r="FF109" s="103"/>
      <c r="FG109" s="103"/>
      <c r="FH109" s="103"/>
      <c r="FI109" s="103"/>
      <c r="FJ109" s="103"/>
      <c r="FK109" s="103"/>
      <c r="FL109" s="103"/>
      <c r="FM109" s="103"/>
      <c r="FN109" s="103"/>
      <c r="FO109" s="103"/>
      <c r="FP109" s="103"/>
    </row>
    <row r="110" spans="2:172" x14ac:dyDescent="0.2">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c r="CH110" s="103"/>
      <c r="CI110" s="103"/>
      <c r="CJ110" s="103"/>
      <c r="CK110" s="103"/>
      <c r="CL110" s="103"/>
      <c r="CM110" s="103"/>
      <c r="CN110" s="103"/>
      <c r="CO110" s="103"/>
      <c r="CP110" s="103"/>
      <c r="CQ110" s="103"/>
      <c r="CR110" s="103"/>
      <c r="CS110" s="103"/>
      <c r="CT110" s="103"/>
      <c r="CU110" s="103"/>
      <c r="CV110" s="103"/>
      <c r="CW110" s="103"/>
      <c r="CX110" s="103"/>
      <c r="CY110" s="103"/>
      <c r="CZ110" s="103"/>
      <c r="DA110" s="103"/>
      <c r="DB110" s="103"/>
      <c r="DC110" s="103"/>
      <c r="DD110" s="103"/>
      <c r="DE110" s="103"/>
      <c r="DF110" s="103"/>
      <c r="DG110" s="103"/>
      <c r="DH110" s="103"/>
      <c r="DI110" s="103"/>
      <c r="DJ110" s="103"/>
      <c r="DK110" s="103"/>
      <c r="DL110" s="103"/>
      <c r="DM110" s="103"/>
      <c r="DN110" s="103"/>
      <c r="DO110" s="103"/>
      <c r="DP110" s="103"/>
      <c r="DQ110" s="103"/>
      <c r="DR110" s="103"/>
      <c r="DS110" s="103"/>
      <c r="DT110" s="103"/>
      <c r="DU110" s="103"/>
      <c r="DV110" s="103"/>
      <c r="DW110" s="103"/>
      <c r="DX110" s="103"/>
      <c r="DY110" s="103"/>
      <c r="DZ110" s="103"/>
      <c r="EA110" s="103"/>
      <c r="EB110" s="103"/>
      <c r="EC110" s="103"/>
      <c r="ED110" s="103"/>
      <c r="EE110" s="103"/>
      <c r="EF110" s="103"/>
      <c r="EG110" s="103"/>
      <c r="EH110" s="103"/>
      <c r="EI110" s="103"/>
      <c r="EJ110" s="103"/>
      <c r="EK110" s="103"/>
      <c r="EL110" s="103"/>
      <c r="EM110" s="103"/>
      <c r="EN110" s="103"/>
      <c r="EO110" s="103"/>
      <c r="EP110" s="103"/>
      <c r="EQ110" s="103"/>
      <c r="ER110" s="103"/>
      <c r="ES110" s="103"/>
      <c r="ET110" s="103"/>
      <c r="EU110" s="103"/>
      <c r="EV110" s="103"/>
      <c r="EW110" s="103"/>
      <c r="EX110" s="103"/>
      <c r="EY110" s="103"/>
      <c r="EZ110" s="103"/>
      <c r="FA110" s="103"/>
      <c r="FB110" s="103"/>
      <c r="FC110" s="103"/>
      <c r="FD110" s="103"/>
      <c r="FE110" s="103"/>
      <c r="FF110" s="103"/>
      <c r="FG110" s="103"/>
      <c r="FH110" s="103"/>
      <c r="FI110" s="103"/>
      <c r="FJ110" s="103"/>
      <c r="FK110" s="103"/>
      <c r="FL110" s="103"/>
      <c r="FM110" s="103"/>
      <c r="FN110" s="103"/>
      <c r="FO110" s="103"/>
      <c r="FP110" s="103"/>
    </row>
    <row r="111" spans="2:172" x14ac:dyDescent="0.2">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c r="CO111" s="103"/>
      <c r="CP111" s="103"/>
      <c r="CQ111" s="103"/>
      <c r="CR111" s="103"/>
      <c r="CS111" s="103"/>
      <c r="CT111" s="103"/>
      <c r="CU111" s="103"/>
      <c r="CV111" s="103"/>
      <c r="CW111" s="103"/>
      <c r="CX111" s="103"/>
      <c r="CY111" s="103"/>
      <c r="CZ111" s="103"/>
      <c r="DA111" s="103"/>
      <c r="DB111" s="103"/>
      <c r="DC111" s="103"/>
      <c r="DD111" s="103"/>
      <c r="DE111" s="103"/>
      <c r="DF111" s="103"/>
      <c r="DG111" s="103"/>
      <c r="DH111" s="103"/>
      <c r="DI111" s="103"/>
      <c r="DJ111" s="103"/>
      <c r="DK111" s="103"/>
      <c r="DL111" s="103"/>
      <c r="DM111" s="103"/>
      <c r="DN111" s="103"/>
      <c r="DO111" s="103"/>
      <c r="DP111" s="103"/>
      <c r="DQ111" s="103"/>
      <c r="DR111" s="103"/>
      <c r="DS111" s="103"/>
      <c r="DT111" s="103"/>
      <c r="DU111" s="103"/>
      <c r="DV111" s="103"/>
      <c r="DW111" s="103"/>
      <c r="DX111" s="103"/>
      <c r="DY111" s="103"/>
      <c r="DZ111" s="103"/>
      <c r="EA111" s="103"/>
      <c r="EB111" s="103"/>
      <c r="EC111" s="103"/>
      <c r="ED111" s="103"/>
      <c r="EE111" s="103"/>
      <c r="EF111" s="103"/>
      <c r="EG111" s="103"/>
      <c r="EH111" s="103"/>
      <c r="EI111" s="103"/>
      <c r="EJ111" s="103"/>
      <c r="EK111" s="103"/>
      <c r="EL111" s="103"/>
      <c r="EM111" s="103"/>
      <c r="EN111" s="103"/>
      <c r="EO111" s="103"/>
      <c r="EP111" s="103"/>
      <c r="EQ111" s="103"/>
      <c r="ER111" s="103"/>
      <c r="ES111" s="103"/>
      <c r="ET111" s="103"/>
      <c r="EU111" s="103"/>
      <c r="EV111" s="103"/>
      <c r="EW111" s="103"/>
      <c r="EX111" s="103"/>
      <c r="EY111" s="103"/>
      <c r="EZ111" s="103"/>
      <c r="FA111" s="103"/>
      <c r="FB111" s="103"/>
      <c r="FC111" s="103"/>
      <c r="FD111" s="103"/>
      <c r="FE111" s="103"/>
      <c r="FF111" s="103"/>
      <c r="FG111" s="103"/>
      <c r="FH111" s="103"/>
      <c r="FI111" s="103"/>
      <c r="FJ111" s="103"/>
      <c r="FK111" s="103"/>
      <c r="FL111" s="103"/>
      <c r="FM111" s="103"/>
      <c r="FN111" s="103"/>
      <c r="FO111" s="103"/>
      <c r="FP111" s="103"/>
    </row>
    <row r="112" spans="2:172" x14ac:dyDescent="0.2">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c r="CF112" s="103"/>
      <c r="CG112" s="103"/>
      <c r="CH112" s="103"/>
      <c r="CI112" s="103"/>
      <c r="CJ112" s="103"/>
      <c r="CK112" s="103"/>
      <c r="CL112" s="103"/>
      <c r="CM112" s="103"/>
      <c r="CN112" s="103"/>
      <c r="CO112" s="103"/>
      <c r="CP112" s="103"/>
      <c r="CQ112" s="103"/>
      <c r="CR112" s="103"/>
      <c r="CS112" s="103"/>
      <c r="CT112" s="103"/>
      <c r="CU112" s="103"/>
      <c r="CV112" s="103"/>
      <c r="CW112" s="103"/>
      <c r="CX112" s="103"/>
      <c r="CY112" s="103"/>
      <c r="CZ112" s="103"/>
      <c r="DA112" s="103"/>
      <c r="DB112" s="103"/>
      <c r="DC112" s="103"/>
      <c r="DD112" s="103"/>
      <c r="DE112" s="103"/>
      <c r="DF112" s="103"/>
      <c r="DG112" s="103"/>
      <c r="DH112" s="103"/>
      <c r="DI112" s="103"/>
      <c r="DJ112" s="103"/>
      <c r="DK112" s="103"/>
      <c r="DL112" s="103"/>
      <c r="DM112" s="103"/>
      <c r="DN112" s="103"/>
      <c r="DO112" s="103"/>
      <c r="DP112" s="103"/>
      <c r="DQ112" s="103"/>
      <c r="DR112" s="103"/>
      <c r="DS112" s="103"/>
      <c r="DT112" s="103"/>
      <c r="DU112" s="103"/>
      <c r="DV112" s="103"/>
      <c r="DW112" s="103"/>
      <c r="DX112" s="103"/>
      <c r="DY112" s="103"/>
      <c r="DZ112" s="103"/>
      <c r="EA112" s="103"/>
      <c r="EB112" s="103"/>
      <c r="EC112" s="103"/>
      <c r="ED112" s="103"/>
      <c r="EE112" s="103"/>
      <c r="EF112" s="103"/>
      <c r="EG112" s="103"/>
      <c r="EH112" s="103"/>
      <c r="EI112" s="103"/>
      <c r="EJ112" s="103"/>
      <c r="EK112" s="103"/>
      <c r="EL112" s="103"/>
      <c r="EM112" s="103"/>
      <c r="EN112" s="103"/>
      <c r="EO112" s="103"/>
      <c r="EP112" s="103"/>
      <c r="EQ112" s="103"/>
      <c r="ER112" s="103"/>
      <c r="ES112" s="103"/>
      <c r="ET112" s="103"/>
      <c r="EU112" s="103"/>
      <c r="EV112" s="103"/>
      <c r="EW112" s="103"/>
      <c r="EX112" s="103"/>
      <c r="EY112" s="103"/>
      <c r="EZ112" s="103"/>
      <c r="FA112" s="103"/>
      <c r="FB112" s="103"/>
      <c r="FC112" s="103"/>
      <c r="FD112" s="103"/>
      <c r="FE112" s="103"/>
      <c r="FF112" s="103"/>
      <c r="FG112" s="103"/>
      <c r="FH112" s="103"/>
      <c r="FI112" s="103"/>
      <c r="FJ112" s="103"/>
      <c r="FK112" s="103"/>
      <c r="FL112" s="103"/>
      <c r="FM112" s="103"/>
      <c r="FN112" s="103"/>
      <c r="FO112" s="103"/>
      <c r="FP112" s="103"/>
    </row>
    <row r="113" spans="2:172" x14ac:dyDescent="0.2">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3"/>
      <c r="BX113" s="103"/>
      <c r="BY113" s="103"/>
      <c r="BZ113" s="103"/>
      <c r="CA113" s="103"/>
      <c r="CB113" s="103"/>
      <c r="CC113" s="103"/>
      <c r="CD113" s="103"/>
      <c r="CE113" s="103"/>
      <c r="CF113" s="103"/>
      <c r="CG113" s="103"/>
      <c r="CH113" s="103"/>
      <c r="CI113" s="103"/>
      <c r="CJ113" s="103"/>
      <c r="CK113" s="103"/>
      <c r="CL113" s="103"/>
      <c r="CM113" s="103"/>
      <c r="CN113" s="103"/>
      <c r="CO113" s="103"/>
      <c r="CP113" s="103"/>
      <c r="CQ113" s="103"/>
      <c r="CR113" s="103"/>
      <c r="CS113" s="103"/>
      <c r="CT113" s="103"/>
      <c r="CU113" s="103"/>
      <c r="CV113" s="103"/>
      <c r="CW113" s="103"/>
      <c r="CX113" s="103"/>
      <c r="CY113" s="103"/>
      <c r="CZ113" s="103"/>
      <c r="DA113" s="103"/>
      <c r="DB113" s="103"/>
      <c r="DC113" s="103"/>
      <c r="DD113" s="103"/>
      <c r="DE113" s="103"/>
      <c r="DF113" s="103"/>
      <c r="DG113" s="103"/>
      <c r="DH113" s="103"/>
      <c r="DI113" s="103"/>
      <c r="DJ113" s="103"/>
      <c r="DK113" s="103"/>
      <c r="DL113" s="103"/>
      <c r="DM113" s="103"/>
      <c r="DN113" s="103"/>
      <c r="DO113" s="103"/>
      <c r="DP113" s="103"/>
      <c r="DQ113" s="103"/>
      <c r="DR113" s="103"/>
      <c r="DS113" s="103"/>
      <c r="DT113" s="103"/>
      <c r="DU113" s="103"/>
      <c r="DV113" s="103"/>
      <c r="DW113" s="103"/>
      <c r="DX113" s="103"/>
      <c r="DY113" s="103"/>
      <c r="DZ113" s="103"/>
      <c r="EA113" s="103"/>
      <c r="EB113" s="103"/>
      <c r="EC113" s="103"/>
      <c r="ED113" s="103"/>
      <c r="EE113" s="103"/>
      <c r="EF113" s="103"/>
      <c r="EG113" s="103"/>
      <c r="EH113" s="103"/>
      <c r="EI113" s="103"/>
      <c r="EJ113" s="103"/>
      <c r="EK113" s="103"/>
      <c r="EL113" s="103"/>
      <c r="EM113" s="103"/>
      <c r="EN113" s="103"/>
      <c r="EO113" s="103"/>
      <c r="EP113" s="103"/>
      <c r="EQ113" s="103"/>
      <c r="ER113" s="103"/>
      <c r="ES113" s="103"/>
      <c r="ET113" s="103"/>
      <c r="EU113" s="103"/>
      <c r="EV113" s="103"/>
      <c r="EW113" s="103"/>
      <c r="EX113" s="103"/>
      <c r="EY113" s="103"/>
      <c r="EZ113" s="103"/>
      <c r="FA113" s="103"/>
      <c r="FB113" s="103"/>
      <c r="FC113" s="103"/>
      <c r="FD113" s="103"/>
      <c r="FE113" s="103"/>
      <c r="FF113" s="103"/>
      <c r="FG113" s="103"/>
      <c r="FH113" s="103"/>
      <c r="FI113" s="103"/>
      <c r="FJ113" s="103"/>
      <c r="FK113" s="103"/>
      <c r="FL113" s="103"/>
      <c r="FM113" s="103"/>
      <c r="FN113" s="103"/>
      <c r="FO113" s="103"/>
      <c r="FP113" s="103"/>
    </row>
    <row r="114" spans="2:172" x14ac:dyDescent="0.2">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3"/>
      <c r="BX114" s="103"/>
      <c r="BY114" s="103"/>
      <c r="BZ114" s="103"/>
      <c r="CA114" s="103"/>
      <c r="CB114" s="103"/>
      <c r="CC114" s="103"/>
      <c r="CD114" s="103"/>
      <c r="CE114" s="103"/>
      <c r="CF114" s="103"/>
      <c r="CG114" s="103"/>
      <c r="CH114" s="103"/>
      <c r="CI114" s="103"/>
      <c r="CJ114" s="103"/>
      <c r="CK114" s="103"/>
      <c r="CL114" s="103"/>
      <c r="CM114" s="103"/>
      <c r="CN114" s="103"/>
      <c r="CO114" s="103"/>
      <c r="CP114" s="103"/>
      <c r="CQ114" s="103"/>
      <c r="CR114" s="103"/>
      <c r="CS114" s="103"/>
      <c r="CT114" s="103"/>
      <c r="CU114" s="103"/>
      <c r="CV114" s="103"/>
      <c r="CW114" s="103"/>
      <c r="CX114" s="103"/>
      <c r="CY114" s="103"/>
      <c r="CZ114" s="103"/>
      <c r="DA114" s="103"/>
      <c r="DB114" s="103"/>
      <c r="DC114" s="103"/>
      <c r="DD114" s="103"/>
      <c r="DE114" s="103"/>
      <c r="DF114" s="103"/>
      <c r="DG114" s="103"/>
      <c r="DH114" s="103"/>
      <c r="DI114" s="103"/>
      <c r="DJ114" s="103"/>
      <c r="DK114" s="103"/>
      <c r="DL114" s="103"/>
      <c r="DM114" s="103"/>
      <c r="DN114" s="103"/>
      <c r="DO114" s="103"/>
      <c r="DP114" s="103"/>
      <c r="DQ114" s="103"/>
      <c r="DR114" s="103"/>
      <c r="DS114" s="103"/>
      <c r="DT114" s="103"/>
      <c r="DU114" s="103"/>
      <c r="DV114" s="103"/>
      <c r="DW114" s="103"/>
      <c r="DX114" s="103"/>
      <c r="DY114" s="103"/>
      <c r="DZ114" s="103"/>
      <c r="EA114" s="103"/>
      <c r="EB114" s="103"/>
      <c r="EC114" s="103"/>
      <c r="ED114" s="103"/>
      <c r="EE114" s="103"/>
      <c r="EF114" s="103"/>
      <c r="EG114" s="103"/>
      <c r="EH114" s="103"/>
      <c r="EI114" s="103"/>
      <c r="EJ114" s="103"/>
      <c r="EK114" s="103"/>
      <c r="EL114" s="103"/>
      <c r="EM114" s="103"/>
      <c r="EN114" s="103"/>
      <c r="EO114" s="103"/>
      <c r="EP114" s="103"/>
      <c r="EQ114" s="103"/>
      <c r="ER114" s="103"/>
      <c r="ES114" s="103"/>
      <c r="ET114" s="103"/>
      <c r="EU114" s="103"/>
      <c r="EV114" s="103"/>
      <c r="EW114" s="103"/>
      <c r="EX114" s="103"/>
      <c r="EY114" s="103"/>
      <c r="EZ114" s="103"/>
      <c r="FA114" s="103"/>
      <c r="FB114" s="103"/>
      <c r="FC114" s="103"/>
      <c r="FD114" s="103"/>
      <c r="FE114" s="103"/>
      <c r="FF114" s="103"/>
      <c r="FG114" s="103"/>
      <c r="FH114" s="103"/>
      <c r="FI114" s="103"/>
      <c r="FJ114" s="103"/>
      <c r="FK114" s="103"/>
      <c r="FL114" s="103"/>
      <c r="FM114" s="103"/>
      <c r="FN114" s="103"/>
      <c r="FO114" s="103"/>
      <c r="FP114" s="103"/>
    </row>
    <row r="115" spans="2:172" x14ac:dyDescent="0.2">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3"/>
      <c r="BX115" s="103"/>
      <c r="BY115" s="103"/>
      <c r="BZ115" s="103"/>
      <c r="CA115" s="103"/>
      <c r="CB115" s="103"/>
      <c r="CC115" s="103"/>
      <c r="CD115" s="103"/>
      <c r="CE115" s="103"/>
      <c r="CF115" s="103"/>
      <c r="CG115" s="103"/>
      <c r="CH115" s="103"/>
      <c r="CI115" s="103"/>
      <c r="CJ115" s="103"/>
      <c r="CK115" s="103"/>
      <c r="CL115" s="103"/>
      <c r="CM115" s="103"/>
      <c r="CN115" s="103"/>
      <c r="CO115" s="103"/>
      <c r="CP115" s="103"/>
      <c r="CQ115" s="103"/>
      <c r="CR115" s="103"/>
      <c r="CS115" s="103"/>
      <c r="CT115" s="103"/>
      <c r="CU115" s="103"/>
      <c r="CV115" s="103"/>
      <c r="CW115" s="103"/>
      <c r="CX115" s="103"/>
      <c r="CY115" s="103"/>
      <c r="CZ115" s="103"/>
      <c r="DA115" s="103"/>
      <c r="DB115" s="103"/>
      <c r="DC115" s="103"/>
      <c r="DD115" s="103"/>
      <c r="DE115" s="103"/>
      <c r="DF115" s="103"/>
      <c r="DG115" s="103"/>
      <c r="DH115" s="103"/>
      <c r="DI115" s="103"/>
      <c r="DJ115" s="103"/>
      <c r="DK115" s="103"/>
      <c r="DL115" s="103"/>
      <c r="DM115" s="103"/>
      <c r="DN115" s="103"/>
      <c r="DO115" s="103"/>
      <c r="DP115" s="103"/>
      <c r="DQ115" s="103"/>
      <c r="DR115" s="103"/>
      <c r="DS115" s="103"/>
      <c r="DT115" s="103"/>
      <c r="DU115" s="103"/>
      <c r="DV115" s="103"/>
      <c r="DW115" s="103"/>
      <c r="DX115" s="103"/>
      <c r="DY115" s="103"/>
      <c r="DZ115" s="103"/>
      <c r="EA115" s="103"/>
      <c r="EB115" s="103"/>
      <c r="EC115" s="103"/>
      <c r="ED115" s="103"/>
      <c r="EE115" s="103"/>
      <c r="EF115" s="103"/>
      <c r="EG115" s="103"/>
      <c r="EH115" s="103"/>
      <c r="EI115" s="103"/>
      <c r="EJ115" s="103"/>
      <c r="EK115" s="103"/>
      <c r="EL115" s="103"/>
      <c r="EM115" s="103"/>
      <c r="EN115" s="103"/>
      <c r="EO115" s="103"/>
      <c r="EP115" s="103"/>
      <c r="EQ115" s="103"/>
      <c r="ER115" s="103"/>
      <c r="ES115" s="103"/>
      <c r="ET115" s="103"/>
      <c r="EU115" s="103"/>
      <c r="EV115" s="103"/>
      <c r="EW115" s="103"/>
      <c r="EX115" s="103"/>
      <c r="EY115" s="103"/>
      <c r="EZ115" s="103"/>
      <c r="FA115" s="103"/>
      <c r="FB115" s="103"/>
      <c r="FC115" s="103"/>
      <c r="FD115" s="103"/>
      <c r="FE115" s="103"/>
      <c r="FF115" s="103"/>
      <c r="FG115" s="103"/>
      <c r="FH115" s="103"/>
      <c r="FI115" s="103"/>
      <c r="FJ115" s="103"/>
      <c r="FK115" s="103"/>
      <c r="FL115" s="103"/>
      <c r="FM115" s="103"/>
      <c r="FN115" s="103"/>
      <c r="FO115" s="103"/>
      <c r="FP115" s="103"/>
    </row>
    <row r="116" spans="2:172" x14ac:dyDescent="0.2">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3"/>
      <c r="BX116" s="103"/>
      <c r="BY116" s="103"/>
      <c r="BZ116" s="103"/>
      <c r="CA116" s="103"/>
      <c r="CB116" s="103"/>
      <c r="CC116" s="103"/>
      <c r="CD116" s="103"/>
      <c r="CE116" s="103"/>
      <c r="CF116" s="103"/>
      <c r="CG116" s="103"/>
      <c r="CH116" s="103"/>
      <c r="CI116" s="103"/>
      <c r="CJ116" s="103"/>
      <c r="CK116" s="103"/>
      <c r="CL116" s="103"/>
      <c r="CM116" s="103"/>
      <c r="CN116" s="103"/>
      <c r="CO116" s="103"/>
      <c r="CP116" s="103"/>
      <c r="CQ116" s="103"/>
      <c r="CR116" s="103"/>
      <c r="CS116" s="103"/>
      <c r="CT116" s="103"/>
      <c r="CU116" s="103"/>
      <c r="CV116" s="103"/>
      <c r="CW116" s="103"/>
      <c r="CX116" s="103"/>
      <c r="CY116" s="103"/>
      <c r="CZ116" s="103"/>
      <c r="DA116" s="103"/>
      <c r="DB116" s="103"/>
      <c r="DC116" s="103"/>
      <c r="DD116" s="103"/>
      <c r="DE116" s="103"/>
      <c r="DF116" s="103"/>
      <c r="DG116" s="103"/>
      <c r="DH116" s="103"/>
      <c r="DI116" s="103"/>
      <c r="DJ116" s="103"/>
      <c r="DK116" s="103"/>
      <c r="DL116" s="103"/>
      <c r="DM116" s="103"/>
      <c r="DN116" s="103"/>
      <c r="DO116" s="103"/>
      <c r="DP116" s="103"/>
      <c r="DQ116" s="103"/>
      <c r="DR116" s="103"/>
      <c r="DS116" s="103"/>
      <c r="DT116" s="103"/>
      <c r="DU116" s="103"/>
      <c r="DV116" s="103"/>
      <c r="DW116" s="103"/>
      <c r="DX116" s="103"/>
      <c r="DY116" s="103"/>
      <c r="DZ116" s="103"/>
      <c r="EA116" s="103"/>
      <c r="EB116" s="103"/>
      <c r="EC116" s="103"/>
      <c r="ED116" s="103"/>
      <c r="EE116" s="103"/>
      <c r="EF116" s="103"/>
      <c r="EG116" s="103"/>
      <c r="EH116" s="103"/>
      <c r="EI116" s="103"/>
      <c r="EJ116" s="103"/>
      <c r="EK116" s="103"/>
      <c r="EL116" s="103"/>
      <c r="EM116" s="103"/>
      <c r="EN116" s="103"/>
      <c r="EO116" s="103"/>
      <c r="EP116" s="103"/>
      <c r="EQ116" s="103"/>
      <c r="ER116" s="103"/>
      <c r="ES116" s="103"/>
      <c r="ET116" s="103"/>
      <c r="EU116" s="103"/>
      <c r="EV116" s="103"/>
      <c r="EW116" s="103"/>
      <c r="EX116" s="103"/>
      <c r="EY116" s="103"/>
      <c r="EZ116" s="103"/>
      <c r="FA116" s="103"/>
      <c r="FB116" s="103"/>
      <c r="FC116" s="103"/>
      <c r="FD116" s="103"/>
      <c r="FE116" s="103"/>
      <c r="FF116" s="103"/>
      <c r="FG116" s="103"/>
      <c r="FH116" s="103"/>
      <c r="FI116" s="103"/>
      <c r="FJ116" s="103"/>
      <c r="FK116" s="103"/>
      <c r="FL116" s="103"/>
      <c r="FM116" s="103"/>
      <c r="FN116" s="103"/>
      <c r="FO116" s="103"/>
      <c r="FP116" s="103"/>
    </row>
    <row r="117" spans="2:172" x14ac:dyDescent="0.2">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c r="BW117" s="103"/>
      <c r="BX117" s="103"/>
      <c r="BY117" s="103"/>
      <c r="BZ117" s="103"/>
      <c r="CA117" s="103"/>
      <c r="CB117" s="103"/>
      <c r="CC117" s="103"/>
      <c r="CD117" s="103"/>
      <c r="CE117" s="103"/>
      <c r="CF117" s="103"/>
      <c r="CG117" s="103"/>
      <c r="CH117" s="103"/>
      <c r="CI117" s="103"/>
      <c r="CJ117" s="103"/>
      <c r="CK117" s="103"/>
      <c r="CL117" s="103"/>
      <c r="CM117" s="103"/>
      <c r="CN117" s="103"/>
      <c r="CO117" s="103"/>
      <c r="CP117" s="103"/>
      <c r="CQ117" s="103"/>
      <c r="CR117" s="103"/>
      <c r="CS117" s="103"/>
      <c r="CT117" s="103"/>
      <c r="CU117" s="103"/>
      <c r="CV117" s="103"/>
      <c r="CW117" s="103"/>
      <c r="CX117" s="103"/>
      <c r="CY117" s="103"/>
      <c r="CZ117" s="103"/>
      <c r="DA117" s="103"/>
      <c r="DB117" s="103"/>
      <c r="DC117" s="103"/>
      <c r="DD117" s="103"/>
      <c r="DE117" s="103"/>
      <c r="DF117" s="103"/>
      <c r="DG117" s="103"/>
      <c r="DH117" s="103"/>
      <c r="DI117" s="103"/>
      <c r="DJ117" s="103"/>
      <c r="DK117" s="103"/>
      <c r="DL117" s="103"/>
      <c r="DM117" s="103"/>
      <c r="DN117" s="103"/>
      <c r="DO117" s="103"/>
      <c r="DP117" s="103"/>
      <c r="DQ117" s="103"/>
      <c r="DR117" s="103"/>
      <c r="DS117" s="103"/>
      <c r="DT117" s="103"/>
      <c r="DU117" s="103"/>
      <c r="DV117" s="103"/>
      <c r="DW117" s="103"/>
      <c r="DX117" s="103"/>
      <c r="DY117" s="103"/>
      <c r="DZ117" s="103"/>
      <c r="EA117" s="103"/>
      <c r="EB117" s="103"/>
      <c r="EC117" s="103"/>
      <c r="ED117" s="103"/>
      <c r="EE117" s="103"/>
      <c r="EF117" s="103"/>
      <c r="EG117" s="103"/>
      <c r="EH117" s="103"/>
      <c r="EI117" s="103"/>
      <c r="EJ117" s="103"/>
      <c r="EK117" s="103"/>
      <c r="EL117" s="103"/>
      <c r="EM117" s="103"/>
      <c r="EN117" s="103"/>
      <c r="EO117" s="103"/>
      <c r="EP117" s="103"/>
      <c r="EQ117" s="103"/>
      <c r="ER117" s="103"/>
      <c r="ES117" s="103"/>
      <c r="ET117" s="103"/>
      <c r="EU117" s="103"/>
      <c r="EV117" s="103"/>
      <c r="EW117" s="103"/>
      <c r="EX117" s="103"/>
      <c r="EY117" s="103"/>
      <c r="EZ117" s="103"/>
      <c r="FA117" s="103"/>
      <c r="FB117" s="103"/>
      <c r="FC117" s="103"/>
      <c r="FD117" s="103"/>
      <c r="FE117" s="103"/>
      <c r="FF117" s="103"/>
      <c r="FG117" s="103"/>
      <c r="FH117" s="103"/>
      <c r="FI117" s="103"/>
      <c r="FJ117" s="103"/>
      <c r="FK117" s="103"/>
      <c r="FL117" s="103"/>
      <c r="FM117" s="103"/>
      <c r="FN117" s="103"/>
      <c r="FO117" s="103"/>
      <c r="FP117" s="103"/>
    </row>
    <row r="118" spans="2:172" x14ac:dyDescent="0.2">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03"/>
      <c r="CD118" s="103"/>
      <c r="CE118" s="103"/>
      <c r="CF118" s="103"/>
      <c r="CG118" s="103"/>
      <c r="CH118" s="103"/>
      <c r="CI118" s="103"/>
      <c r="CJ118" s="103"/>
      <c r="CK118" s="103"/>
      <c r="CL118" s="103"/>
      <c r="CM118" s="103"/>
      <c r="CN118" s="103"/>
      <c r="CO118" s="103"/>
      <c r="CP118" s="103"/>
      <c r="CQ118" s="103"/>
      <c r="CR118" s="103"/>
      <c r="CS118" s="103"/>
      <c r="CT118" s="103"/>
      <c r="CU118" s="103"/>
      <c r="CV118" s="103"/>
      <c r="CW118" s="103"/>
      <c r="CX118" s="103"/>
      <c r="CY118" s="103"/>
      <c r="CZ118" s="103"/>
      <c r="DA118" s="103"/>
      <c r="DB118" s="103"/>
      <c r="DC118" s="103"/>
      <c r="DD118" s="103"/>
      <c r="DE118" s="103"/>
      <c r="DF118" s="103"/>
      <c r="DG118" s="103"/>
      <c r="DH118" s="103"/>
      <c r="DI118" s="103"/>
      <c r="DJ118" s="103"/>
      <c r="DK118" s="103"/>
      <c r="DL118" s="103"/>
      <c r="DM118" s="103"/>
      <c r="DN118" s="103"/>
      <c r="DO118" s="103"/>
      <c r="DP118" s="103"/>
      <c r="DQ118" s="103"/>
      <c r="DR118" s="103"/>
      <c r="DS118" s="103"/>
      <c r="DT118" s="103"/>
      <c r="DU118" s="103"/>
      <c r="DV118" s="103"/>
      <c r="DW118" s="103"/>
      <c r="DX118" s="103"/>
      <c r="DY118" s="103"/>
      <c r="DZ118" s="103"/>
      <c r="EA118" s="103"/>
      <c r="EB118" s="103"/>
      <c r="EC118" s="103"/>
      <c r="ED118" s="103"/>
      <c r="EE118" s="103"/>
      <c r="EF118" s="103"/>
      <c r="EG118" s="103"/>
      <c r="EH118" s="103"/>
      <c r="EI118" s="103"/>
      <c r="EJ118" s="103"/>
      <c r="EK118" s="103"/>
      <c r="EL118" s="103"/>
      <c r="EM118" s="103"/>
      <c r="EN118" s="103"/>
      <c r="EO118" s="103"/>
      <c r="EP118" s="103"/>
      <c r="EQ118" s="103"/>
      <c r="ER118" s="103"/>
      <c r="ES118" s="103"/>
      <c r="ET118" s="103"/>
      <c r="EU118" s="103"/>
      <c r="EV118" s="103"/>
      <c r="EW118" s="103"/>
      <c r="EX118" s="103"/>
      <c r="EY118" s="103"/>
      <c r="EZ118" s="103"/>
      <c r="FA118" s="103"/>
      <c r="FB118" s="103"/>
      <c r="FC118" s="103"/>
      <c r="FD118" s="103"/>
      <c r="FE118" s="103"/>
      <c r="FF118" s="103"/>
      <c r="FG118" s="103"/>
      <c r="FH118" s="103"/>
      <c r="FI118" s="103"/>
      <c r="FJ118" s="103"/>
      <c r="FK118" s="103"/>
      <c r="FL118" s="103"/>
      <c r="FM118" s="103"/>
      <c r="FN118" s="103"/>
      <c r="FO118" s="103"/>
      <c r="FP118" s="103"/>
    </row>
    <row r="119" spans="2:172" x14ac:dyDescent="0.2">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c r="BR119" s="103"/>
      <c r="BS119" s="103"/>
      <c r="BT119" s="103"/>
      <c r="BU119" s="103"/>
      <c r="BV119" s="103"/>
      <c r="BW119" s="103"/>
      <c r="BX119" s="103"/>
      <c r="BY119" s="103"/>
      <c r="BZ119" s="103"/>
      <c r="CA119" s="103"/>
      <c r="CB119" s="103"/>
      <c r="CC119" s="103"/>
      <c r="CD119" s="103"/>
      <c r="CE119" s="103"/>
      <c r="CF119" s="103"/>
      <c r="CG119" s="103"/>
      <c r="CH119" s="103"/>
      <c r="CI119" s="103"/>
      <c r="CJ119" s="103"/>
      <c r="CK119" s="103"/>
      <c r="CL119" s="103"/>
      <c r="CM119" s="103"/>
      <c r="CN119" s="103"/>
      <c r="CO119" s="103"/>
      <c r="CP119" s="103"/>
      <c r="CQ119" s="103"/>
      <c r="CR119" s="103"/>
      <c r="CS119" s="103"/>
      <c r="CT119" s="103"/>
      <c r="CU119" s="103"/>
      <c r="CV119" s="103"/>
      <c r="CW119" s="103"/>
      <c r="CX119" s="103"/>
      <c r="CY119" s="103"/>
      <c r="CZ119" s="103"/>
      <c r="DA119" s="103"/>
      <c r="DB119" s="103"/>
      <c r="DC119" s="103"/>
      <c r="DD119" s="103"/>
      <c r="DE119" s="103"/>
      <c r="DF119" s="103"/>
      <c r="DG119" s="103"/>
      <c r="DH119" s="103"/>
      <c r="DI119" s="103"/>
      <c r="DJ119" s="103"/>
      <c r="DK119" s="103"/>
      <c r="DL119" s="103"/>
      <c r="DM119" s="103"/>
      <c r="DN119" s="103"/>
      <c r="DO119" s="103"/>
      <c r="DP119" s="103"/>
      <c r="DQ119" s="103"/>
      <c r="DR119" s="103"/>
      <c r="DS119" s="103"/>
      <c r="DT119" s="103"/>
      <c r="DU119" s="103"/>
      <c r="DV119" s="103"/>
      <c r="DW119" s="103"/>
      <c r="DX119" s="103"/>
      <c r="DY119" s="103"/>
      <c r="DZ119" s="103"/>
      <c r="EA119" s="103"/>
      <c r="EB119" s="103"/>
      <c r="EC119" s="103"/>
      <c r="ED119" s="103"/>
      <c r="EE119" s="103"/>
      <c r="EF119" s="103"/>
      <c r="EG119" s="103"/>
      <c r="EH119" s="103"/>
      <c r="EI119" s="103"/>
      <c r="EJ119" s="103"/>
      <c r="EK119" s="103"/>
      <c r="EL119" s="103"/>
      <c r="EM119" s="103"/>
      <c r="EN119" s="103"/>
      <c r="EO119" s="103"/>
      <c r="EP119" s="103"/>
      <c r="EQ119" s="103"/>
      <c r="ER119" s="103"/>
      <c r="ES119" s="103"/>
      <c r="ET119" s="103"/>
      <c r="EU119" s="103"/>
      <c r="EV119" s="103"/>
      <c r="EW119" s="103"/>
      <c r="EX119" s="103"/>
      <c r="EY119" s="103"/>
      <c r="EZ119" s="103"/>
      <c r="FA119" s="103"/>
      <c r="FB119" s="103"/>
      <c r="FC119" s="103"/>
      <c r="FD119" s="103"/>
      <c r="FE119" s="103"/>
      <c r="FF119" s="103"/>
      <c r="FG119" s="103"/>
      <c r="FH119" s="103"/>
      <c r="FI119" s="103"/>
      <c r="FJ119" s="103"/>
      <c r="FK119" s="103"/>
      <c r="FL119" s="103"/>
      <c r="FM119" s="103"/>
      <c r="FN119" s="103"/>
      <c r="FO119" s="103"/>
      <c r="FP119" s="103"/>
    </row>
    <row r="120" spans="2:172" x14ac:dyDescent="0.2">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103"/>
      <c r="BY120" s="103"/>
      <c r="BZ120" s="103"/>
      <c r="CA120" s="103"/>
      <c r="CB120" s="103"/>
      <c r="CC120" s="103"/>
      <c r="CD120" s="103"/>
      <c r="CE120" s="103"/>
      <c r="CF120" s="103"/>
      <c r="CG120" s="103"/>
      <c r="CH120" s="103"/>
      <c r="CI120" s="103"/>
      <c r="CJ120" s="103"/>
      <c r="CK120" s="103"/>
      <c r="CL120" s="103"/>
      <c r="CM120" s="103"/>
      <c r="CN120" s="103"/>
      <c r="CO120" s="103"/>
      <c r="CP120" s="103"/>
      <c r="CQ120" s="103"/>
      <c r="CR120" s="103"/>
      <c r="CS120" s="103"/>
      <c r="CT120" s="103"/>
      <c r="CU120" s="103"/>
      <c r="CV120" s="103"/>
      <c r="CW120" s="103"/>
      <c r="CX120" s="103"/>
      <c r="CY120" s="103"/>
      <c r="CZ120" s="103"/>
      <c r="DA120" s="103"/>
      <c r="DB120" s="103"/>
      <c r="DC120" s="103"/>
      <c r="DD120" s="103"/>
      <c r="DE120" s="103"/>
      <c r="DF120" s="103"/>
      <c r="DG120" s="103"/>
      <c r="DH120" s="103"/>
      <c r="DI120" s="103"/>
      <c r="DJ120" s="103"/>
      <c r="DK120" s="103"/>
      <c r="DL120" s="103"/>
      <c r="DM120" s="103"/>
      <c r="DN120" s="103"/>
      <c r="DO120" s="103"/>
      <c r="DP120" s="103"/>
      <c r="DQ120" s="103"/>
      <c r="DR120" s="103"/>
      <c r="DS120" s="103"/>
      <c r="DT120" s="103"/>
      <c r="DU120" s="103"/>
      <c r="DV120" s="103"/>
      <c r="DW120" s="103"/>
      <c r="DX120" s="103"/>
      <c r="DY120" s="103"/>
      <c r="DZ120" s="103"/>
      <c r="EA120" s="103"/>
      <c r="EB120" s="103"/>
      <c r="EC120" s="103"/>
      <c r="ED120" s="103"/>
      <c r="EE120" s="103"/>
      <c r="EF120" s="103"/>
      <c r="EG120" s="103"/>
      <c r="EH120" s="103"/>
      <c r="EI120" s="103"/>
      <c r="EJ120" s="103"/>
      <c r="EK120" s="103"/>
      <c r="EL120" s="103"/>
      <c r="EM120" s="103"/>
      <c r="EN120" s="103"/>
      <c r="EO120" s="103"/>
      <c r="EP120" s="103"/>
      <c r="EQ120" s="103"/>
      <c r="ER120" s="103"/>
      <c r="ES120" s="103"/>
      <c r="ET120" s="103"/>
      <c r="EU120" s="103"/>
      <c r="EV120" s="103"/>
      <c r="EW120" s="103"/>
      <c r="EX120" s="103"/>
      <c r="EY120" s="103"/>
      <c r="EZ120" s="103"/>
      <c r="FA120" s="103"/>
      <c r="FB120" s="103"/>
      <c r="FC120" s="103"/>
      <c r="FD120" s="103"/>
      <c r="FE120" s="103"/>
      <c r="FF120" s="103"/>
      <c r="FG120" s="103"/>
      <c r="FH120" s="103"/>
      <c r="FI120" s="103"/>
      <c r="FJ120" s="103"/>
      <c r="FK120" s="103"/>
      <c r="FL120" s="103"/>
      <c r="FM120" s="103"/>
      <c r="FN120" s="103"/>
      <c r="FO120" s="103"/>
      <c r="FP120" s="103"/>
    </row>
    <row r="121" spans="2:172" x14ac:dyDescent="0.2">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3"/>
      <c r="CF121" s="103"/>
      <c r="CG121" s="103"/>
      <c r="CH121" s="103"/>
      <c r="CI121" s="103"/>
      <c r="CJ121" s="103"/>
      <c r="CK121" s="103"/>
      <c r="CL121" s="103"/>
      <c r="CM121" s="103"/>
      <c r="CN121" s="103"/>
      <c r="CO121" s="103"/>
      <c r="CP121" s="103"/>
      <c r="CQ121" s="103"/>
      <c r="CR121" s="103"/>
      <c r="CS121" s="103"/>
      <c r="CT121" s="103"/>
      <c r="CU121" s="103"/>
      <c r="CV121" s="103"/>
      <c r="CW121" s="103"/>
      <c r="CX121" s="103"/>
      <c r="CY121" s="103"/>
      <c r="CZ121" s="103"/>
      <c r="DA121" s="103"/>
      <c r="DB121" s="103"/>
      <c r="DC121" s="103"/>
      <c r="DD121" s="103"/>
      <c r="DE121" s="103"/>
      <c r="DF121" s="103"/>
      <c r="DG121" s="103"/>
      <c r="DH121" s="103"/>
      <c r="DI121" s="103"/>
      <c r="DJ121" s="103"/>
      <c r="DK121" s="103"/>
      <c r="DL121" s="103"/>
      <c r="DM121" s="103"/>
      <c r="DN121" s="103"/>
      <c r="DO121" s="103"/>
      <c r="DP121" s="103"/>
      <c r="DQ121" s="103"/>
      <c r="DR121" s="103"/>
      <c r="DS121" s="103"/>
      <c r="DT121" s="103"/>
      <c r="DU121" s="103"/>
      <c r="DV121" s="103"/>
      <c r="DW121" s="103"/>
      <c r="DX121" s="103"/>
      <c r="DY121" s="103"/>
      <c r="DZ121" s="103"/>
      <c r="EA121" s="103"/>
      <c r="EB121" s="103"/>
      <c r="EC121" s="103"/>
      <c r="ED121" s="103"/>
      <c r="EE121" s="103"/>
      <c r="EF121" s="103"/>
      <c r="EG121" s="103"/>
      <c r="EH121" s="103"/>
      <c r="EI121" s="103"/>
      <c r="EJ121" s="103"/>
      <c r="EK121" s="103"/>
      <c r="EL121" s="103"/>
      <c r="EM121" s="103"/>
      <c r="EN121" s="103"/>
      <c r="EO121" s="103"/>
      <c r="EP121" s="103"/>
      <c r="EQ121" s="103"/>
      <c r="ER121" s="103"/>
      <c r="ES121" s="103"/>
      <c r="ET121" s="103"/>
      <c r="EU121" s="103"/>
      <c r="EV121" s="103"/>
      <c r="EW121" s="103"/>
      <c r="EX121" s="103"/>
      <c r="EY121" s="103"/>
      <c r="EZ121" s="103"/>
      <c r="FA121" s="103"/>
      <c r="FB121" s="103"/>
      <c r="FC121" s="103"/>
      <c r="FD121" s="103"/>
      <c r="FE121" s="103"/>
      <c r="FF121" s="103"/>
      <c r="FG121" s="103"/>
      <c r="FH121" s="103"/>
      <c r="FI121" s="103"/>
      <c r="FJ121" s="103"/>
      <c r="FK121" s="103"/>
      <c r="FL121" s="103"/>
      <c r="FM121" s="103"/>
      <c r="FN121" s="103"/>
      <c r="FO121" s="103"/>
      <c r="FP121" s="103"/>
    </row>
    <row r="122" spans="2:172" x14ac:dyDescent="0.2">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c r="CF122" s="103"/>
      <c r="CG122" s="103"/>
      <c r="CH122" s="103"/>
      <c r="CI122" s="103"/>
      <c r="CJ122" s="103"/>
      <c r="CK122" s="103"/>
      <c r="CL122" s="103"/>
      <c r="CM122" s="103"/>
      <c r="CN122" s="103"/>
      <c r="CO122" s="103"/>
      <c r="CP122" s="103"/>
      <c r="CQ122" s="103"/>
      <c r="CR122" s="103"/>
      <c r="CS122" s="103"/>
      <c r="CT122" s="103"/>
      <c r="CU122" s="103"/>
      <c r="CV122" s="103"/>
      <c r="CW122" s="103"/>
      <c r="CX122" s="103"/>
      <c r="CY122" s="103"/>
      <c r="CZ122" s="103"/>
      <c r="DA122" s="103"/>
      <c r="DB122" s="103"/>
      <c r="DC122" s="103"/>
      <c r="DD122" s="103"/>
      <c r="DE122" s="103"/>
      <c r="DF122" s="103"/>
      <c r="DG122" s="103"/>
      <c r="DH122" s="103"/>
      <c r="DI122" s="103"/>
      <c r="DJ122" s="103"/>
      <c r="DK122" s="103"/>
      <c r="DL122" s="103"/>
      <c r="DM122" s="103"/>
      <c r="DN122" s="103"/>
      <c r="DO122" s="103"/>
      <c r="DP122" s="103"/>
      <c r="DQ122" s="103"/>
      <c r="DR122" s="103"/>
      <c r="DS122" s="103"/>
      <c r="DT122" s="103"/>
      <c r="DU122" s="103"/>
      <c r="DV122" s="103"/>
      <c r="DW122" s="103"/>
      <c r="DX122" s="103"/>
      <c r="DY122" s="103"/>
      <c r="DZ122" s="103"/>
      <c r="EA122" s="103"/>
      <c r="EB122" s="103"/>
      <c r="EC122" s="103"/>
      <c r="ED122" s="103"/>
      <c r="EE122" s="103"/>
      <c r="EF122" s="103"/>
      <c r="EG122" s="103"/>
      <c r="EH122" s="103"/>
      <c r="EI122" s="103"/>
      <c r="EJ122" s="103"/>
      <c r="EK122" s="103"/>
      <c r="EL122" s="103"/>
      <c r="EM122" s="103"/>
      <c r="EN122" s="103"/>
      <c r="EO122" s="103"/>
      <c r="EP122" s="103"/>
      <c r="EQ122" s="103"/>
      <c r="ER122" s="103"/>
      <c r="ES122" s="103"/>
      <c r="ET122" s="103"/>
      <c r="EU122" s="103"/>
      <c r="EV122" s="103"/>
      <c r="EW122" s="103"/>
      <c r="EX122" s="103"/>
      <c r="EY122" s="103"/>
      <c r="EZ122" s="103"/>
      <c r="FA122" s="103"/>
      <c r="FB122" s="103"/>
      <c r="FC122" s="103"/>
      <c r="FD122" s="103"/>
      <c r="FE122" s="103"/>
      <c r="FF122" s="103"/>
      <c r="FG122" s="103"/>
      <c r="FH122" s="103"/>
      <c r="FI122" s="103"/>
      <c r="FJ122" s="103"/>
      <c r="FK122" s="103"/>
      <c r="FL122" s="103"/>
      <c r="FM122" s="103"/>
      <c r="FN122" s="103"/>
      <c r="FO122" s="103"/>
      <c r="FP122" s="103"/>
    </row>
    <row r="123" spans="2:172" x14ac:dyDescent="0.2">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c r="CF123" s="103"/>
      <c r="CG123" s="103"/>
      <c r="CH123" s="103"/>
      <c r="CI123" s="103"/>
      <c r="CJ123" s="103"/>
      <c r="CK123" s="103"/>
      <c r="CL123" s="103"/>
      <c r="CM123" s="103"/>
      <c r="CN123" s="103"/>
      <c r="CO123" s="103"/>
      <c r="CP123" s="103"/>
      <c r="CQ123" s="103"/>
      <c r="CR123" s="103"/>
      <c r="CS123" s="103"/>
      <c r="CT123" s="103"/>
      <c r="CU123" s="103"/>
      <c r="CV123" s="103"/>
      <c r="CW123" s="103"/>
      <c r="CX123" s="103"/>
      <c r="CY123" s="103"/>
      <c r="CZ123" s="103"/>
      <c r="DA123" s="103"/>
      <c r="DB123" s="103"/>
      <c r="DC123" s="103"/>
      <c r="DD123" s="103"/>
      <c r="DE123" s="103"/>
      <c r="DF123" s="103"/>
      <c r="DG123" s="103"/>
      <c r="DH123" s="103"/>
      <c r="DI123" s="103"/>
      <c r="DJ123" s="103"/>
      <c r="DK123" s="103"/>
      <c r="DL123" s="103"/>
      <c r="DM123" s="103"/>
      <c r="DN123" s="103"/>
      <c r="DO123" s="103"/>
      <c r="DP123" s="103"/>
      <c r="DQ123" s="103"/>
      <c r="DR123" s="103"/>
      <c r="DS123" s="103"/>
      <c r="DT123" s="103"/>
      <c r="DU123" s="103"/>
      <c r="DV123" s="103"/>
      <c r="DW123" s="103"/>
      <c r="DX123" s="103"/>
      <c r="DY123" s="103"/>
      <c r="DZ123" s="103"/>
      <c r="EA123" s="103"/>
      <c r="EB123" s="103"/>
      <c r="EC123" s="103"/>
      <c r="ED123" s="103"/>
      <c r="EE123" s="103"/>
      <c r="EF123" s="103"/>
      <c r="EG123" s="103"/>
      <c r="EH123" s="103"/>
      <c r="EI123" s="103"/>
      <c r="EJ123" s="103"/>
      <c r="EK123" s="103"/>
      <c r="EL123" s="103"/>
      <c r="EM123" s="103"/>
      <c r="EN123" s="103"/>
      <c r="EO123" s="103"/>
      <c r="EP123" s="103"/>
      <c r="EQ123" s="103"/>
      <c r="ER123" s="103"/>
      <c r="ES123" s="103"/>
      <c r="ET123" s="103"/>
      <c r="EU123" s="103"/>
      <c r="EV123" s="103"/>
      <c r="EW123" s="103"/>
      <c r="EX123" s="103"/>
      <c r="EY123" s="103"/>
      <c r="EZ123" s="103"/>
      <c r="FA123" s="103"/>
      <c r="FB123" s="103"/>
      <c r="FC123" s="103"/>
      <c r="FD123" s="103"/>
      <c r="FE123" s="103"/>
      <c r="FF123" s="103"/>
      <c r="FG123" s="103"/>
      <c r="FH123" s="103"/>
      <c r="FI123" s="103"/>
      <c r="FJ123" s="103"/>
      <c r="FK123" s="103"/>
      <c r="FL123" s="103"/>
      <c r="FM123" s="103"/>
      <c r="FN123" s="103"/>
      <c r="FO123" s="103"/>
      <c r="FP123" s="103"/>
    </row>
    <row r="124" spans="2:172" x14ac:dyDescent="0.2">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3"/>
      <c r="CF124" s="103"/>
      <c r="CG124" s="103"/>
      <c r="CH124" s="103"/>
      <c r="CI124" s="103"/>
      <c r="CJ124" s="103"/>
      <c r="CK124" s="103"/>
      <c r="CL124" s="103"/>
      <c r="CM124" s="103"/>
      <c r="CN124" s="103"/>
      <c r="CO124" s="103"/>
      <c r="CP124" s="103"/>
      <c r="CQ124" s="103"/>
      <c r="CR124" s="103"/>
      <c r="CS124" s="103"/>
      <c r="CT124" s="103"/>
      <c r="CU124" s="103"/>
      <c r="CV124" s="103"/>
      <c r="CW124" s="103"/>
      <c r="CX124" s="103"/>
      <c r="CY124" s="103"/>
      <c r="CZ124" s="103"/>
      <c r="DA124" s="103"/>
      <c r="DB124" s="103"/>
      <c r="DC124" s="103"/>
      <c r="DD124" s="103"/>
      <c r="DE124" s="103"/>
      <c r="DF124" s="103"/>
      <c r="DG124" s="103"/>
      <c r="DH124" s="103"/>
      <c r="DI124" s="103"/>
      <c r="DJ124" s="103"/>
      <c r="DK124" s="103"/>
      <c r="DL124" s="103"/>
      <c r="DM124" s="103"/>
      <c r="DN124" s="103"/>
      <c r="DO124" s="103"/>
      <c r="DP124" s="103"/>
      <c r="DQ124" s="103"/>
      <c r="DR124" s="103"/>
      <c r="DS124" s="103"/>
      <c r="DT124" s="103"/>
      <c r="DU124" s="103"/>
      <c r="DV124" s="103"/>
      <c r="DW124" s="103"/>
      <c r="DX124" s="103"/>
      <c r="DY124" s="103"/>
      <c r="DZ124" s="103"/>
      <c r="EA124" s="103"/>
      <c r="EB124" s="103"/>
      <c r="EC124" s="103"/>
      <c r="ED124" s="103"/>
      <c r="EE124" s="103"/>
      <c r="EF124" s="103"/>
      <c r="EG124" s="103"/>
      <c r="EH124" s="103"/>
      <c r="EI124" s="103"/>
      <c r="EJ124" s="103"/>
      <c r="EK124" s="103"/>
      <c r="EL124" s="103"/>
      <c r="EM124" s="103"/>
      <c r="EN124" s="103"/>
      <c r="EO124" s="103"/>
      <c r="EP124" s="103"/>
      <c r="EQ124" s="103"/>
      <c r="ER124" s="103"/>
      <c r="ES124" s="103"/>
      <c r="ET124" s="103"/>
      <c r="EU124" s="103"/>
      <c r="EV124" s="103"/>
      <c r="EW124" s="103"/>
      <c r="EX124" s="103"/>
      <c r="EY124" s="103"/>
      <c r="EZ124" s="103"/>
      <c r="FA124" s="103"/>
      <c r="FB124" s="103"/>
      <c r="FC124" s="103"/>
      <c r="FD124" s="103"/>
      <c r="FE124" s="103"/>
      <c r="FF124" s="103"/>
      <c r="FG124" s="103"/>
      <c r="FH124" s="103"/>
      <c r="FI124" s="103"/>
      <c r="FJ124" s="103"/>
      <c r="FK124" s="103"/>
      <c r="FL124" s="103"/>
      <c r="FM124" s="103"/>
      <c r="FN124" s="103"/>
      <c r="FO124" s="103"/>
      <c r="FP124" s="103"/>
    </row>
    <row r="125" spans="2:172" x14ac:dyDescent="0.2">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3"/>
      <c r="BX125" s="103"/>
      <c r="BY125" s="103"/>
      <c r="BZ125" s="103"/>
      <c r="CA125" s="103"/>
      <c r="CB125" s="103"/>
      <c r="CC125" s="103"/>
      <c r="CD125" s="103"/>
      <c r="CE125" s="103"/>
      <c r="CF125" s="103"/>
      <c r="CG125" s="103"/>
      <c r="CH125" s="103"/>
      <c r="CI125" s="103"/>
      <c r="CJ125" s="103"/>
      <c r="CK125" s="103"/>
      <c r="CL125" s="103"/>
      <c r="CM125" s="103"/>
      <c r="CN125" s="103"/>
      <c r="CO125" s="103"/>
      <c r="CP125" s="103"/>
      <c r="CQ125" s="103"/>
      <c r="CR125" s="103"/>
      <c r="CS125" s="103"/>
      <c r="CT125" s="103"/>
      <c r="CU125" s="103"/>
      <c r="CV125" s="103"/>
      <c r="CW125" s="103"/>
      <c r="CX125" s="103"/>
      <c r="CY125" s="103"/>
      <c r="CZ125" s="103"/>
      <c r="DA125" s="103"/>
      <c r="DB125" s="103"/>
      <c r="DC125" s="103"/>
      <c r="DD125" s="103"/>
      <c r="DE125" s="103"/>
      <c r="DF125" s="103"/>
      <c r="DG125" s="103"/>
      <c r="DH125" s="103"/>
      <c r="DI125" s="103"/>
      <c r="DJ125" s="103"/>
      <c r="DK125" s="103"/>
      <c r="DL125" s="103"/>
      <c r="DM125" s="103"/>
      <c r="DN125" s="103"/>
      <c r="DO125" s="103"/>
      <c r="DP125" s="103"/>
      <c r="DQ125" s="103"/>
      <c r="DR125" s="103"/>
      <c r="DS125" s="103"/>
      <c r="DT125" s="103"/>
      <c r="DU125" s="103"/>
      <c r="DV125" s="103"/>
      <c r="DW125" s="103"/>
      <c r="DX125" s="103"/>
      <c r="DY125" s="103"/>
      <c r="DZ125" s="103"/>
      <c r="EA125" s="103"/>
      <c r="EB125" s="103"/>
      <c r="EC125" s="103"/>
      <c r="ED125" s="103"/>
      <c r="EE125" s="103"/>
      <c r="EF125" s="103"/>
      <c r="EG125" s="103"/>
      <c r="EH125" s="103"/>
      <c r="EI125" s="103"/>
      <c r="EJ125" s="103"/>
      <c r="EK125" s="103"/>
      <c r="EL125" s="103"/>
      <c r="EM125" s="103"/>
      <c r="EN125" s="103"/>
      <c r="EO125" s="103"/>
      <c r="EP125" s="103"/>
      <c r="EQ125" s="103"/>
      <c r="ER125" s="103"/>
      <c r="ES125" s="103"/>
      <c r="ET125" s="103"/>
      <c r="EU125" s="103"/>
      <c r="EV125" s="103"/>
      <c r="EW125" s="103"/>
      <c r="EX125" s="103"/>
      <c r="EY125" s="103"/>
      <c r="EZ125" s="103"/>
      <c r="FA125" s="103"/>
      <c r="FB125" s="103"/>
      <c r="FC125" s="103"/>
      <c r="FD125" s="103"/>
      <c r="FE125" s="103"/>
      <c r="FF125" s="103"/>
      <c r="FG125" s="103"/>
      <c r="FH125" s="103"/>
      <c r="FI125" s="103"/>
      <c r="FJ125" s="103"/>
      <c r="FK125" s="103"/>
      <c r="FL125" s="103"/>
      <c r="FM125" s="103"/>
      <c r="FN125" s="103"/>
      <c r="FO125" s="103"/>
      <c r="FP125" s="103"/>
    </row>
    <row r="126" spans="2:172" x14ac:dyDescent="0.2">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03"/>
      <c r="BZ126" s="103"/>
      <c r="CA126" s="103"/>
      <c r="CB126" s="103"/>
      <c r="CC126" s="103"/>
      <c r="CD126" s="103"/>
      <c r="CE126" s="103"/>
      <c r="CF126" s="103"/>
      <c r="CG126" s="103"/>
      <c r="CH126" s="103"/>
      <c r="CI126" s="103"/>
      <c r="CJ126" s="103"/>
      <c r="CK126" s="103"/>
      <c r="CL126" s="103"/>
      <c r="CM126" s="103"/>
      <c r="CN126" s="103"/>
      <c r="CO126" s="103"/>
      <c r="CP126" s="103"/>
      <c r="CQ126" s="103"/>
      <c r="CR126" s="103"/>
      <c r="CS126" s="103"/>
      <c r="CT126" s="103"/>
      <c r="CU126" s="103"/>
      <c r="CV126" s="103"/>
      <c r="CW126" s="103"/>
      <c r="CX126" s="103"/>
      <c r="CY126" s="103"/>
      <c r="CZ126" s="103"/>
      <c r="DA126" s="103"/>
      <c r="DB126" s="103"/>
      <c r="DC126" s="103"/>
      <c r="DD126" s="103"/>
      <c r="DE126" s="103"/>
      <c r="DF126" s="103"/>
      <c r="DG126" s="103"/>
      <c r="DH126" s="103"/>
      <c r="DI126" s="103"/>
      <c r="DJ126" s="103"/>
      <c r="DK126" s="103"/>
      <c r="DL126" s="103"/>
      <c r="DM126" s="103"/>
      <c r="DN126" s="103"/>
      <c r="DO126" s="103"/>
      <c r="DP126" s="103"/>
      <c r="DQ126" s="103"/>
      <c r="DR126" s="103"/>
      <c r="DS126" s="103"/>
      <c r="DT126" s="103"/>
      <c r="DU126" s="103"/>
      <c r="DV126" s="103"/>
      <c r="DW126" s="103"/>
      <c r="DX126" s="103"/>
      <c r="DY126" s="103"/>
      <c r="DZ126" s="103"/>
      <c r="EA126" s="103"/>
      <c r="EB126" s="103"/>
      <c r="EC126" s="103"/>
      <c r="ED126" s="103"/>
      <c r="EE126" s="103"/>
      <c r="EF126" s="103"/>
      <c r="EG126" s="103"/>
      <c r="EH126" s="103"/>
      <c r="EI126" s="103"/>
      <c r="EJ126" s="103"/>
      <c r="EK126" s="103"/>
      <c r="EL126" s="103"/>
      <c r="EM126" s="103"/>
      <c r="EN126" s="103"/>
      <c r="EO126" s="103"/>
      <c r="EP126" s="103"/>
      <c r="EQ126" s="103"/>
      <c r="ER126" s="103"/>
      <c r="ES126" s="103"/>
      <c r="ET126" s="103"/>
      <c r="EU126" s="103"/>
      <c r="EV126" s="103"/>
      <c r="EW126" s="103"/>
      <c r="EX126" s="103"/>
      <c r="EY126" s="103"/>
      <c r="EZ126" s="103"/>
      <c r="FA126" s="103"/>
      <c r="FB126" s="103"/>
      <c r="FC126" s="103"/>
      <c r="FD126" s="103"/>
      <c r="FE126" s="103"/>
      <c r="FF126" s="103"/>
      <c r="FG126" s="103"/>
      <c r="FH126" s="103"/>
      <c r="FI126" s="103"/>
      <c r="FJ126" s="103"/>
      <c r="FK126" s="103"/>
      <c r="FL126" s="103"/>
      <c r="FM126" s="103"/>
      <c r="FN126" s="103"/>
      <c r="FO126" s="103"/>
      <c r="FP126" s="103"/>
    </row>
    <row r="127" spans="2:172" x14ac:dyDescent="0.2">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c r="CF127" s="103"/>
      <c r="CG127" s="103"/>
      <c r="CH127" s="103"/>
      <c r="CI127" s="103"/>
      <c r="CJ127" s="103"/>
      <c r="CK127" s="103"/>
      <c r="CL127" s="103"/>
      <c r="CM127" s="103"/>
      <c r="CN127" s="103"/>
      <c r="CO127" s="103"/>
      <c r="CP127" s="103"/>
      <c r="CQ127" s="103"/>
      <c r="CR127" s="103"/>
      <c r="CS127" s="103"/>
      <c r="CT127" s="103"/>
      <c r="CU127" s="103"/>
      <c r="CV127" s="103"/>
      <c r="CW127" s="103"/>
      <c r="CX127" s="103"/>
      <c r="CY127" s="103"/>
      <c r="CZ127" s="103"/>
      <c r="DA127" s="103"/>
      <c r="DB127" s="103"/>
      <c r="DC127" s="103"/>
      <c r="DD127" s="103"/>
      <c r="DE127" s="103"/>
      <c r="DF127" s="103"/>
      <c r="DG127" s="103"/>
      <c r="DH127" s="103"/>
      <c r="DI127" s="103"/>
      <c r="DJ127" s="103"/>
      <c r="DK127" s="103"/>
      <c r="DL127" s="103"/>
      <c r="DM127" s="103"/>
      <c r="DN127" s="103"/>
      <c r="DO127" s="103"/>
      <c r="DP127" s="103"/>
      <c r="DQ127" s="103"/>
      <c r="DR127" s="103"/>
      <c r="DS127" s="103"/>
      <c r="DT127" s="103"/>
      <c r="DU127" s="103"/>
      <c r="DV127" s="103"/>
      <c r="DW127" s="103"/>
      <c r="DX127" s="103"/>
      <c r="DY127" s="103"/>
      <c r="DZ127" s="103"/>
      <c r="EA127" s="103"/>
      <c r="EB127" s="103"/>
      <c r="EC127" s="103"/>
      <c r="ED127" s="103"/>
      <c r="EE127" s="103"/>
      <c r="EF127" s="103"/>
      <c r="EG127" s="103"/>
      <c r="EH127" s="103"/>
      <c r="EI127" s="103"/>
      <c r="EJ127" s="103"/>
      <c r="EK127" s="103"/>
      <c r="EL127" s="103"/>
      <c r="EM127" s="103"/>
      <c r="EN127" s="103"/>
      <c r="EO127" s="103"/>
      <c r="EP127" s="103"/>
      <c r="EQ127" s="103"/>
      <c r="ER127" s="103"/>
      <c r="ES127" s="103"/>
      <c r="ET127" s="103"/>
      <c r="EU127" s="103"/>
      <c r="EV127" s="103"/>
      <c r="EW127" s="103"/>
      <c r="EX127" s="103"/>
      <c r="EY127" s="103"/>
      <c r="EZ127" s="103"/>
      <c r="FA127" s="103"/>
      <c r="FB127" s="103"/>
      <c r="FC127" s="103"/>
      <c r="FD127" s="103"/>
      <c r="FE127" s="103"/>
      <c r="FF127" s="103"/>
      <c r="FG127" s="103"/>
      <c r="FH127" s="103"/>
      <c r="FI127" s="103"/>
      <c r="FJ127" s="103"/>
      <c r="FK127" s="103"/>
      <c r="FL127" s="103"/>
      <c r="FM127" s="103"/>
      <c r="FN127" s="103"/>
      <c r="FO127" s="103"/>
      <c r="FP127" s="103"/>
    </row>
    <row r="128" spans="2:172" x14ac:dyDescent="0.2">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3"/>
      <c r="BR128" s="103"/>
      <c r="BS128" s="103"/>
      <c r="BT128" s="103"/>
      <c r="BU128" s="103"/>
      <c r="BV128" s="103"/>
      <c r="BW128" s="103"/>
      <c r="BX128" s="103"/>
      <c r="BY128" s="103"/>
      <c r="BZ128" s="103"/>
      <c r="CA128" s="103"/>
      <c r="CB128" s="103"/>
      <c r="CC128" s="103"/>
      <c r="CD128" s="103"/>
      <c r="CE128" s="103"/>
      <c r="CF128" s="103"/>
      <c r="CG128" s="103"/>
      <c r="CH128" s="103"/>
      <c r="CI128" s="103"/>
      <c r="CJ128" s="103"/>
      <c r="CK128" s="103"/>
      <c r="CL128" s="103"/>
      <c r="CM128" s="103"/>
      <c r="CN128" s="103"/>
      <c r="CO128" s="103"/>
      <c r="CP128" s="103"/>
      <c r="CQ128" s="103"/>
      <c r="CR128" s="103"/>
      <c r="CS128" s="103"/>
      <c r="CT128" s="103"/>
      <c r="CU128" s="103"/>
      <c r="CV128" s="103"/>
      <c r="CW128" s="103"/>
      <c r="CX128" s="103"/>
      <c r="CY128" s="103"/>
      <c r="CZ128" s="103"/>
      <c r="DA128" s="103"/>
      <c r="DB128" s="103"/>
      <c r="DC128" s="103"/>
      <c r="DD128" s="103"/>
      <c r="DE128" s="103"/>
      <c r="DF128" s="103"/>
      <c r="DG128" s="103"/>
      <c r="DH128" s="103"/>
      <c r="DI128" s="103"/>
      <c r="DJ128" s="103"/>
      <c r="DK128" s="103"/>
      <c r="DL128" s="103"/>
      <c r="DM128" s="103"/>
      <c r="DN128" s="103"/>
      <c r="DO128" s="103"/>
      <c r="DP128" s="103"/>
      <c r="DQ128" s="103"/>
      <c r="DR128" s="103"/>
      <c r="DS128" s="103"/>
      <c r="DT128" s="103"/>
      <c r="DU128" s="103"/>
      <c r="DV128" s="103"/>
      <c r="DW128" s="103"/>
      <c r="DX128" s="103"/>
      <c r="DY128" s="103"/>
      <c r="DZ128" s="103"/>
      <c r="EA128" s="103"/>
      <c r="EB128" s="103"/>
      <c r="EC128" s="103"/>
      <c r="ED128" s="103"/>
      <c r="EE128" s="103"/>
      <c r="EF128" s="103"/>
      <c r="EG128" s="103"/>
      <c r="EH128" s="103"/>
      <c r="EI128" s="103"/>
      <c r="EJ128" s="103"/>
      <c r="EK128" s="103"/>
      <c r="EL128" s="103"/>
      <c r="EM128" s="103"/>
      <c r="EN128" s="103"/>
      <c r="EO128" s="103"/>
      <c r="EP128" s="103"/>
      <c r="EQ128" s="103"/>
      <c r="ER128" s="103"/>
      <c r="ES128" s="103"/>
      <c r="ET128" s="103"/>
      <c r="EU128" s="103"/>
      <c r="EV128" s="103"/>
      <c r="EW128" s="103"/>
      <c r="EX128" s="103"/>
      <c r="EY128" s="103"/>
      <c r="EZ128" s="103"/>
      <c r="FA128" s="103"/>
      <c r="FB128" s="103"/>
      <c r="FC128" s="103"/>
      <c r="FD128" s="103"/>
      <c r="FE128" s="103"/>
      <c r="FF128" s="103"/>
      <c r="FG128" s="103"/>
      <c r="FH128" s="103"/>
      <c r="FI128" s="103"/>
      <c r="FJ128" s="103"/>
      <c r="FK128" s="103"/>
      <c r="FL128" s="103"/>
      <c r="FM128" s="103"/>
      <c r="FN128" s="103"/>
      <c r="FO128" s="103"/>
      <c r="FP128" s="103"/>
    </row>
    <row r="129" spans="2:172" x14ac:dyDescent="0.2">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103"/>
      <c r="BV129" s="103"/>
      <c r="BW129" s="103"/>
      <c r="BX129" s="103"/>
      <c r="BY129" s="103"/>
      <c r="BZ129" s="103"/>
      <c r="CA129" s="103"/>
      <c r="CB129" s="103"/>
      <c r="CC129" s="103"/>
      <c r="CD129" s="103"/>
      <c r="CE129" s="103"/>
      <c r="CF129" s="103"/>
      <c r="CG129" s="103"/>
      <c r="CH129" s="103"/>
      <c r="CI129" s="103"/>
      <c r="CJ129" s="103"/>
      <c r="CK129" s="103"/>
      <c r="CL129" s="103"/>
      <c r="CM129" s="103"/>
      <c r="CN129" s="103"/>
      <c r="CO129" s="103"/>
      <c r="CP129" s="103"/>
      <c r="CQ129" s="103"/>
      <c r="CR129" s="103"/>
      <c r="CS129" s="103"/>
      <c r="CT129" s="103"/>
      <c r="CU129" s="103"/>
      <c r="CV129" s="103"/>
      <c r="CW129" s="103"/>
      <c r="CX129" s="103"/>
      <c r="CY129" s="103"/>
      <c r="CZ129" s="103"/>
      <c r="DA129" s="103"/>
      <c r="DB129" s="103"/>
      <c r="DC129" s="103"/>
      <c r="DD129" s="103"/>
      <c r="DE129" s="103"/>
      <c r="DF129" s="103"/>
      <c r="DG129" s="103"/>
      <c r="DH129" s="103"/>
      <c r="DI129" s="103"/>
      <c r="DJ129" s="103"/>
      <c r="DK129" s="103"/>
      <c r="DL129" s="103"/>
      <c r="DM129" s="103"/>
      <c r="DN129" s="103"/>
      <c r="DO129" s="103"/>
      <c r="DP129" s="103"/>
      <c r="DQ129" s="103"/>
      <c r="DR129" s="103"/>
      <c r="DS129" s="103"/>
      <c r="DT129" s="103"/>
      <c r="DU129" s="103"/>
      <c r="DV129" s="103"/>
      <c r="DW129" s="103"/>
      <c r="DX129" s="103"/>
      <c r="DY129" s="103"/>
      <c r="DZ129" s="103"/>
      <c r="EA129" s="103"/>
      <c r="EB129" s="103"/>
      <c r="EC129" s="103"/>
      <c r="ED129" s="103"/>
      <c r="EE129" s="103"/>
      <c r="EF129" s="103"/>
      <c r="EG129" s="103"/>
      <c r="EH129" s="103"/>
      <c r="EI129" s="103"/>
      <c r="EJ129" s="103"/>
      <c r="EK129" s="103"/>
      <c r="EL129" s="103"/>
      <c r="EM129" s="103"/>
      <c r="EN129" s="103"/>
      <c r="EO129" s="103"/>
      <c r="EP129" s="103"/>
      <c r="EQ129" s="103"/>
      <c r="ER129" s="103"/>
      <c r="ES129" s="103"/>
      <c r="ET129" s="103"/>
      <c r="EU129" s="103"/>
      <c r="EV129" s="103"/>
      <c r="EW129" s="103"/>
      <c r="EX129" s="103"/>
      <c r="EY129" s="103"/>
      <c r="EZ129" s="103"/>
      <c r="FA129" s="103"/>
      <c r="FB129" s="103"/>
      <c r="FC129" s="103"/>
      <c r="FD129" s="103"/>
      <c r="FE129" s="103"/>
      <c r="FF129" s="103"/>
      <c r="FG129" s="103"/>
      <c r="FH129" s="103"/>
      <c r="FI129" s="103"/>
      <c r="FJ129" s="103"/>
      <c r="FK129" s="103"/>
      <c r="FL129" s="103"/>
      <c r="FM129" s="103"/>
      <c r="FN129" s="103"/>
      <c r="FO129" s="103"/>
      <c r="FP129" s="103"/>
    </row>
    <row r="130" spans="2:172" x14ac:dyDescent="0.2">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3"/>
      <c r="BQ130" s="103"/>
      <c r="BR130" s="103"/>
      <c r="BS130" s="103"/>
      <c r="BT130" s="103"/>
      <c r="BU130" s="103"/>
      <c r="BV130" s="103"/>
      <c r="BW130" s="103"/>
      <c r="BX130" s="103"/>
      <c r="BY130" s="103"/>
      <c r="BZ130" s="103"/>
      <c r="CA130" s="103"/>
      <c r="CB130" s="103"/>
      <c r="CC130" s="103"/>
      <c r="CD130" s="103"/>
      <c r="CE130" s="103"/>
      <c r="CF130" s="103"/>
      <c r="CG130" s="103"/>
      <c r="CH130" s="103"/>
      <c r="CI130" s="103"/>
      <c r="CJ130" s="103"/>
      <c r="CK130" s="103"/>
      <c r="CL130" s="103"/>
      <c r="CM130" s="103"/>
      <c r="CN130" s="103"/>
      <c r="CO130" s="103"/>
      <c r="CP130" s="103"/>
      <c r="CQ130" s="103"/>
      <c r="CR130" s="103"/>
      <c r="CS130" s="103"/>
      <c r="CT130" s="103"/>
      <c r="CU130" s="103"/>
      <c r="CV130" s="103"/>
      <c r="CW130" s="103"/>
      <c r="CX130" s="103"/>
      <c r="CY130" s="103"/>
      <c r="CZ130" s="103"/>
      <c r="DA130" s="103"/>
      <c r="DB130" s="103"/>
      <c r="DC130" s="103"/>
      <c r="DD130" s="103"/>
      <c r="DE130" s="103"/>
      <c r="DF130" s="103"/>
      <c r="DG130" s="103"/>
      <c r="DH130" s="103"/>
      <c r="DI130" s="103"/>
      <c r="DJ130" s="103"/>
      <c r="DK130" s="103"/>
      <c r="DL130" s="103"/>
      <c r="DM130" s="103"/>
      <c r="DN130" s="103"/>
      <c r="DO130" s="103"/>
      <c r="DP130" s="103"/>
      <c r="DQ130" s="103"/>
      <c r="DR130" s="103"/>
      <c r="DS130" s="103"/>
      <c r="DT130" s="103"/>
      <c r="DU130" s="103"/>
      <c r="DV130" s="103"/>
      <c r="DW130" s="103"/>
      <c r="DX130" s="103"/>
      <c r="DY130" s="103"/>
      <c r="DZ130" s="103"/>
      <c r="EA130" s="103"/>
      <c r="EB130" s="103"/>
      <c r="EC130" s="103"/>
      <c r="ED130" s="103"/>
      <c r="EE130" s="103"/>
      <c r="EF130" s="103"/>
      <c r="EG130" s="103"/>
      <c r="EH130" s="103"/>
      <c r="EI130" s="103"/>
      <c r="EJ130" s="103"/>
      <c r="EK130" s="103"/>
      <c r="EL130" s="103"/>
      <c r="EM130" s="103"/>
      <c r="EN130" s="103"/>
      <c r="EO130" s="103"/>
      <c r="EP130" s="103"/>
      <c r="EQ130" s="103"/>
      <c r="ER130" s="103"/>
      <c r="ES130" s="103"/>
      <c r="ET130" s="103"/>
      <c r="EU130" s="103"/>
      <c r="EV130" s="103"/>
      <c r="EW130" s="103"/>
      <c r="EX130" s="103"/>
      <c r="EY130" s="103"/>
      <c r="EZ130" s="103"/>
      <c r="FA130" s="103"/>
      <c r="FB130" s="103"/>
      <c r="FC130" s="103"/>
      <c r="FD130" s="103"/>
      <c r="FE130" s="103"/>
      <c r="FF130" s="103"/>
      <c r="FG130" s="103"/>
      <c r="FH130" s="103"/>
      <c r="FI130" s="103"/>
      <c r="FJ130" s="103"/>
      <c r="FK130" s="103"/>
      <c r="FL130" s="103"/>
      <c r="FM130" s="103"/>
      <c r="FN130" s="103"/>
      <c r="FO130" s="103"/>
      <c r="FP130" s="103"/>
    </row>
    <row r="131" spans="2:172" x14ac:dyDescent="0.2">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3"/>
      <c r="BC131" s="103"/>
      <c r="BD131" s="103"/>
      <c r="BE131" s="103"/>
      <c r="BF131" s="103"/>
      <c r="BG131" s="103"/>
      <c r="BH131" s="103"/>
      <c r="BI131" s="103"/>
      <c r="BJ131" s="103"/>
      <c r="BK131" s="103"/>
      <c r="BL131" s="103"/>
      <c r="BM131" s="103"/>
      <c r="BN131" s="103"/>
      <c r="BO131" s="103"/>
      <c r="BP131" s="103"/>
      <c r="BQ131" s="103"/>
      <c r="BR131" s="103"/>
      <c r="BS131" s="103"/>
      <c r="BT131" s="103"/>
      <c r="BU131" s="103"/>
      <c r="BV131" s="103"/>
      <c r="BW131" s="103"/>
      <c r="BX131" s="103"/>
      <c r="BY131" s="103"/>
      <c r="BZ131" s="103"/>
      <c r="CA131" s="103"/>
      <c r="CB131" s="103"/>
      <c r="CC131" s="103"/>
      <c r="CD131" s="103"/>
      <c r="CE131" s="103"/>
      <c r="CF131" s="103"/>
      <c r="CG131" s="103"/>
      <c r="CH131" s="103"/>
      <c r="CI131" s="103"/>
      <c r="CJ131" s="103"/>
      <c r="CK131" s="103"/>
      <c r="CL131" s="103"/>
      <c r="CM131" s="103"/>
      <c r="CN131" s="103"/>
      <c r="CO131" s="103"/>
      <c r="CP131" s="103"/>
      <c r="CQ131" s="103"/>
      <c r="CR131" s="103"/>
      <c r="CS131" s="103"/>
      <c r="CT131" s="103"/>
      <c r="CU131" s="103"/>
      <c r="CV131" s="103"/>
      <c r="CW131" s="103"/>
      <c r="CX131" s="103"/>
      <c r="CY131" s="103"/>
      <c r="CZ131" s="103"/>
      <c r="DA131" s="103"/>
      <c r="DB131" s="103"/>
      <c r="DC131" s="103"/>
      <c r="DD131" s="103"/>
      <c r="DE131" s="103"/>
      <c r="DF131" s="103"/>
      <c r="DG131" s="103"/>
      <c r="DH131" s="103"/>
      <c r="DI131" s="103"/>
      <c r="DJ131" s="103"/>
      <c r="DK131" s="103"/>
      <c r="DL131" s="103"/>
      <c r="DM131" s="103"/>
      <c r="DN131" s="103"/>
      <c r="DO131" s="103"/>
      <c r="DP131" s="103"/>
      <c r="DQ131" s="103"/>
      <c r="DR131" s="103"/>
      <c r="DS131" s="103"/>
      <c r="DT131" s="103"/>
      <c r="DU131" s="103"/>
      <c r="DV131" s="103"/>
      <c r="DW131" s="103"/>
      <c r="DX131" s="103"/>
      <c r="DY131" s="103"/>
      <c r="DZ131" s="103"/>
      <c r="EA131" s="103"/>
      <c r="EB131" s="103"/>
      <c r="EC131" s="103"/>
      <c r="ED131" s="103"/>
      <c r="EE131" s="103"/>
      <c r="EF131" s="103"/>
      <c r="EG131" s="103"/>
      <c r="EH131" s="103"/>
      <c r="EI131" s="103"/>
      <c r="EJ131" s="103"/>
      <c r="EK131" s="103"/>
      <c r="EL131" s="103"/>
      <c r="EM131" s="103"/>
      <c r="EN131" s="103"/>
      <c r="EO131" s="103"/>
      <c r="EP131" s="103"/>
      <c r="EQ131" s="103"/>
      <c r="ER131" s="103"/>
      <c r="ES131" s="103"/>
      <c r="ET131" s="103"/>
      <c r="EU131" s="103"/>
      <c r="EV131" s="103"/>
      <c r="EW131" s="103"/>
      <c r="EX131" s="103"/>
      <c r="EY131" s="103"/>
      <c r="EZ131" s="103"/>
      <c r="FA131" s="103"/>
      <c r="FB131" s="103"/>
      <c r="FC131" s="103"/>
      <c r="FD131" s="103"/>
      <c r="FE131" s="103"/>
      <c r="FF131" s="103"/>
      <c r="FG131" s="103"/>
      <c r="FH131" s="103"/>
      <c r="FI131" s="103"/>
      <c r="FJ131" s="103"/>
      <c r="FK131" s="103"/>
      <c r="FL131" s="103"/>
      <c r="FM131" s="103"/>
      <c r="FN131" s="103"/>
      <c r="FO131" s="103"/>
      <c r="FP131" s="103"/>
    </row>
    <row r="132" spans="2:172" x14ac:dyDescent="0.2">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c r="BB132" s="103"/>
      <c r="BC132" s="103"/>
      <c r="BD132" s="103"/>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03"/>
      <c r="BZ132" s="103"/>
      <c r="CA132" s="103"/>
      <c r="CB132" s="103"/>
      <c r="CC132" s="103"/>
      <c r="CD132" s="103"/>
      <c r="CE132" s="103"/>
      <c r="CF132" s="103"/>
      <c r="CG132" s="103"/>
      <c r="CH132" s="103"/>
      <c r="CI132" s="103"/>
      <c r="CJ132" s="103"/>
      <c r="CK132" s="103"/>
      <c r="CL132" s="103"/>
      <c r="CM132" s="103"/>
      <c r="CN132" s="103"/>
      <c r="CO132" s="103"/>
      <c r="CP132" s="103"/>
      <c r="CQ132" s="103"/>
      <c r="CR132" s="103"/>
      <c r="CS132" s="103"/>
      <c r="CT132" s="103"/>
      <c r="CU132" s="103"/>
      <c r="CV132" s="103"/>
      <c r="CW132" s="103"/>
      <c r="CX132" s="103"/>
      <c r="CY132" s="103"/>
      <c r="CZ132" s="103"/>
      <c r="DA132" s="103"/>
      <c r="DB132" s="103"/>
      <c r="DC132" s="103"/>
      <c r="DD132" s="103"/>
      <c r="DE132" s="103"/>
      <c r="DF132" s="103"/>
      <c r="DG132" s="103"/>
      <c r="DH132" s="103"/>
      <c r="DI132" s="103"/>
      <c r="DJ132" s="103"/>
      <c r="DK132" s="103"/>
      <c r="DL132" s="103"/>
      <c r="DM132" s="103"/>
      <c r="DN132" s="103"/>
      <c r="DO132" s="103"/>
      <c r="DP132" s="103"/>
      <c r="DQ132" s="103"/>
      <c r="DR132" s="103"/>
      <c r="DS132" s="103"/>
      <c r="DT132" s="103"/>
      <c r="DU132" s="103"/>
      <c r="DV132" s="103"/>
      <c r="DW132" s="103"/>
      <c r="DX132" s="103"/>
      <c r="DY132" s="103"/>
      <c r="DZ132" s="103"/>
      <c r="EA132" s="103"/>
      <c r="EB132" s="103"/>
      <c r="EC132" s="103"/>
      <c r="ED132" s="103"/>
      <c r="EE132" s="103"/>
      <c r="EF132" s="103"/>
      <c r="EG132" s="103"/>
      <c r="EH132" s="103"/>
      <c r="EI132" s="103"/>
      <c r="EJ132" s="103"/>
      <c r="EK132" s="103"/>
      <c r="EL132" s="103"/>
      <c r="EM132" s="103"/>
      <c r="EN132" s="103"/>
      <c r="EO132" s="103"/>
      <c r="EP132" s="103"/>
      <c r="EQ132" s="103"/>
      <c r="ER132" s="103"/>
      <c r="ES132" s="103"/>
      <c r="ET132" s="103"/>
      <c r="EU132" s="103"/>
      <c r="EV132" s="103"/>
      <c r="EW132" s="103"/>
      <c r="EX132" s="103"/>
      <c r="EY132" s="103"/>
      <c r="EZ132" s="103"/>
      <c r="FA132" s="103"/>
      <c r="FB132" s="103"/>
      <c r="FC132" s="103"/>
      <c r="FD132" s="103"/>
      <c r="FE132" s="103"/>
      <c r="FF132" s="103"/>
      <c r="FG132" s="103"/>
      <c r="FH132" s="103"/>
      <c r="FI132" s="103"/>
      <c r="FJ132" s="103"/>
      <c r="FK132" s="103"/>
      <c r="FL132" s="103"/>
      <c r="FM132" s="103"/>
      <c r="FN132" s="103"/>
      <c r="FO132" s="103"/>
      <c r="FP132" s="103"/>
    </row>
    <row r="133" spans="2:172" x14ac:dyDescent="0.2">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c r="BB133" s="103"/>
      <c r="BC133" s="103"/>
      <c r="BD133" s="103"/>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03"/>
      <c r="BZ133" s="103"/>
      <c r="CA133" s="103"/>
      <c r="CB133" s="103"/>
      <c r="CC133" s="103"/>
      <c r="CD133" s="103"/>
      <c r="CE133" s="103"/>
      <c r="CF133" s="103"/>
      <c r="CG133" s="103"/>
      <c r="CH133" s="103"/>
      <c r="CI133" s="103"/>
      <c r="CJ133" s="103"/>
      <c r="CK133" s="103"/>
      <c r="CL133" s="103"/>
      <c r="CM133" s="103"/>
      <c r="CN133" s="103"/>
      <c r="CO133" s="103"/>
      <c r="CP133" s="103"/>
      <c r="CQ133" s="103"/>
      <c r="CR133" s="103"/>
      <c r="CS133" s="103"/>
      <c r="CT133" s="103"/>
      <c r="CU133" s="103"/>
      <c r="CV133" s="103"/>
      <c r="CW133" s="103"/>
      <c r="CX133" s="103"/>
      <c r="CY133" s="103"/>
      <c r="CZ133" s="103"/>
      <c r="DA133" s="103"/>
      <c r="DB133" s="103"/>
      <c r="DC133" s="103"/>
      <c r="DD133" s="103"/>
      <c r="DE133" s="103"/>
      <c r="DF133" s="103"/>
      <c r="DG133" s="103"/>
      <c r="DH133" s="103"/>
      <c r="DI133" s="103"/>
      <c r="DJ133" s="103"/>
      <c r="DK133" s="103"/>
      <c r="DL133" s="103"/>
      <c r="DM133" s="103"/>
      <c r="DN133" s="103"/>
      <c r="DO133" s="103"/>
      <c r="DP133" s="103"/>
      <c r="DQ133" s="103"/>
      <c r="DR133" s="103"/>
      <c r="DS133" s="103"/>
      <c r="DT133" s="103"/>
      <c r="DU133" s="103"/>
      <c r="DV133" s="103"/>
      <c r="DW133" s="103"/>
      <c r="DX133" s="103"/>
      <c r="DY133" s="103"/>
      <c r="DZ133" s="103"/>
      <c r="EA133" s="103"/>
      <c r="EB133" s="103"/>
      <c r="EC133" s="103"/>
      <c r="ED133" s="103"/>
      <c r="EE133" s="103"/>
      <c r="EF133" s="103"/>
      <c r="EG133" s="103"/>
      <c r="EH133" s="103"/>
      <c r="EI133" s="103"/>
      <c r="EJ133" s="103"/>
      <c r="EK133" s="103"/>
      <c r="EL133" s="103"/>
      <c r="EM133" s="103"/>
      <c r="EN133" s="103"/>
      <c r="EO133" s="103"/>
      <c r="EP133" s="103"/>
      <c r="EQ133" s="103"/>
      <c r="ER133" s="103"/>
      <c r="ES133" s="103"/>
      <c r="ET133" s="103"/>
      <c r="EU133" s="103"/>
      <c r="EV133" s="103"/>
      <c r="EW133" s="103"/>
      <c r="EX133" s="103"/>
      <c r="EY133" s="103"/>
      <c r="EZ133" s="103"/>
      <c r="FA133" s="103"/>
      <c r="FB133" s="103"/>
      <c r="FC133" s="103"/>
      <c r="FD133" s="103"/>
      <c r="FE133" s="103"/>
      <c r="FF133" s="103"/>
      <c r="FG133" s="103"/>
      <c r="FH133" s="103"/>
      <c r="FI133" s="103"/>
      <c r="FJ133" s="103"/>
      <c r="FK133" s="103"/>
      <c r="FL133" s="103"/>
      <c r="FM133" s="103"/>
      <c r="FN133" s="103"/>
      <c r="FO133" s="103"/>
      <c r="FP133" s="103"/>
    </row>
    <row r="134" spans="2:172" x14ac:dyDescent="0.2">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c r="AY134" s="103"/>
      <c r="AZ134" s="103"/>
      <c r="BA134" s="103"/>
      <c r="BB134" s="103"/>
      <c r="BC134" s="103"/>
      <c r="BD134" s="103"/>
      <c r="BE134" s="103"/>
      <c r="BF134" s="103"/>
      <c r="BG134" s="103"/>
      <c r="BH134" s="103"/>
      <c r="BI134" s="103"/>
      <c r="BJ134" s="103"/>
      <c r="BK134" s="103"/>
      <c r="BL134" s="103"/>
      <c r="BM134" s="103"/>
      <c r="BN134" s="103"/>
      <c r="BO134" s="103"/>
      <c r="BP134" s="103"/>
      <c r="BQ134" s="103"/>
      <c r="BR134" s="103"/>
      <c r="BS134" s="103"/>
      <c r="BT134" s="103"/>
      <c r="BU134" s="103"/>
      <c r="BV134" s="103"/>
      <c r="BW134" s="103"/>
      <c r="BX134" s="103"/>
      <c r="BY134" s="103"/>
      <c r="BZ134" s="103"/>
      <c r="CA134" s="103"/>
      <c r="CB134" s="103"/>
      <c r="CC134" s="103"/>
      <c r="CD134" s="103"/>
      <c r="CE134" s="103"/>
      <c r="CF134" s="103"/>
      <c r="CG134" s="103"/>
      <c r="CH134" s="103"/>
      <c r="CI134" s="103"/>
      <c r="CJ134" s="103"/>
      <c r="CK134" s="103"/>
      <c r="CL134" s="103"/>
      <c r="CM134" s="103"/>
      <c r="CN134" s="103"/>
      <c r="CO134" s="103"/>
      <c r="CP134" s="103"/>
      <c r="CQ134" s="103"/>
      <c r="CR134" s="103"/>
      <c r="CS134" s="103"/>
      <c r="CT134" s="103"/>
      <c r="CU134" s="103"/>
      <c r="CV134" s="103"/>
      <c r="CW134" s="103"/>
      <c r="CX134" s="103"/>
      <c r="CY134" s="103"/>
      <c r="CZ134" s="103"/>
      <c r="DA134" s="103"/>
      <c r="DB134" s="103"/>
      <c r="DC134" s="103"/>
      <c r="DD134" s="103"/>
      <c r="DE134" s="103"/>
      <c r="DF134" s="103"/>
      <c r="DG134" s="103"/>
      <c r="DH134" s="103"/>
      <c r="DI134" s="103"/>
      <c r="DJ134" s="103"/>
      <c r="DK134" s="103"/>
      <c r="DL134" s="103"/>
      <c r="DM134" s="103"/>
      <c r="DN134" s="103"/>
      <c r="DO134" s="103"/>
      <c r="DP134" s="103"/>
      <c r="DQ134" s="103"/>
      <c r="DR134" s="103"/>
      <c r="DS134" s="103"/>
      <c r="DT134" s="103"/>
      <c r="DU134" s="103"/>
      <c r="DV134" s="103"/>
      <c r="DW134" s="103"/>
      <c r="DX134" s="103"/>
      <c r="DY134" s="103"/>
      <c r="DZ134" s="103"/>
      <c r="EA134" s="103"/>
      <c r="EB134" s="103"/>
      <c r="EC134" s="103"/>
      <c r="ED134" s="103"/>
      <c r="EE134" s="103"/>
      <c r="EF134" s="103"/>
      <c r="EG134" s="103"/>
      <c r="EH134" s="103"/>
      <c r="EI134" s="103"/>
      <c r="EJ134" s="103"/>
      <c r="EK134" s="103"/>
      <c r="EL134" s="103"/>
      <c r="EM134" s="103"/>
      <c r="EN134" s="103"/>
      <c r="EO134" s="103"/>
      <c r="EP134" s="103"/>
      <c r="EQ134" s="103"/>
      <c r="ER134" s="103"/>
      <c r="ES134" s="103"/>
      <c r="ET134" s="103"/>
      <c r="EU134" s="103"/>
      <c r="EV134" s="103"/>
      <c r="EW134" s="103"/>
      <c r="EX134" s="103"/>
      <c r="EY134" s="103"/>
      <c r="EZ134" s="103"/>
      <c r="FA134" s="103"/>
      <c r="FB134" s="103"/>
      <c r="FC134" s="103"/>
      <c r="FD134" s="103"/>
      <c r="FE134" s="103"/>
      <c r="FF134" s="103"/>
      <c r="FG134" s="103"/>
      <c r="FH134" s="103"/>
      <c r="FI134" s="103"/>
      <c r="FJ134" s="103"/>
      <c r="FK134" s="103"/>
      <c r="FL134" s="103"/>
      <c r="FM134" s="103"/>
      <c r="FN134" s="103"/>
      <c r="FO134" s="103"/>
      <c r="FP134" s="103"/>
    </row>
    <row r="135" spans="2:172" x14ac:dyDescent="0.2">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03"/>
      <c r="BE135" s="103"/>
      <c r="BF135" s="103"/>
      <c r="BG135" s="103"/>
      <c r="BH135" s="103"/>
      <c r="BI135" s="103"/>
      <c r="BJ135" s="103"/>
      <c r="BK135" s="103"/>
      <c r="BL135" s="103"/>
      <c r="BM135" s="103"/>
      <c r="BN135" s="103"/>
      <c r="BO135" s="103"/>
      <c r="BP135" s="103"/>
      <c r="BQ135" s="103"/>
      <c r="BR135" s="103"/>
      <c r="BS135" s="103"/>
      <c r="BT135" s="103"/>
      <c r="BU135" s="103"/>
      <c r="BV135" s="103"/>
      <c r="BW135" s="103"/>
      <c r="BX135" s="103"/>
      <c r="BY135" s="103"/>
      <c r="BZ135" s="103"/>
      <c r="CA135" s="103"/>
      <c r="CB135" s="103"/>
      <c r="CC135" s="103"/>
      <c r="CD135" s="103"/>
      <c r="CE135" s="103"/>
      <c r="CF135" s="103"/>
      <c r="CG135" s="103"/>
      <c r="CH135" s="103"/>
      <c r="CI135" s="103"/>
      <c r="CJ135" s="103"/>
      <c r="CK135" s="103"/>
      <c r="CL135" s="103"/>
      <c r="CM135" s="103"/>
      <c r="CN135" s="103"/>
      <c r="CO135" s="103"/>
      <c r="CP135" s="103"/>
      <c r="CQ135" s="103"/>
      <c r="CR135" s="103"/>
      <c r="CS135" s="103"/>
      <c r="CT135" s="103"/>
      <c r="CU135" s="103"/>
      <c r="CV135" s="103"/>
      <c r="CW135" s="103"/>
      <c r="CX135" s="103"/>
      <c r="CY135" s="103"/>
      <c r="CZ135" s="103"/>
      <c r="DA135" s="103"/>
      <c r="DB135" s="103"/>
      <c r="DC135" s="103"/>
      <c r="DD135" s="103"/>
      <c r="DE135" s="103"/>
      <c r="DF135" s="103"/>
      <c r="DG135" s="103"/>
      <c r="DH135" s="103"/>
      <c r="DI135" s="103"/>
      <c r="DJ135" s="103"/>
      <c r="DK135" s="103"/>
      <c r="DL135" s="103"/>
      <c r="DM135" s="103"/>
      <c r="DN135" s="103"/>
      <c r="DO135" s="103"/>
      <c r="DP135" s="103"/>
      <c r="DQ135" s="103"/>
      <c r="DR135" s="103"/>
      <c r="DS135" s="103"/>
      <c r="DT135" s="103"/>
      <c r="DU135" s="103"/>
      <c r="DV135" s="103"/>
      <c r="DW135" s="103"/>
      <c r="DX135" s="103"/>
      <c r="DY135" s="103"/>
      <c r="DZ135" s="103"/>
      <c r="EA135" s="103"/>
      <c r="EB135" s="103"/>
      <c r="EC135" s="103"/>
      <c r="ED135" s="103"/>
      <c r="EE135" s="103"/>
      <c r="EF135" s="103"/>
      <c r="EG135" s="103"/>
      <c r="EH135" s="103"/>
      <c r="EI135" s="103"/>
      <c r="EJ135" s="103"/>
      <c r="EK135" s="103"/>
      <c r="EL135" s="103"/>
      <c r="EM135" s="103"/>
      <c r="EN135" s="103"/>
      <c r="EO135" s="103"/>
      <c r="EP135" s="103"/>
      <c r="EQ135" s="103"/>
      <c r="ER135" s="103"/>
      <c r="ES135" s="103"/>
      <c r="ET135" s="103"/>
      <c r="EU135" s="103"/>
      <c r="EV135" s="103"/>
      <c r="EW135" s="103"/>
      <c r="EX135" s="103"/>
      <c r="EY135" s="103"/>
      <c r="EZ135" s="103"/>
      <c r="FA135" s="103"/>
      <c r="FB135" s="103"/>
      <c r="FC135" s="103"/>
      <c r="FD135" s="103"/>
      <c r="FE135" s="103"/>
      <c r="FF135" s="103"/>
      <c r="FG135" s="103"/>
      <c r="FH135" s="103"/>
      <c r="FI135" s="103"/>
      <c r="FJ135" s="103"/>
      <c r="FK135" s="103"/>
      <c r="FL135" s="103"/>
      <c r="FM135" s="103"/>
      <c r="FN135" s="103"/>
      <c r="FO135" s="103"/>
      <c r="FP135" s="103"/>
    </row>
    <row r="136" spans="2:172" x14ac:dyDescent="0.2">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03"/>
      <c r="BA136" s="103"/>
      <c r="BB136" s="103"/>
      <c r="BC136" s="103"/>
      <c r="BD136" s="103"/>
      <c r="BE136" s="103"/>
      <c r="BF136" s="103"/>
      <c r="BG136" s="103"/>
      <c r="BH136" s="103"/>
      <c r="BI136" s="103"/>
      <c r="BJ136" s="103"/>
      <c r="BK136" s="103"/>
      <c r="BL136" s="103"/>
      <c r="BM136" s="103"/>
      <c r="BN136" s="103"/>
      <c r="BO136" s="103"/>
      <c r="BP136" s="103"/>
      <c r="BQ136" s="103"/>
      <c r="BR136" s="103"/>
      <c r="BS136" s="103"/>
      <c r="BT136" s="103"/>
      <c r="BU136" s="103"/>
      <c r="BV136" s="103"/>
      <c r="BW136" s="103"/>
      <c r="BX136" s="103"/>
      <c r="BY136" s="103"/>
      <c r="BZ136" s="103"/>
      <c r="CA136" s="103"/>
      <c r="CB136" s="103"/>
      <c r="CC136" s="103"/>
      <c r="CD136" s="103"/>
      <c r="CE136" s="103"/>
      <c r="CF136" s="103"/>
      <c r="CG136" s="103"/>
      <c r="CH136" s="103"/>
      <c r="CI136" s="103"/>
      <c r="CJ136" s="103"/>
      <c r="CK136" s="103"/>
      <c r="CL136" s="103"/>
      <c r="CM136" s="103"/>
      <c r="CN136" s="103"/>
      <c r="CO136" s="103"/>
      <c r="CP136" s="103"/>
      <c r="CQ136" s="103"/>
      <c r="CR136" s="103"/>
      <c r="CS136" s="103"/>
      <c r="CT136" s="103"/>
      <c r="CU136" s="103"/>
      <c r="CV136" s="103"/>
      <c r="CW136" s="103"/>
      <c r="CX136" s="103"/>
      <c r="CY136" s="103"/>
      <c r="CZ136" s="103"/>
      <c r="DA136" s="103"/>
      <c r="DB136" s="103"/>
      <c r="DC136" s="103"/>
      <c r="DD136" s="103"/>
      <c r="DE136" s="103"/>
      <c r="DF136" s="103"/>
      <c r="DG136" s="103"/>
      <c r="DH136" s="103"/>
      <c r="DI136" s="103"/>
      <c r="DJ136" s="103"/>
      <c r="DK136" s="103"/>
      <c r="DL136" s="103"/>
      <c r="DM136" s="103"/>
      <c r="DN136" s="103"/>
      <c r="DO136" s="103"/>
      <c r="DP136" s="103"/>
      <c r="DQ136" s="103"/>
      <c r="DR136" s="103"/>
      <c r="DS136" s="103"/>
      <c r="DT136" s="103"/>
      <c r="DU136" s="103"/>
      <c r="DV136" s="103"/>
      <c r="DW136" s="103"/>
      <c r="DX136" s="103"/>
      <c r="DY136" s="103"/>
      <c r="DZ136" s="103"/>
      <c r="EA136" s="103"/>
      <c r="EB136" s="103"/>
      <c r="EC136" s="103"/>
      <c r="ED136" s="103"/>
      <c r="EE136" s="103"/>
      <c r="EF136" s="103"/>
      <c r="EG136" s="103"/>
      <c r="EH136" s="103"/>
      <c r="EI136" s="103"/>
      <c r="EJ136" s="103"/>
      <c r="EK136" s="103"/>
      <c r="EL136" s="103"/>
      <c r="EM136" s="103"/>
      <c r="EN136" s="103"/>
      <c r="EO136" s="103"/>
      <c r="EP136" s="103"/>
      <c r="EQ136" s="103"/>
      <c r="ER136" s="103"/>
      <c r="ES136" s="103"/>
      <c r="ET136" s="103"/>
      <c r="EU136" s="103"/>
      <c r="EV136" s="103"/>
      <c r="EW136" s="103"/>
      <c r="EX136" s="103"/>
      <c r="EY136" s="103"/>
      <c r="EZ136" s="103"/>
      <c r="FA136" s="103"/>
      <c r="FB136" s="103"/>
      <c r="FC136" s="103"/>
      <c r="FD136" s="103"/>
      <c r="FE136" s="103"/>
      <c r="FF136" s="103"/>
      <c r="FG136" s="103"/>
      <c r="FH136" s="103"/>
      <c r="FI136" s="103"/>
      <c r="FJ136" s="103"/>
      <c r="FK136" s="103"/>
      <c r="FL136" s="103"/>
      <c r="FM136" s="103"/>
      <c r="FN136" s="103"/>
      <c r="FO136" s="103"/>
      <c r="FP136" s="103"/>
    </row>
    <row r="137" spans="2:172" x14ac:dyDescent="0.2">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c r="AZ137" s="103"/>
      <c r="BA137" s="103"/>
      <c r="BB137" s="103"/>
      <c r="BC137" s="103"/>
      <c r="BD137" s="103"/>
      <c r="BE137" s="103"/>
      <c r="BF137" s="103"/>
      <c r="BG137" s="103"/>
      <c r="BH137" s="103"/>
      <c r="BI137" s="103"/>
      <c r="BJ137" s="103"/>
      <c r="BK137" s="103"/>
      <c r="BL137" s="103"/>
      <c r="BM137" s="103"/>
      <c r="BN137" s="103"/>
      <c r="BO137" s="103"/>
      <c r="BP137" s="103"/>
      <c r="BQ137" s="103"/>
      <c r="BR137" s="103"/>
      <c r="BS137" s="103"/>
      <c r="BT137" s="103"/>
      <c r="BU137" s="103"/>
      <c r="BV137" s="103"/>
      <c r="BW137" s="103"/>
      <c r="BX137" s="103"/>
      <c r="BY137" s="103"/>
      <c r="BZ137" s="103"/>
      <c r="CA137" s="103"/>
      <c r="CB137" s="103"/>
      <c r="CC137" s="103"/>
      <c r="CD137" s="103"/>
      <c r="CE137" s="103"/>
      <c r="CF137" s="103"/>
      <c r="CG137" s="103"/>
      <c r="CH137" s="103"/>
      <c r="CI137" s="103"/>
      <c r="CJ137" s="103"/>
      <c r="CK137" s="103"/>
      <c r="CL137" s="103"/>
      <c r="CM137" s="103"/>
      <c r="CN137" s="103"/>
      <c r="CO137" s="103"/>
      <c r="CP137" s="103"/>
      <c r="CQ137" s="103"/>
      <c r="CR137" s="103"/>
      <c r="CS137" s="103"/>
      <c r="CT137" s="103"/>
      <c r="CU137" s="103"/>
      <c r="CV137" s="103"/>
      <c r="CW137" s="103"/>
      <c r="CX137" s="103"/>
      <c r="CY137" s="103"/>
      <c r="CZ137" s="103"/>
      <c r="DA137" s="103"/>
      <c r="DB137" s="103"/>
      <c r="DC137" s="103"/>
      <c r="DD137" s="103"/>
      <c r="DE137" s="103"/>
      <c r="DF137" s="103"/>
      <c r="DG137" s="103"/>
      <c r="DH137" s="103"/>
      <c r="DI137" s="103"/>
      <c r="DJ137" s="103"/>
      <c r="DK137" s="103"/>
      <c r="DL137" s="103"/>
      <c r="DM137" s="103"/>
      <c r="DN137" s="103"/>
      <c r="DO137" s="103"/>
      <c r="DP137" s="103"/>
      <c r="DQ137" s="103"/>
      <c r="DR137" s="103"/>
      <c r="DS137" s="103"/>
      <c r="DT137" s="103"/>
      <c r="DU137" s="103"/>
      <c r="DV137" s="103"/>
      <c r="DW137" s="103"/>
      <c r="DX137" s="103"/>
      <c r="DY137" s="103"/>
      <c r="DZ137" s="103"/>
      <c r="EA137" s="103"/>
      <c r="EB137" s="103"/>
      <c r="EC137" s="103"/>
      <c r="ED137" s="103"/>
      <c r="EE137" s="103"/>
      <c r="EF137" s="103"/>
      <c r="EG137" s="103"/>
      <c r="EH137" s="103"/>
      <c r="EI137" s="103"/>
      <c r="EJ137" s="103"/>
      <c r="EK137" s="103"/>
      <c r="EL137" s="103"/>
      <c r="EM137" s="103"/>
      <c r="EN137" s="103"/>
      <c r="EO137" s="103"/>
      <c r="EP137" s="103"/>
      <c r="EQ137" s="103"/>
      <c r="ER137" s="103"/>
      <c r="ES137" s="103"/>
      <c r="ET137" s="103"/>
      <c r="EU137" s="103"/>
      <c r="EV137" s="103"/>
      <c r="EW137" s="103"/>
      <c r="EX137" s="103"/>
      <c r="EY137" s="103"/>
      <c r="EZ137" s="103"/>
      <c r="FA137" s="103"/>
      <c r="FB137" s="103"/>
      <c r="FC137" s="103"/>
      <c r="FD137" s="103"/>
      <c r="FE137" s="103"/>
      <c r="FF137" s="103"/>
      <c r="FG137" s="103"/>
      <c r="FH137" s="103"/>
      <c r="FI137" s="103"/>
      <c r="FJ137" s="103"/>
      <c r="FK137" s="103"/>
      <c r="FL137" s="103"/>
      <c r="FM137" s="103"/>
      <c r="FN137" s="103"/>
      <c r="FO137" s="103"/>
      <c r="FP137" s="103"/>
    </row>
    <row r="138" spans="2:172" x14ac:dyDescent="0.2">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c r="BB138" s="103"/>
      <c r="BC138" s="103"/>
      <c r="BD138" s="103"/>
      <c r="BE138" s="103"/>
      <c r="BF138" s="103"/>
      <c r="BG138" s="103"/>
      <c r="BH138" s="103"/>
      <c r="BI138" s="103"/>
      <c r="BJ138" s="103"/>
      <c r="BK138" s="103"/>
      <c r="BL138" s="103"/>
      <c r="BM138" s="103"/>
      <c r="BN138" s="103"/>
      <c r="BO138" s="103"/>
      <c r="BP138" s="103"/>
      <c r="BQ138" s="103"/>
      <c r="BR138" s="103"/>
      <c r="BS138" s="103"/>
      <c r="BT138" s="103"/>
      <c r="BU138" s="103"/>
      <c r="BV138" s="103"/>
      <c r="BW138" s="103"/>
      <c r="BX138" s="103"/>
      <c r="BY138" s="103"/>
      <c r="BZ138" s="103"/>
      <c r="CA138" s="103"/>
      <c r="CB138" s="103"/>
      <c r="CC138" s="103"/>
      <c r="CD138" s="103"/>
      <c r="CE138" s="103"/>
      <c r="CF138" s="103"/>
      <c r="CG138" s="103"/>
      <c r="CH138" s="103"/>
      <c r="CI138" s="103"/>
      <c r="CJ138" s="103"/>
      <c r="CK138" s="103"/>
      <c r="CL138" s="103"/>
      <c r="CM138" s="103"/>
      <c r="CN138" s="103"/>
      <c r="CO138" s="103"/>
      <c r="CP138" s="103"/>
      <c r="CQ138" s="103"/>
      <c r="CR138" s="103"/>
      <c r="CS138" s="103"/>
      <c r="CT138" s="103"/>
      <c r="CU138" s="103"/>
      <c r="CV138" s="103"/>
      <c r="CW138" s="103"/>
      <c r="CX138" s="103"/>
      <c r="CY138" s="103"/>
      <c r="CZ138" s="103"/>
      <c r="DA138" s="103"/>
      <c r="DB138" s="103"/>
      <c r="DC138" s="103"/>
      <c r="DD138" s="103"/>
      <c r="DE138" s="103"/>
      <c r="DF138" s="103"/>
      <c r="DG138" s="103"/>
      <c r="DH138" s="103"/>
      <c r="DI138" s="103"/>
      <c r="DJ138" s="103"/>
      <c r="DK138" s="103"/>
      <c r="DL138" s="103"/>
      <c r="DM138" s="103"/>
      <c r="DN138" s="103"/>
      <c r="DO138" s="103"/>
      <c r="DP138" s="103"/>
      <c r="DQ138" s="103"/>
      <c r="DR138" s="103"/>
      <c r="DS138" s="103"/>
      <c r="DT138" s="103"/>
      <c r="DU138" s="103"/>
      <c r="DV138" s="103"/>
      <c r="DW138" s="103"/>
      <c r="DX138" s="103"/>
      <c r="DY138" s="103"/>
      <c r="DZ138" s="103"/>
      <c r="EA138" s="103"/>
      <c r="EB138" s="103"/>
      <c r="EC138" s="103"/>
      <c r="ED138" s="103"/>
      <c r="EE138" s="103"/>
      <c r="EF138" s="103"/>
      <c r="EG138" s="103"/>
      <c r="EH138" s="103"/>
      <c r="EI138" s="103"/>
      <c r="EJ138" s="103"/>
      <c r="EK138" s="103"/>
      <c r="EL138" s="103"/>
      <c r="EM138" s="103"/>
      <c r="EN138" s="103"/>
      <c r="EO138" s="103"/>
      <c r="EP138" s="103"/>
      <c r="EQ138" s="103"/>
      <c r="ER138" s="103"/>
      <c r="ES138" s="103"/>
      <c r="ET138" s="103"/>
      <c r="EU138" s="103"/>
      <c r="EV138" s="103"/>
      <c r="EW138" s="103"/>
      <c r="EX138" s="103"/>
      <c r="EY138" s="103"/>
      <c r="EZ138" s="103"/>
      <c r="FA138" s="103"/>
      <c r="FB138" s="103"/>
      <c r="FC138" s="103"/>
      <c r="FD138" s="103"/>
      <c r="FE138" s="103"/>
      <c r="FF138" s="103"/>
      <c r="FG138" s="103"/>
      <c r="FH138" s="103"/>
      <c r="FI138" s="103"/>
      <c r="FJ138" s="103"/>
      <c r="FK138" s="103"/>
      <c r="FL138" s="103"/>
      <c r="FM138" s="103"/>
      <c r="FN138" s="103"/>
      <c r="FO138" s="103"/>
      <c r="FP138" s="103"/>
    </row>
    <row r="139" spans="2:172" x14ac:dyDescent="0.2">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c r="AY139" s="103"/>
      <c r="AZ139" s="103"/>
      <c r="BA139" s="103"/>
      <c r="BB139" s="103"/>
      <c r="BC139" s="103"/>
      <c r="BD139" s="103"/>
      <c r="BE139" s="103"/>
      <c r="BF139" s="103"/>
      <c r="BG139" s="103"/>
      <c r="BH139" s="103"/>
      <c r="BI139" s="103"/>
      <c r="BJ139" s="103"/>
      <c r="BK139" s="103"/>
      <c r="BL139" s="103"/>
      <c r="BM139" s="103"/>
      <c r="BN139" s="103"/>
      <c r="BO139" s="103"/>
      <c r="BP139" s="103"/>
      <c r="BQ139" s="103"/>
      <c r="BR139" s="103"/>
      <c r="BS139" s="103"/>
      <c r="BT139" s="103"/>
      <c r="BU139" s="103"/>
      <c r="BV139" s="103"/>
      <c r="BW139" s="103"/>
      <c r="BX139" s="103"/>
      <c r="BY139" s="103"/>
      <c r="BZ139" s="103"/>
      <c r="CA139" s="103"/>
      <c r="CB139" s="103"/>
      <c r="CC139" s="103"/>
      <c r="CD139" s="103"/>
      <c r="CE139" s="103"/>
      <c r="CF139" s="103"/>
      <c r="CG139" s="103"/>
      <c r="CH139" s="103"/>
      <c r="CI139" s="103"/>
      <c r="CJ139" s="103"/>
      <c r="CK139" s="103"/>
      <c r="CL139" s="103"/>
      <c r="CM139" s="103"/>
      <c r="CN139" s="103"/>
      <c r="CO139" s="103"/>
      <c r="CP139" s="103"/>
      <c r="CQ139" s="103"/>
      <c r="CR139" s="103"/>
      <c r="CS139" s="103"/>
      <c r="CT139" s="103"/>
      <c r="CU139" s="103"/>
      <c r="CV139" s="103"/>
      <c r="CW139" s="103"/>
      <c r="CX139" s="103"/>
      <c r="CY139" s="103"/>
      <c r="CZ139" s="103"/>
      <c r="DA139" s="103"/>
      <c r="DB139" s="103"/>
      <c r="DC139" s="103"/>
      <c r="DD139" s="103"/>
      <c r="DE139" s="103"/>
      <c r="DF139" s="103"/>
      <c r="DG139" s="103"/>
      <c r="DH139" s="103"/>
      <c r="DI139" s="103"/>
      <c r="DJ139" s="103"/>
      <c r="DK139" s="103"/>
      <c r="DL139" s="103"/>
      <c r="DM139" s="103"/>
      <c r="DN139" s="103"/>
      <c r="DO139" s="103"/>
      <c r="DP139" s="103"/>
      <c r="DQ139" s="103"/>
      <c r="DR139" s="103"/>
      <c r="DS139" s="103"/>
      <c r="DT139" s="103"/>
      <c r="DU139" s="103"/>
      <c r="DV139" s="103"/>
      <c r="DW139" s="103"/>
      <c r="DX139" s="103"/>
      <c r="DY139" s="103"/>
      <c r="DZ139" s="103"/>
      <c r="EA139" s="103"/>
      <c r="EB139" s="103"/>
      <c r="EC139" s="103"/>
      <c r="ED139" s="103"/>
      <c r="EE139" s="103"/>
      <c r="EF139" s="103"/>
      <c r="EG139" s="103"/>
      <c r="EH139" s="103"/>
      <c r="EI139" s="103"/>
      <c r="EJ139" s="103"/>
      <c r="EK139" s="103"/>
      <c r="EL139" s="103"/>
      <c r="EM139" s="103"/>
      <c r="EN139" s="103"/>
      <c r="EO139" s="103"/>
      <c r="EP139" s="103"/>
      <c r="EQ139" s="103"/>
      <c r="ER139" s="103"/>
      <c r="ES139" s="103"/>
      <c r="ET139" s="103"/>
      <c r="EU139" s="103"/>
      <c r="EV139" s="103"/>
      <c r="EW139" s="103"/>
      <c r="EX139" s="103"/>
      <c r="EY139" s="103"/>
      <c r="EZ139" s="103"/>
      <c r="FA139" s="103"/>
      <c r="FB139" s="103"/>
      <c r="FC139" s="103"/>
      <c r="FD139" s="103"/>
      <c r="FE139" s="103"/>
      <c r="FF139" s="103"/>
      <c r="FG139" s="103"/>
      <c r="FH139" s="103"/>
      <c r="FI139" s="103"/>
      <c r="FJ139" s="103"/>
      <c r="FK139" s="103"/>
      <c r="FL139" s="103"/>
      <c r="FM139" s="103"/>
      <c r="FN139" s="103"/>
      <c r="FO139" s="103"/>
      <c r="FP139" s="103"/>
    </row>
    <row r="140" spans="2:172" x14ac:dyDescent="0.2">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c r="BA140" s="103"/>
      <c r="BB140" s="103"/>
      <c r="BC140" s="103"/>
      <c r="BD140" s="103"/>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03"/>
      <c r="BZ140" s="103"/>
      <c r="CA140" s="103"/>
      <c r="CB140" s="103"/>
      <c r="CC140" s="103"/>
      <c r="CD140" s="103"/>
      <c r="CE140" s="103"/>
      <c r="CF140" s="103"/>
      <c r="CG140" s="103"/>
      <c r="CH140" s="103"/>
      <c r="CI140" s="103"/>
      <c r="CJ140" s="103"/>
      <c r="CK140" s="103"/>
      <c r="CL140" s="103"/>
      <c r="CM140" s="103"/>
      <c r="CN140" s="103"/>
      <c r="CO140" s="103"/>
      <c r="CP140" s="103"/>
      <c r="CQ140" s="103"/>
      <c r="CR140" s="103"/>
      <c r="CS140" s="103"/>
      <c r="CT140" s="103"/>
      <c r="CU140" s="103"/>
      <c r="CV140" s="103"/>
      <c r="CW140" s="103"/>
      <c r="CX140" s="103"/>
      <c r="CY140" s="103"/>
      <c r="CZ140" s="103"/>
      <c r="DA140" s="103"/>
      <c r="DB140" s="103"/>
      <c r="DC140" s="103"/>
      <c r="DD140" s="103"/>
      <c r="DE140" s="103"/>
      <c r="DF140" s="103"/>
      <c r="DG140" s="103"/>
      <c r="DH140" s="103"/>
      <c r="DI140" s="103"/>
      <c r="DJ140" s="103"/>
      <c r="DK140" s="103"/>
      <c r="DL140" s="103"/>
      <c r="DM140" s="103"/>
      <c r="DN140" s="103"/>
      <c r="DO140" s="103"/>
      <c r="DP140" s="103"/>
      <c r="DQ140" s="103"/>
      <c r="DR140" s="103"/>
      <c r="DS140" s="103"/>
      <c r="DT140" s="103"/>
      <c r="DU140" s="103"/>
      <c r="DV140" s="103"/>
      <c r="DW140" s="103"/>
      <c r="DX140" s="103"/>
      <c r="DY140" s="103"/>
      <c r="DZ140" s="103"/>
      <c r="EA140" s="103"/>
      <c r="EB140" s="103"/>
      <c r="EC140" s="103"/>
      <c r="ED140" s="103"/>
      <c r="EE140" s="103"/>
      <c r="EF140" s="103"/>
      <c r="EG140" s="103"/>
      <c r="EH140" s="103"/>
      <c r="EI140" s="103"/>
      <c r="EJ140" s="103"/>
      <c r="EK140" s="103"/>
      <c r="EL140" s="103"/>
      <c r="EM140" s="103"/>
      <c r="EN140" s="103"/>
      <c r="EO140" s="103"/>
      <c r="EP140" s="103"/>
      <c r="EQ140" s="103"/>
      <c r="ER140" s="103"/>
      <c r="ES140" s="103"/>
      <c r="ET140" s="103"/>
      <c r="EU140" s="103"/>
      <c r="EV140" s="103"/>
      <c r="EW140" s="103"/>
      <c r="EX140" s="103"/>
      <c r="EY140" s="103"/>
      <c r="EZ140" s="103"/>
      <c r="FA140" s="103"/>
      <c r="FB140" s="103"/>
      <c r="FC140" s="103"/>
      <c r="FD140" s="103"/>
      <c r="FE140" s="103"/>
      <c r="FF140" s="103"/>
      <c r="FG140" s="103"/>
      <c r="FH140" s="103"/>
      <c r="FI140" s="103"/>
      <c r="FJ140" s="103"/>
      <c r="FK140" s="103"/>
      <c r="FL140" s="103"/>
      <c r="FM140" s="103"/>
      <c r="FN140" s="103"/>
      <c r="FO140" s="103"/>
      <c r="FP140" s="103"/>
    </row>
    <row r="141" spans="2:172" x14ac:dyDescent="0.2">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c r="AQ141" s="103"/>
      <c r="AR141" s="103"/>
      <c r="AS141" s="103"/>
      <c r="AT141" s="103"/>
      <c r="AU141" s="103"/>
      <c r="AV141" s="103"/>
      <c r="AW141" s="103"/>
      <c r="AX141" s="103"/>
      <c r="AY141" s="103"/>
      <c r="AZ141" s="103"/>
      <c r="BA141" s="103"/>
      <c r="BB141" s="103"/>
      <c r="BC141" s="103"/>
      <c r="BD141" s="103"/>
      <c r="BE141" s="103"/>
      <c r="BF141" s="103"/>
      <c r="BG141" s="103"/>
      <c r="BH141" s="103"/>
      <c r="BI141" s="103"/>
      <c r="BJ141" s="103"/>
      <c r="BK141" s="103"/>
      <c r="BL141" s="103"/>
      <c r="BM141" s="103"/>
      <c r="BN141" s="103"/>
      <c r="BO141" s="103"/>
      <c r="BP141" s="103"/>
      <c r="BQ141" s="103"/>
      <c r="BR141" s="103"/>
      <c r="BS141" s="103"/>
      <c r="BT141" s="103"/>
      <c r="BU141" s="103"/>
      <c r="BV141" s="103"/>
      <c r="BW141" s="103"/>
      <c r="BX141" s="103"/>
      <c r="BY141" s="103"/>
      <c r="BZ141" s="103"/>
      <c r="CA141" s="103"/>
      <c r="CB141" s="103"/>
      <c r="CC141" s="103"/>
      <c r="CD141" s="103"/>
      <c r="CE141" s="103"/>
      <c r="CF141" s="103"/>
      <c r="CG141" s="103"/>
      <c r="CH141" s="103"/>
      <c r="CI141" s="103"/>
      <c r="CJ141" s="103"/>
      <c r="CK141" s="103"/>
      <c r="CL141" s="103"/>
      <c r="CM141" s="103"/>
      <c r="CN141" s="103"/>
      <c r="CO141" s="103"/>
      <c r="CP141" s="103"/>
      <c r="CQ141" s="103"/>
      <c r="CR141" s="103"/>
      <c r="CS141" s="103"/>
      <c r="CT141" s="103"/>
      <c r="CU141" s="103"/>
      <c r="CV141" s="103"/>
      <c r="CW141" s="103"/>
      <c r="CX141" s="103"/>
      <c r="CY141" s="103"/>
      <c r="CZ141" s="103"/>
      <c r="DA141" s="103"/>
      <c r="DB141" s="103"/>
      <c r="DC141" s="103"/>
      <c r="DD141" s="103"/>
      <c r="DE141" s="103"/>
      <c r="DF141" s="103"/>
      <c r="DG141" s="103"/>
      <c r="DH141" s="103"/>
      <c r="DI141" s="103"/>
      <c r="DJ141" s="103"/>
      <c r="DK141" s="103"/>
      <c r="DL141" s="103"/>
      <c r="DM141" s="103"/>
      <c r="DN141" s="103"/>
      <c r="DO141" s="103"/>
      <c r="DP141" s="103"/>
      <c r="DQ141" s="103"/>
      <c r="DR141" s="103"/>
      <c r="DS141" s="103"/>
      <c r="DT141" s="103"/>
      <c r="DU141" s="103"/>
      <c r="DV141" s="103"/>
      <c r="DW141" s="103"/>
      <c r="DX141" s="103"/>
      <c r="DY141" s="103"/>
      <c r="DZ141" s="103"/>
      <c r="EA141" s="103"/>
      <c r="EB141" s="103"/>
      <c r="EC141" s="103"/>
      <c r="ED141" s="103"/>
      <c r="EE141" s="103"/>
      <c r="EF141" s="103"/>
      <c r="EG141" s="103"/>
      <c r="EH141" s="103"/>
      <c r="EI141" s="103"/>
      <c r="EJ141" s="103"/>
      <c r="EK141" s="103"/>
      <c r="EL141" s="103"/>
      <c r="EM141" s="103"/>
      <c r="EN141" s="103"/>
      <c r="EO141" s="103"/>
      <c r="EP141" s="103"/>
      <c r="EQ141" s="103"/>
      <c r="ER141" s="103"/>
      <c r="ES141" s="103"/>
      <c r="ET141" s="103"/>
      <c r="EU141" s="103"/>
      <c r="EV141" s="103"/>
      <c r="EW141" s="103"/>
      <c r="EX141" s="103"/>
      <c r="EY141" s="103"/>
      <c r="EZ141" s="103"/>
      <c r="FA141" s="103"/>
      <c r="FB141" s="103"/>
      <c r="FC141" s="103"/>
      <c r="FD141" s="103"/>
      <c r="FE141" s="103"/>
      <c r="FF141" s="103"/>
      <c r="FG141" s="103"/>
      <c r="FH141" s="103"/>
      <c r="FI141" s="103"/>
      <c r="FJ141" s="103"/>
      <c r="FK141" s="103"/>
      <c r="FL141" s="103"/>
      <c r="FM141" s="103"/>
      <c r="FN141" s="103"/>
      <c r="FO141" s="103"/>
      <c r="FP141" s="103"/>
    </row>
    <row r="142" spans="2:172" x14ac:dyDescent="0.2">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c r="AP142" s="103"/>
      <c r="AQ142" s="103"/>
      <c r="AR142" s="103"/>
      <c r="AS142" s="103"/>
      <c r="AT142" s="103"/>
      <c r="AU142" s="103"/>
      <c r="AV142" s="103"/>
      <c r="AW142" s="103"/>
      <c r="AX142" s="103"/>
      <c r="AY142" s="103"/>
      <c r="AZ142" s="103"/>
      <c r="BA142" s="103"/>
      <c r="BB142" s="103"/>
      <c r="BC142" s="103"/>
      <c r="BD142" s="103"/>
      <c r="BE142" s="103"/>
      <c r="BF142" s="103"/>
      <c r="BG142" s="103"/>
      <c r="BH142" s="103"/>
      <c r="BI142" s="103"/>
      <c r="BJ142" s="103"/>
      <c r="BK142" s="103"/>
      <c r="BL142" s="103"/>
      <c r="BM142" s="103"/>
      <c r="BN142" s="103"/>
      <c r="BO142" s="103"/>
      <c r="BP142" s="103"/>
      <c r="BQ142" s="103"/>
      <c r="BR142" s="103"/>
      <c r="BS142" s="103"/>
      <c r="BT142" s="103"/>
      <c r="BU142" s="103"/>
      <c r="BV142" s="103"/>
      <c r="BW142" s="103"/>
      <c r="BX142" s="103"/>
      <c r="BY142" s="103"/>
      <c r="BZ142" s="103"/>
      <c r="CA142" s="103"/>
      <c r="CB142" s="103"/>
      <c r="CC142" s="103"/>
      <c r="CD142" s="103"/>
      <c r="CE142" s="103"/>
      <c r="CF142" s="103"/>
      <c r="CG142" s="103"/>
      <c r="CH142" s="103"/>
      <c r="CI142" s="103"/>
      <c r="CJ142" s="103"/>
      <c r="CK142" s="103"/>
      <c r="CL142" s="103"/>
      <c r="CM142" s="103"/>
      <c r="CN142" s="103"/>
      <c r="CO142" s="103"/>
      <c r="CP142" s="103"/>
      <c r="CQ142" s="103"/>
      <c r="CR142" s="103"/>
      <c r="CS142" s="103"/>
      <c r="CT142" s="103"/>
      <c r="CU142" s="103"/>
      <c r="CV142" s="103"/>
      <c r="CW142" s="103"/>
      <c r="CX142" s="103"/>
      <c r="CY142" s="103"/>
      <c r="CZ142" s="103"/>
      <c r="DA142" s="103"/>
      <c r="DB142" s="103"/>
      <c r="DC142" s="103"/>
      <c r="DD142" s="103"/>
      <c r="DE142" s="103"/>
      <c r="DF142" s="103"/>
      <c r="DG142" s="103"/>
      <c r="DH142" s="103"/>
      <c r="DI142" s="103"/>
      <c r="DJ142" s="103"/>
      <c r="DK142" s="103"/>
      <c r="DL142" s="103"/>
      <c r="DM142" s="103"/>
      <c r="DN142" s="103"/>
      <c r="DO142" s="103"/>
      <c r="DP142" s="103"/>
      <c r="DQ142" s="103"/>
      <c r="DR142" s="103"/>
      <c r="DS142" s="103"/>
      <c r="DT142" s="103"/>
      <c r="DU142" s="103"/>
      <c r="DV142" s="103"/>
      <c r="DW142" s="103"/>
      <c r="DX142" s="103"/>
      <c r="DY142" s="103"/>
      <c r="DZ142" s="103"/>
      <c r="EA142" s="103"/>
      <c r="EB142" s="103"/>
      <c r="EC142" s="103"/>
      <c r="ED142" s="103"/>
      <c r="EE142" s="103"/>
      <c r="EF142" s="103"/>
      <c r="EG142" s="103"/>
      <c r="EH142" s="103"/>
      <c r="EI142" s="103"/>
      <c r="EJ142" s="103"/>
      <c r="EK142" s="103"/>
      <c r="EL142" s="103"/>
      <c r="EM142" s="103"/>
      <c r="EN142" s="103"/>
      <c r="EO142" s="103"/>
      <c r="EP142" s="103"/>
      <c r="EQ142" s="103"/>
      <c r="ER142" s="103"/>
      <c r="ES142" s="103"/>
      <c r="ET142" s="103"/>
      <c r="EU142" s="103"/>
      <c r="EV142" s="103"/>
      <c r="EW142" s="103"/>
      <c r="EX142" s="103"/>
      <c r="EY142" s="103"/>
      <c r="EZ142" s="103"/>
      <c r="FA142" s="103"/>
      <c r="FB142" s="103"/>
      <c r="FC142" s="103"/>
      <c r="FD142" s="103"/>
      <c r="FE142" s="103"/>
      <c r="FF142" s="103"/>
      <c r="FG142" s="103"/>
      <c r="FH142" s="103"/>
      <c r="FI142" s="103"/>
      <c r="FJ142" s="103"/>
      <c r="FK142" s="103"/>
      <c r="FL142" s="103"/>
      <c r="FM142" s="103"/>
      <c r="FN142" s="103"/>
      <c r="FO142" s="103"/>
      <c r="FP142" s="103"/>
    </row>
    <row r="143" spans="2:172" x14ac:dyDescent="0.2">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c r="AP143" s="103"/>
      <c r="AQ143" s="103"/>
      <c r="AR143" s="103"/>
      <c r="AS143" s="103"/>
      <c r="AT143" s="103"/>
      <c r="AU143" s="103"/>
      <c r="AV143" s="103"/>
      <c r="AW143" s="103"/>
      <c r="AX143" s="103"/>
      <c r="AY143" s="103"/>
      <c r="AZ143" s="103"/>
      <c r="BA143" s="103"/>
      <c r="BB143" s="103"/>
      <c r="BC143" s="103"/>
      <c r="BD143" s="103"/>
      <c r="BE143" s="103"/>
      <c r="BF143" s="103"/>
      <c r="BG143" s="103"/>
      <c r="BH143" s="103"/>
      <c r="BI143" s="103"/>
      <c r="BJ143" s="103"/>
      <c r="BK143" s="103"/>
      <c r="BL143" s="103"/>
      <c r="BM143" s="103"/>
      <c r="BN143" s="103"/>
      <c r="BO143" s="103"/>
      <c r="BP143" s="103"/>
      <c r="BQ143" s="103"/>
      <c r="BR143" s="103"/>
      <c r="BS143" s="103"/>
      <c r="BT143" s="103"/>
      <c r="BU143" s="103"/>
      <c r="BV143" s="103"/>
      <c r="BW143" s="103"/>
      <c r="BX143" s="103"/>
      <c r="BY143" s="103"/>
      <c r="BZ143" s="103"/>
      <c r="CA143" s="103"/>
      <c r="CB143" s="103"/>
      <c r="CC143" s="103"/>
      <c r="CD143" s="103"/>
      <c r="CE143" s="103"/>
      <c r="CF143" s="103"/>
      <c r="CG143" s="103"/>
      <c r="CH143" s="103"/>
      <c r="CI143" s="103"/>
      <c r="CJ143" s="103"/>
      <c r="CK143" s="103"/>
      <c r="CL143" s="103"/>
      <c r="CM143" s="103"/>
      <c r="CN143" s="103"/>
      <c r="CO143" s="103"/>
      <c r="CP143" s="103"/>
      <c r="CQ143" s="103"/>
      <c r="CR143" s="103"/>
      <c r="CS143" s="103"/>
      <c r="CT143" s="103"/>
      <c r="CU143" s="103"/>
      <c r="CV143" s="103"/>
      <c r="CW143" s="103"/>
      <c r="CX143" s="103"/>
      <c r="CY143" s="103"/>
      <c r="CZ143" s="103"/>
      <c r="DA143" s="103"/>
      <c r="DB143" s="103"/>
      <c r="DC143" s="103"/>
      <c r="DD143" s="103"/>
      <c r="DE143" s="103"/>
      <c r="DF143" s="103"/>
      <c r="DG143" s="103"/>
      <c r="DH143" s="103"/>
      <c r="DI143" s="103"/>
      <c r="DJ143" s="103"/>
      <c r="DK143" s="103"/>
      <c r="DL143" s="103"/>
      <c r="DM143" s="103"/>
      <c r="DN143" s="103"/>
      <c r="DO143" s="103"/>
      <c r="DP143" s="103"/>
      <c r="DQ143" s="103"/>
      <c r="DR143" s="103"/>
      <c r="DS143" s="103"/>
      <c r="DT143" s="103"/>
      <c r="DU143" s="103"/>
      <c r="DV143" s="103"/>
      <c r="DW143" s="103"/>
      <c r="DX143" s="103"/>
      <c r="DY143" s="103"/>
      <c r="DZ143" s="103"/>
      <c r="EA143" s="103"/>
      <c r="EB143" s="103"/>
      <c r="EC143" s="103"/>
      <c r="ED143" s="103"/>
      <c r="EE143" s="103"/>
      <c r="EF143" s="103"/>
      <c r="EG143" s="103"/>
      <c r="EH143" s="103"/>
      <c r="EI143" s="103"/>
      <c r="EJ143" s="103"/>
      <c r="EK143" s="103"/>
      <c r="EL143" s="103"/>
      <c r="EM143" s="103"/>
      <c r="EN143" s="103"/>
      <c r="EO143" s="103"/>
      <c r="EP143" s="103"/>
      <c r="EQ143" s="103"/>
      <c r="ER143" s="103"/>
      <c r="ES143" s="103"/>
      <c r="ET143" s="103"/>
      <c r="EU143" s="103"/>
      <c r="EV143" s="103"/>
      <c r="EW143" s="103"/>
      <c r="EX143" s="103"/>
      <c r="EY143" s="103"/>
      <c r="EZ143" s="103"/>
      <c r="FA143" s="103"/>
      <c r="FB143" s="103"/>
      <c r="FC143" s="103"/>
      <c r="FD143" s="103"/>
      <c r="FE143" s="103"/>
      <c r="FF143" s="103"/>
      <c r="FG143" s="103"/>
      <c r="FH143" s="103"/>
      <c r="FI143" s="103"/>
      <c r="FJ143" s="103"/>
      <c r="FK143" s="103"/>
      <c r="FL143" s="103"/>
      <c r="FM143" s="103"/>
      <c r="FN143" s="103"/>
      <c r="FO143" s="103"/>
      <c r="FP143" s="103"/>
    </row>
    <row r="144" spans="2:172" x14ac:dyDescent="0.2">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c r="AY144" s="103"/>
      <c r="AZ144" s="103"/>
      <c r="BA144" s="103"/>
      <c r="BB144" s="103"/>
      <c r="BC144" s="103"/>
      <c r="BD144" s="103"/>
      <c r="BE144" s="103"/>
      <c r="BF144" s="103"/>
      <c r="BG144" s="103"/>
      <c r="BH144" s="103"/>
      <c r="BI144" s="103"/>
      <c r="BJ144" s="103"/>
      <c r="BK144" s="103"/>
      <c r="BL144" s="103"/>
      <c r="BM144" s="103"/>
      <c r="BN144" s="103"/>
      <c r="BO144" s="103"/>
      <c r="BP144" s="103"/>
      <c r="BQ144" s="103"/>
      <c r="BR144" s="103"/>
      <c r="BS144" s="103"/>
      <c r="BT144" s="103"/>
      <c r="BU144" s="103"/>
      <c r="BV144" s="103"/>
      <c r="BW144" s="103"/>
      <c r="BX144" s="103"/>
      <c r="BY144" s="103"/>
      <c r="BZ144" s="103"/>
      <c r="CA144" s="103"/>
      <c r="CB144" s="103"/>
      <c r="CC144" s="103"/>
      <c r="CD144" s="103"/>
      <c r="CE144" s="103"/>
      <c r="CF144" s="103"/>
      <c r="CG144" s="103"/>
      <c r="CH144" s="103"/>
      <c r="CI144" s="103"/>
      <c r="CJ144" s="103"/>
      <c r="CK144" s="103"/>
      <c r="CL144" s="103"/>
      <c r="CM144" s="103"/>
      <c r="CN144" s="103"/>
      <c r="CO144" s="103"/>
      <c r="CP144" s="103"/>
      <c r="CQ144" s="103"/>
      <c r="CR144" s="103"/>
      <c r="CS144" s="103"/>
      <c r="CT144" s="103"/>
      <c r="CU144" s="103"/>
      <c r="CV144" s="103"/>
      <c r="CW144" s="103"/>
      <c r="CX144" s="103"/>
      <c r="CY144" s="103"/>
      <c r="CZ144" s="103"/>
      <c r="DA144" s="103"/>
      <c r="DB144" s="103"/>
      <c r="DC144" s="103"/>
      <c r="DD144" s="103"/>
      <c r="DE144" s="103"/>
      <c r="DF144" s="103"/>
      <c r="DG144" s="103"/>
      <c r="DH144" s="103"/>
      <c r="DI144" s="103"/>
      <c r="DJ144" s="103"/>
      <c r="DK144" s="103"/>
      <c r="DL144" s="103"/>
      <c r="DM144" s="103"/>
      <c r="DN144" s="103"/>
      <c r="DO144" s="103"/>
      <c r="DP144" s="103"/>
      <c r="DQ144" s="103"/>
      <c r="DR144" s="103"/>
      <c r="DS144" s="103"/>
      <c r="DT144" s="103"/>
      <c r="DU144" s="103"/>
      <c r="DV144" s="103"/>
      <c r="DW144" s="103"/>
      <c r="DX144" s="103"/>
      <c r="DY144" s="103"/>
      <c r="DZ144" s="103"/>
      <c r="EA144" s="103"/>
      <c r="EB144" s="103"/>
      <c r="EC144" s="103"/>
      <c r="ED144" s="103"/>
      <c r="EE144" s="103"/>
      <c r="EF144" s="103"/>
      <c r="EG144" s="103"/>
      <c r="EH144" s="103"/>
      <c r="EI144" s="103"/>
      <c r="EJ144" s="103"/>
      <c r="EK144" s="103"/>
      <c r="EL144" s="103"/>
      <c r="EM144" s="103"/>
      <c r="EN144" s="103"/>
      <c r="EO144" s="103"/>
      <c r="EP144" s="103"/>
      <c r="EQ144" s="103"/>
      <c r="ER144" s="103"/>
      <c r="ES144" s="103"/>
      <c r="ET144" s="103"/>
      <c r="EU144" s="103"/>
      <c r="EV144" s="103"/>
      <c r="EW144" s="103"/>
      <c r="EX144" s="103"/>
      <c r="EY144" s="103"/>
      <c r="EZ144" s="103"/>
      <c r="FA144" s="103"/>
      <c r="FB144" s="103"/>
      <c r="FC144" s="103"/>
      <c r="FD144" s="103"/>
      <c r="FE144" s="103"/>
      <c r="FF144" s="103"/>
      <c r="FG144" s="103"/>
      <c r="FH144" s="103"/>
      <c r="FI144" s="103"/>
      <c r="FJ144" s="103"/>
      <c r="FK144" s="103"/>
      <c r="FL144" s="103"/>
      <c r="FM144" s="103"/>
      <c r="FN144" s="103"/>
      <c r="FO144" s="103"/>
      <c r="FP144" s="103"/>
    </row>
    <row r="145" spans="2:172" x14ac:dyDescent="0.2">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3"/>
      <c r="AR145" s="103"/>
      <c r="AS145" s="103"/>
      <c r="AT145" s="103"/>
      <c r="AU145" s="103"/>
      <c r="AV145" s="103"/>
      <c r="AW145" s="103"/>
      <c r="AX145" s="103"/>
      <c r="AY145" s="103"/>
      <c r="AZ145" s="103"/>
      <c r="BA145" s="103"/>
      <c r="BB145" s="103"/>
      <c r="BC145" s="103"/>
      <c r="BD145" s="103"/>
      <c r="BE145" s="103"/>
      <c r="BF145" s="103"/>
      <c r="BG145" s="103"/>
      <c r="BH145" s="103"/>
      <c r="BI145" s="103"/>
      <c r="BJ145" s="103"/>
      <c r="BK145" s="103"/>
      <c r="BL145" s="103"/>
      <c r="BM145" s="103"/>
      <c r="BN145" s="103"/>
      <c r="BO145" s="103"/>
      <c r="BP145" s="103"/>
      <c r="BQ145" s="103"/>
      <c r="BR145" s="103"/>
      <c r="BS145" s="103"/>
      <c r="BT145" s="103"/>
      <c r="BU145" s="103"/>
      <c r="BV145" s="103"/>
      <c r="BW145" s="103"/>
      <c r="BX145" s="103"/>
      <c r="BY145" s="103"/>
      <c r="BZ145" s="103"/>
      <c r="CA145" s="103"/>
      <c r="CB145" s="103"/>
      <c r="CC145" s="103"/>
      <c r="CD145" s="103"/>
      <c r="CE145" s="103"/>
      <c r="CF145" s="103"/>
      <c r="CG145" s="103"/>
      <c r="CH145" s="103"/>
      <c r="CI145" s="103"/>
      <c r="CJ145" s="103"/>
      <c r="CK145" s="103"/>
      <c r="CL145" s="103"/>
      <c r="CM145" s="103"/>
      <c r="CN145" s="103"/>
      <c r="CO145" s="103"/>
      <c r="CP145" s="103"/>
      <c r="CQ145" s="103"/>
      <c r="CR145" s="103"/>
      <c r="CS145" s="103"/>
      <c r="CT145" s="103"/>
      <c r="CU145" s="103"/>
      <c r="CV145" s="103"/>
      <c r="CW145" s="103"/>
      <c r="CX145" s="103"/>
      <c r="CY145" s="103"/>
      <c r="CZ145" s="103"/>
      <c r="DA145" s="103"/>
      <c r="DB145" s="103"/>
      <c r="DC145" s="103"/>
      <c r="DD145" s="103"/>
      <c r="DE145" s="103"/>
      <c r="DF145" s="103"/>
      <c r="DG145" s="103"/>
      <c r="DH145" s="103"/>
      <c r="DI145" s="103"/>
      <c r="DJ145" s="103"/>
      <c r="DK145" s="103"/>
      <c r="DL145" s="103"/>
      <c r="DM145" s="103"/>
      <c r="DN145" s="103"/>
      <c r="DO145" s="103"/>
      <c r="DP145" s="103"/>
      <c r="DQ145" s="103"/>
      <c r="DR145" s="103"/>
      <c r="DS145" s="103"/>
      <c r="DT145" s="103"/>
      <c r="DU145" s="103"/>
      <c r="DV145" s="103"/>
      <c r="DW145" s="103"/>
      <c r="DX145" s="103"/>
      <c r="DY145" s="103"/>
      <c r="DZ145" s="103"/>
      <c r="EA145" s="103"/>
      <c r="EB145" s="103"/>
      <c r="EC145" s="103"/>
      <c r="ED145" s="103"/>
      <c r="EE145" s="103"/>
      <c r="EF145" s="103"/>
      <c r="EG145" s="103"/>
      <c r="EH145" s="103"/>
      <c r="EI145" s="103"/>
      <c r="EJ145" s="103"/>
      <c r="EK145" s="103"/>
      <c r="EL145" s="103"/>
      <c r="EM145" s="103"/>
      <c r="EN145" s="103"/>
      <c r="EO145" s="103"/>
      <c r="EP145" s="103"/>
      <c r="EQ145" s="103"/>
      <c r="ER145" s="103"/>
      <c r="ES145" s="103"/>
      <c r="ET145" s="103"/>
      <c r="EU145" s="103"/>
      <c r="EV145" s="103"/>
      <c r="EW145" s="103"/>
      <c r="EX145" s="103"/>
      <c r="EY145" s="103"/>
      <c r="EZ145" s="103"/>
      <c r="FA145" s="103"/>
      <c r="FB145" s="103"/>
      <c r="FC145" s="103"/>
      <c r="FD145" s="103"/>
      <c r="FE145" s="103"/>
      <c r="FF145" s="103"/>
      <c r="FG145" s="103"/>
      <c r="FH145" s="103"/>
      <c r="FI145" s="103"/>
      <c r="FJ145" s="103"/>
      <c r="FK145" s="103"/>
      <c r="FL145" s="103"/>
      <c r="FM145" s="103"/>
      <c r="FN145" s="103"/>
      <c r="FO145" s="103"/>
      <c r="FP145" s="103"/>
    </row>
    <row r="146" spans="2:172" x14ac:dyDescent="0.2">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c r="AP146" s="103"/>
      <c r="AQ146" s="103"/>
      <c r="AR146" s="103"/>
      <c r="AS146" s="103"/>
      <c r="AT146" s="103"/>
      <c r="AU146" s="103"/>
      <c r="AV146" s="103"/>
      <c r="AW146" s="103"/>
      <c r="AX146" s="103"/>
      <c r="AY146" s="103"/>
      <c r="AZ146" s="103"/>
      <c r="BA146" s="103"/>
      <c r="BB146" s="103"/>
      <c r="BC146" s="103"/>
      <c r="BD146" s="103"/>
      <c r="BE146" s="103"/>
      <c r="BF146" s="103"/>
      <c r="BG146" s="103"/>
      <c r="BH146" s="103"/>
      <c r="BI146" s="103"/>
      <c r="BJ146" s="103"/>
      <c r="BK146" s="103"/>
      <c r="BL146" s="103"/>
      <c r="BM146" s="103"/>
      <c r="BN146" s="103"/>
      <c r="BO146" s="103"/>
      <c r="BP146" s="103"/>
      <c r="BQ146" s="103"/>
      <c r="BR146" s="103"/>
      <c r="BS146" s="103"/>
      <c r="BT146" s="103"/>
      <c r="BU146" s="103"/>
      <c r="BV146" s="103"/>
      <c r="BW146" s="103"/>
      <c r="BX146" s="103"/>
      <c r="BY146" s="103"/>
      <c r="BZ146" s="103"/>
      <c r="CA146" s="103"/>
      <c r="CB146" s="103"/>
      <c r="CC146" s="103"/>
      <c r="CD146" s="103"/>
      <c r="CE146" s="103"/>
      <c r="CF146" s="103"/>
      <c r="CG146" s="103"/>
      <c r="CH146" s="103"/>
      <c r="CI146" s="103"/>
      <c r="CJ146" s="103"/>
      <c r="CK146" s="103"/>
      <c r="CL146" s="103"/>
      <c r="CM146" s="103"/>
      <c r="CN146" s="103"/>
      <c r="CO146" s="103"/>
      <c r="CP146" s="103"/>
      <c r="CQ146" s="103"/>
      <c r="CR146" s="103"/>
      <c r="CS146" s="103"/>
      <c r="CT146" s="103"/>
      <c r="CU146" s="103"/>
      <c r="CV146" s="103"/>
      <c r="CW146" s="103"/>
      <c r="CX146" s="103"/>
      <c r="CY146" s="103"/>
      <c r="CZ146" s="103"/>
      <c r="DA146" s="103"/>
      <c r="DB146" s="103"/>
      <c r="DC146" s="103"/>
      <c r="DD146" s="103"/>
      <c r="DE146" s="103"/>
      <c r="DF146" s="103"/>
      <c r="DG146" s="103"/>
      <c r="DH146" s="103"/>
      <c r="DI146" s="103"/>
      <c r="DJ146" s="103"/>
      <c r="DK146" s="103"/>
      <c r="DL146" s="103"/>
      <c r="DM146" s="103"/>
      <c r="DN146" s="103"/>
      <c r="DO146" s="103"/>
      <c r="DP146" s="103"/>
      <c r="DQ146" s="103"/>
      <c r="DR146" s="103"/>
      <c r="DS146" s="103"/>
      <c r="DT146" s="103"/>
      <c r="DU146" s="103"/>
      <c r="DV146" s="103"/>
      <c r="DW146" s="103"/>
      <c r="DX146" s="103"/>
      <c r="DY146" s="103"/>
      <c r="DZ146" s="103"/>
      <c r="EA146" s="103"/>
      <c r="EB146" s="103"/>
      <c r="EC146" s="103"/>
      <c r="ED146" s="103"/>
      <c r="EE146" s="103"/>
      <c r="EF146" s="103"/>
      <c r="EG146" s="103"/>
      <c r="EH146" s="103"/>
      <c r="EI146" s="103"/>
      <c r="EJ146" s="103"/>
      <c r="EK146" s="103"/>
      <c r="EL146" s="103"/>
      <c r="EM146" s="103"/>
      <c r="EN146" s="103"/>
      <c r="EO146" s="103"/>
      <c r="EP146" s="103"/>
      <c r="EQ146" s="103"/>
      <c r="ER146" s="103"/>
      <c r="ES146" s="103"/>
      <c r="ET146" s="103"/>
      <c r="EU146" s="103"/>
      <c r="EV146" s="103"/>
      <c r="EW146" s="103"/>
      <c r="EX146" s="103"/>
      <c r="EY146" s="103"/>
      <c r="EZ146" s="103"/>
      <c r="FA146" s="103"/>
      <c r="FB146" s="103"/>
      <c r="FC146" s="103"/>
      <c r="FD146" s="103"/>
      <c r="FE146" s="103"/>
      <c r="FF146" s="103"/>
      <c r="FG146" s="103"/>
      <c r="FH146" s="103"/>
      <c r="FI146" s="103"/>
      <c r="FJ146" s="103"/>
      <c r="FK146" s="103"/>
      <c r="FL146" s="103"/>
      <c r="FM146" s="103"/>
      <c r="FN146" s="103"/>
      <c r="FO146" s="103"/>
      <c r="FP146" s="103"/>
    </row>
    <row r="147" spans="2:172" x14ac:dyDescent="0.2">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3"/>
      <c r="BQ147" s="103"/>
      <c r="BR147" s="103"/>
      <c r="BS147" s="103"/>
      <c r="BT147" s="103"/>
      <c r="BU147" s="103"/>
      <c r="BV147" s="103"/>
      <c r="BW147" s="103"/>
      <c r="BX147" s="103"/>
      <c r="BY147" s="103"/>
      <c r="BZ147" s="103"/>
      <c r="CA147" s="103"/>
      <c r="CB147" s="103"/>
      <c r="CC147" s="103"/>
      <c r="CD147" s="103"/>
      <c r="CE147" s="103"/>
      <c r="CF147" s="103"/>
      <c r="CG147" s="103"/>
      <c r="CH147" s="103"/>
      <c r="CI147" s="103"/>
      <c r="CJ147" s="103"/>
      <c r="CK147" s="103"/>
      <c r="CL147" s="103"/>
      <c r="CM147" s="103"/>
      <c r="CN147" s="103"/>
      <c r="CO147" s="103"/>
      <c r="CP147" s="103"/>
      <c r="CQ147" s="103"/>
      <c r="CR147" s="103"/>
      <c r="CS147" s="103"/>
      <c r="CT147" s="103"/>
      <c r="CU147" s="103"/>
      <c r="CV147" s="103"/>
      <c r="CW147" s="103"/>
      <c r="CX147" s="103"/>
      <c r="CY147" s="103"/>
      <c r="CZ147" s="103"/>
      <c r="DA147" s="103"/>
      <c r="DB147" s="103"/>
      <c r="DC147" s="103"/>
      <c r="DD147" s="103"/>
      <c r="DE147" s="103"/>
      <c r="DF147" s="103"/>
      <c r="DG147" s="103"/>
      <c r="DH147" s="103"/>
      <c r="DI147" s="103"/>
      <c r="DJ147" s="103"/>
      <c r="DK147" s="103"/>
      <c r="DL147" s="103"/>
      <c r="DM147" s="103"/>
      <c r="DN147" s="103"/>
      <c r="DO147" s="103"/>
      <c r="DP147" s="103"/>
      <c r="DQ147" s="103"/>
      <c r="DR147" s="103"/>
      <c r="DS147" s="103"/>
      <c r="DT147" s="103"/>
      <c r="DU147" s="103"/>
      <c r="DV147" s="103"/>
      <c r="DW147" s="103"/>
      <c r="DX147" s="103"/>
      <c r="DY147" s="103"/>
      <c r="DZ147" s="103"/>
      <c r="EA147" s="103"/>
      <c r="EB147" s="103"/>
      <c r="EC147" s="103"/>
      <c r="ED147" s="103"/>
      <c r="EE147" s="103"/>
      <c r="EF147" s="103"/>
      <c r="EG147" s="103"/>
      <c r="EH147" s="103"/>
      <c r="EI147" s="103"/>
      <c r="EJ147" s="103"/>
      <c r="EK147" s="103"/>
      <c r="EL147" s="103"/>
      <c r="EM147" s="103"/>
      <c r="EN147" s="103"/>
      <c r="EO147" s="103"/>
      <c r="EP147" s="103"/>
      <c r="EQ147" s="103"/>
      <c r="ER147" s="103"/>
      <c r="ES147" s="103"/>
      <c r="ET147" s="103"/>
      <c r="EU147" s="103"/>
      <c r="EV147" s="103"/>
      <c r="EW147" s="103"/>
      <c r="EX147" s="103"/>
      <c r="EY147" s="103"/>
      <c r="EZ147" s="103"/>
      <c r="FA147" s="103"/>
      <c r="FB147" s="103"/>
      <c r="FC147" s="103"/>
      <c r="FD147" s="103"/>
      <c r="FE147" s="103"/>
      <c r="FF147" s="103"/>
      <c r="FG147" s="103"/>
      <c r="FH147" s="103"/>
      <c r="FI147" s="103"/>
      <c r="FJ147" s="103"/>
      <c r="FK147" s="103"/>
      <c r="FL147" s="103"/>
      <c r="FM147" s="103"/>
      <c r="FN147" s="103"/>
      <c r="FO147" s="103"/>
      <c r="FP147" s="103"/>
    </row>
    <row r="148" spans="2:172" x14ac:dyDescent="0.2">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c r="AY148" s="103"/>
      <c r="AZ148" s="103"/>
      <c r="BA148" s="103"/>
      <c r="BB148" s="103"/>
      <c r="BC148" s="103"/>
      <c r="BD148" s="103"/>
      <c r="BE148" s="103"/>
      <c r="BF148" s="103"/>
      <c r="BG148" s="103"/>
      <c r="BH148" s="103"/>
      <c r="BI148" s="103"/>
      <c r="BJ148" s="103"/>
      <c r="BK148" s="103"/>
      <c r="BL148" s="103"/>
      <c r="BM148" s="103"/>
      <c r="BN148" s="103"/>
      <c r="BO148" s="103"/>
      <c r="BP148" s="103"/>
      <c r="BQ148" s="103"/>
      <c r="BR148" s="103"/>
      <c r="BS148" s="103"/>
      <c r="BT148" s="103"/>
      <c r="BU148" s="103"/>
      <c r="BV148" s="103"/>
      <c r="BW148" s="103"/>
      <c r="BX148" s="103"/>
      <c r="BY148" s="103"/>
      <c r="BZ148" s="103"/>
      <c r="CA148" s="103"/>
      <c r="CB148" s="103"/>
      <c r="CC148" s="103"/>
      <c r="CD148" s="103"/>
      <c r="CE148" s="103"/>
      <c r="CF148" s="103"/>
      <c r="CG148" s="103"/>
      <c r="CH148" s="103"/>
      <c r="CI148" s="103"/>
      <c r="CJ148" s="103"/>
      <c r="CK148" s="103"/>
      <c r="CL148" s="103"/>
      <c r="CM148" s="103"/>
      <c r="CN148" s="103"/>
      <c r="CO148" s="103"/>
      <c r="CP148" s="103"/>
      <c r="CQ148" s="103"/>
      <c r="CR148" s="103"/>
      <c r="CS148" s="103"/>
      <c r="CT148" s="103"/>
      <c r="CU148" s="103"/>
      <c r="CV148" s="103"/>
      <c r="CW148" s="103"/>
      <c r="CX148" s="103"/>
      <c r="CY148" s="103"/>
      <c r="CZ148" s="103"/>
      <c r="DA148" s="103"/>
      <c r="DB148" s="103"/>
      <c r="DC148" s="103"/>
      <c r="DD148" s="103"/>
      <c r="DE148" s="103"/>
      <c r="DF148" s="103"/>
      <c r="DG148" s="103"/>
      <c r="DH148" s="103"/>
      <c r="DI148" s="103"/>
      <c r="DJ148" s="103"/>
      <c r="DK148" s="103"/>
      <c r="DL148" s="103"/>
      <c r="DM148" s="103"/>
      <c r="DN148" s="103"/>
      <c r="DO148" s="103"/>
      <c r="DP148" s="103"/>
      <c r="DQ148" s="103"/>
      <c r="DR148" s="103"/>
      <c r="DS148" s="103"/>
      <c r="DT148" s="103"/>
      <c r="DU148" s="103"/>
      <c r="DV148" s="103"/>
      <c r="DW148" s="103"/>
      <c r="DX148" s="103"/>
      <c r="DY148" s="103"/>
      <c r="DZ148" s="103"/>
      <c r="EA148" s="103"/>
      <c r="EB148" s="103"/>
      <c r="EC148" s="103"/>
      <c r="ED148" s="103"/>
      <c r="EE148" s="103"/>
      <c r="EF148" s="103"/>
      <c r="EG148" s="103"/>
      <c r="EH148" s="103"/>
      <c r="EI148" s="103"/>
      <c r="EJ148" s="103"/>
      <c r="EK148" s="103"/>
      <c r="EL148" s="103"/>
      <c r="EM148" s="103"/>
      <c r="EN148" s="103"/>
      <c r="EO148" s="103"/>
      <c r="EP148" s="103"/>
      <c r="EQ148" s="103"/>
      <c r="ER148" s="103"/>
      <c r="ES148" s="103"/>
      <c r="ET148" s="103"/>
      <c r="EU148" s="103"/>
      <c r="EV148" s="103"/>
      <c r="EW148" s="103"/>
      <c r="EX148" s="103"/>
      <c r="EY148" s="103"/>
      <c r="EZ148" s="103"/>
      <c r="FA148" s="103"/>
      <c r="FB148" s="103"/>
      <c r="FC148" s="103"/>
      <c r="FD148" s="103"/>
      <c r="FE148" s="103"/>
      <c r="FF148" s="103"/>
      <c r="FG148" s="103"/>
      <c r="FH148" s="103"/>
      <c r="FI148" s="103"/>
      <c r="FJ148" s="103"/>
      <c r="FK148" s="103"/>
      <c r="FL148" s="103"/>
      <c r="FM148" s="103"/>
      <c r="FN148" s="103"/>
      <c r="FO148" s="103"/>
      <c r="FP148" s="103"/>
    </row>
    <row r="149" spans="2:172" x14ac:dyDescent="0.2">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c r="AT149" s="103"/>
      <c r="AU149" s="103"/>
      <c r="AV149" s="103"/>
      <c r="AW149" s="103"/>
      <c r="AX149" s="103"/>
      <c r="AY149" s="103"/>
      <c r="AZ149" s="103"/>
      <c r="BA149" s="103"/>
      <c r="BB149" s="103"/>
      <c r="BC149" s="103"/>
      <c r="BD149" s="103"/>
      <c r="BE149" s="103"/>
      <c r="BF149" s="103"/>
      <c r="BG149" s="103"/>
      <c r="BH149" s="103"/>
      <c r="BI149" s="103"/>
      <c r="BJ149" s="103"/>
      <c r="BK149" s="103"/>
      <c r="BL149" s="103"/>
      <c r="BM149" s="103"/>
      <c r="BN149" s="103"/>
      <c r="BO149" s="103"/>
      <c r="BP149" s="103"/>
      <c r="BQ149" s="103"/>
      <c r="BR149" s="103"/>
      <c r="BS149" s="103"/>
      <c r="BT149" s="103"/>
      <c r="BU149" s="103"/>
      <c r="BV149" s="103"/>
      <c r="BW149" s="103"/>
      <c r="BX149" s="103"/>
      <c r="BY149" s="103"/>
      <c r="BZ149" s="103"/>
      <c r="CA149" s="103"/>
      <c r="CB149" s="103"/>
      <c r="CC149" s="103"/>
      <c r="CD149" s="103"/>
      <c r="CE149" s="103"/>
      <c r="CF149" s="103"/>
      <c r="CG149" s="103"/>
      <c r="CH149" s="103"/>
      <c r="CI149" s="103"/>
      <c r="CJ149" s="103"/>
      <c r="CK149" s="103"/>
      <c r="CL149" s="103"/>
      <c r="CM149" s="103"/>
      <c r="CN149" s="103"/>
      <c r="CO149" s="103"/>
      <c r="CP149" s="103"/>
      <c r="CQ149" s="103"/>
      <c r="CR149" s="103"/>
      <c r="CS149" s="103"/>
      <c r="CT149" s="103"/>
      <c r="CU149" s="103"/>
      <c r="CV149" s="103"/>
      <c r="CW149" s="103"/>
      <c r="CX149" s="103"/>
      <c r="CY149" s="103"/>
      <c r="CZ149" s="103"/>
      <c r="DA149" s="103"/>
      <c r="DB149" s="103"/>
      <c r="DC149" s="103"/>
      <c r="DD149" s="103"/>
      <c r="DE149" s="103"/>
      <c r="DF149" s="103"/>
      <c r="DG149" s="103"/>
      <c r="DH149" s="103"/>
      <c r="DI149" s="103"/>
      <c r="DJ149" s="103"/>
      <c r="DK149" s="103"/>
      <c r="DL149" s="103"/>
      <c r="DM149" s="103"/>
      <c r="DN149" s="103"/>
      <c r="DO149" s="103"/>
      <c r="DP149" s="103"/>
      <c r="DQ149" s="103"/>
      <c r="DR149" s="103"/>
      <c r="DS149" s="103"/>
      <c r="DT149" s="103"/>
      <c r="DU149" s="103"/>
      <c r="DV149" s="103"/>
      <c r="DW149" s="103"/>
      <c r="DX149" s="103"/>
      <c r="DY149" s="103"/>
      <c r="DZ149" s="103"/>
      <c r="EA149" s="103"/>
      <c r="EB149" s="103"/>
      <c r="EC149" s="103"/>
      <c r="ED149" s="103"/>
      <c r="EE149" s="103"/>
      <c r="EF149" s="103"/>
      <c r="EG149" s="103"/>
      <c r="EH149" s="103"/>
      <c r="EI149" s="103"/>
      <c r="EJ149" s="103"/>
      <c r="EK149" s="103"/>
      <c r="EL149" s="103"/>
      <c r="EM149" s="103"/>
      <c r="EN149" s="103"/>
      <c r="EO149" s="103"/>
      <c r="EP149" s="103"/>
      <c r="EQ149" s="103"/>
      <c r="ER149" s="103"/>
      <c r="ES149" s="103"/>
      <c r="ET149" s="103"/>
      <c r="EU149" s="103"/>
      <c r="EV149" s="103"/>
      <c r="EW149" s="103"/>
      <c r="EX149" s="103"/>
      <c r="EY149" s="103"/>
      <c r="EZ149" s="103"/>
      <c r="FA149" s="103"/>
      <c r="FB149" s="103"/>
      <c r="FC149" s="103"/>
      <c r="FD149" s="103"/>
      <c r="FE149" s="103"/>
      <c r="FF149" s="103"/>
      <c r="FG149" s="103"/>
      <c r="FH149" s="103"/>
      <c r="FI149" s="103"/>
      <c r="FJ149" s="103"/>
      <c r="FK149" s="103"/>
      <c r="FL149" s="103"/>
      <c r="FM149" s="103"/>
      <c r="FN149" s="103"/>
      <c r="FO149" s="103"/>
      <c r="FP149" s="103"/>
    </row>
    <row r="150" spans="2:172" x14ac:dyDescent="0.2">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c r="AY150" s="103"/>
      <c r="AZ150" s="103"/>
      <c r="BA150" s="103"/>
      <c r="BB150" s="103"/>
      <c r="BC150" s="103"/>
      <c r="BD150" s="103"/>
      <c r="BE150" s="103"/>
      <c r="BF150" s="103"/>
      <c r="BG150" s="103"/>
      <c r="BH150" s="103"/>
      <c r="BI150" s="103"/>
      <c r="BJ150" s="103"/>
      <c r="BK150" s="103"/>
      <c r="BL150" s="103"/>
      <c r="BM150" s="103"/>
      <c r="BN150" s="103"/>
      <c r="BO150" s="103"/>
      <c r="BP150" s="103"/>
      <c r="BQ150" s="103"/>
      <c r="BR150" s="103"/>
      <c r="BS150" s="103"/>
      <c r="BT150" s="103"/>
      <c r="BU150" s="103"/>
      <c r="BV150" s="103"/>
      <c r="BW150" s="103"/>
      <c r="BX150" s="103"/>
      <c r="BY150" s="103"/>
      <c r="BZ150" s="103"/>
      <c r="CA150" s="103"/>
      <c r="CB150" s="103"/>
      <c r="CC150" s="103"/>
      <c r="CD150" s="103"/>
      <c r="CE150" s="103"/>
      <c r="CF150" s="103"/>
      <c r="CG150" s="103"/>
      <c r="CH150" s="103"/>
      <c r="CI150" s="103"/>
      <c r="CJ150" s="103"/>
      <c r="CK150" s="103"/>
      <c r="CL150" s="103"/>
      <c r="CM150" s="103"/>
      <c r="CN150" s="103"/>
      <c r="CO150" s="103"/>
      <c r="CP150" s="103"/>
      <c r="CQ150" s="103"/>
      <c r="CR150" s="103"/>
      <c r="CS150" s="103"/>
      <c r="CT150" s="103"/>
      <c r="CU150" s="103"/>
      <c r="CV150" s="103"/>
      <c r="CW150" s="103"/>
      <c r="CX150" s="103"/>
      <c r="CY150" s="103"/>
      <c r="CZ150" s="103"/>
      <c r="DA150" s="103"/>
      <c r="DB150" s="103"/>
      <c r="DC150" s="103"/>
      <c r="DD150" s="103"/>
      <c r="DE150" s="103"/>
      <c r="DF150" s="103"/>
      <c r="DG150" s="103"/>
      <c r="DH150" s="103"/>
      <c r="DI150" s="103"/>
      <c r="DJ150" s="103"/>
      <c r="DK150" s="103"/>
      <c r="DL150" s="103"/>
      <c r="DM150" s="103"/>
      <c r="DN150" s="103"/>
      <c r="DO150" s="103"/>
      <c r="DP150" s="103"/>
      <c r="DQ150" s="103"/>
      <c r="DR150" s="103"/>
      <c r="DS150" s="103"/>
      <c r="DT150" s="103"/>
      <c r="DU150" s="103"/>
      <c r="DV150" s="103"/>
      <c r="DW150" s="103"/>
      <c r="DX150" s="103"/>
      <c r="DY150" s="103"/>
      <c r="DZ150" s="103"/>
      <c r="EA150" s="103"/>
      <c r="EB150" s="103"/>
      <c r="EC150" s="103"/>
      <c r="ED150" s="103"/>
      <c r="EE150" s="103"/>
      <c r="EF150" s="103"/>
      <c r="EG150" s="103"/>
      <c r="EH150" s="103"/>
      <c r="EI150" s="103"/>
      <c r="EJ150" s="103"/>
      <c r="EK150" s="103"/>
      <c r="EL150" s="103"/>
      <c r="EM150" s="103"/>
      <c r="EN150" s="103"/>
      <c r="EO150" s="103"/>
      <c r="EP150" s="103"/>
      <c r="EQ150" s="103"/>
      <c r="ER150" s="103"/>
      <c r="ES150" s="103"/>
      <c r="ET150" s="103"/>
      <c r="EU150" s="103"/>
      <c r="EV150" s="103"/>
      <c r="EW150" s="103"/>
      <c r="EX150" s="103"/>
      <c r="EY150" s="103"/>
      <c r="EZ150" s="103"/>
      <c r="FA150" s="103"/>
      <c r="FB150" s="103"/>
      <c r="FC150" s="103"/>
      <c r="FD150" s="103"/>
      <c r="FE150" s="103"/>
      <c r="FF150" s="103"/>
      <c r="FG150" s="103"/>
      <c r="FH150" s="103"/>
      <c r="FI150" s="103"/>
      <c r="FJ150" s="103"/>
      <c r="FK150" s="103"/>
      <c r="FL150" s="103"/>
      <c r="FM150" s="103"/>
      <c r="FN150" s="103"/>
      <c r="FO150" s="103"/>
      <c r="FP150" s="103"/>
    </row>
    <row r="151" spans="2:172" x14ac:dyDescent="0.2">
      <c r="B151" s="103"/>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c r="AT151" s="103"/>
      <c r="AU151" s="103"/>
      <c r="AV151" s="103"/>
      <c r="AW151" s="103"/>
      <c r="AX151" s="103"/>
      <c r="AY151" s="103"/>
      <c r="AZ151" s="103"/>
      <c r="BA151" s="103"/>
      <c r="BB151" s="103"/>
      <c r="BC151" s="103"/>
      <c r="BD151" s="103"/>
      <c r="BE151" s="103"/>
      <c r="BF151" s="103"/>
      <c r="BG151" s="103"/>
      <c r="BH151" s="103"/>
      <c r="BI151" s="103"/>
      <c r="BJ151" s="103"/>
      <c r="BK151" s="103"/>
      <c r="BL151" s="103"/>
      <c r="BM151" s="103"/>
      <c r="BN151" s="103"/>
      <c r="BO151" s="103"/>
      <c r="BP151" s="103"/>
      <c r="BQ151" s="103"/>
      <c r="BR151" s="103"/>
      <c r="BS151" s="103"/>
      <c r="BT151" s="103"/>
      <c r="BU151" s="103"/>
      <c r="BV151" s="103"/>
      <c r="BW151" s="103"/>
      <c r="BX151" s="103"/>
      <c r="BY151" s="103"/>
      <c r="BZ151" s="103"/>
      <c r="CA151" s="103"/>
      <c r="CB151" s="103"/>
      <c r="CC151" s="103"/>
      <c r="CD151" s="103"/>
      <c r="CE151" s="103"/>
      <c r="CF151" s="103"/>
      <c r="CG151" s="103"/>
      <c r="CH151" s="103"/>
      <c r="CI151" s="103"/>
      <c r="CJ151" s="103"/>
      <c r="CK151" s="103"/>
      <c r="CL151" s="103"/>
      <c r="CM151" s="103"/>
      <c r="CN151" s="103"/>
      <c r="CO151" s="103"/>
      <c r="CP151" s="103"/>
      <c r="CQ151" s="103"/>
      <c r="CR151" s="103"/>
      <c r="CS151" s="103"/>
      <c r="CT151" s="103"/>
      <c r="CU151" s="103"/>
      <c r="CV151" s="103"/>
      <c r="CW151" s="103"/>
      <c r="CX151" s="103"/>
      <c r="CY151" s="103"/>
      <c r="CZ151" s="103"/>
      <c r="DA151" s="103"/>
      <c r="DB151" s="103"/>
      <c r="DC151" s="103"/>
      <c r="DD151" s="103"/>
      <c r="DE151" s="103"/>
      <c r="DF151" s="103"/>
      <c r="DG151" s="103"/>
      <c r="DH151" s="103"/>
      <c r="DI151" s="103"/>
      <c r="DJ151" s="103"/>
      <c r="DK151" s="103"/>
      <c r="DL151" s="103"/>
      <c r="DM151" s="103"/>
      <c r="DN151" s="103"/>
      <c r="DO151" s="103"/>
      <c r="DP151" s="103"/>
      <c r="DQ151" s="103"/>
      <c r="DR151" s="103"/>
      <c r="DS151" s="103"/>
      <c r="DT151" s="103"/>
      <c r="DU151" s="103"/>
      <c r="DV151" s="103"/>
      <c r="DW151" s="103"/>
      <c r="DX151" s="103"/>
      <c r="DY151" s="103"/>
      <c r="DZ151" s="103"/>
      <c r="EA151" s="103"/>
      <c r="EB151" s="103"/>
      <c r="EC151" s="103"/>
      <c r="ED151" s="103"/>
      <c r="EE151" s="103"/>
      <c r="EF151" s="103"/>
      <c r="EG151" s="103"/>
      <c r="EH151" s="103"/>
      <c r="EI151" s="103"/>
      <c r="EJ151" s="103"/>
      <c r="EK151" s="103"/>
      <c r="EL151" s="103"/>
      <c r="EM151" s="103"/>
      <c r="EN151" s="103"/>
      <c r="EO151" s="103"/>
      <c r="EP151" s="103"/>
      <c r="EQ151" s="103"/>
      <c r="ER151" s="103"/>
      <c r="ES151" s="103"/>
      <c r="ET151" s="103"/>
      <c r="EU151" s="103"/>
      <c r="EV151" s="103"/>
      <c r="EW151" s="103"/>
      <c r="EX151" s="103"/>
      <c r="EY151" s="103"/>
      <c r="EZ151" s="103"/>
      <c r="FA151" s="103"/>
      <c r="FB151" s="103"/>
      <c r="FC151" s="103"/>
      <c r="FD151" s="103"/>
      <c r="FE151" s="103"/>
      <c r="FF151" s="103"/>
      <c r="FG151" s="103"/>
      <c r="FH151" s="103"/>
      <c r="FI151" s="103"/>
      <c r="FJ151" s="103"/>
      <c r="FK151" s="103"/>
      <c r="FL151" s="103"/>
      <c r="FM151" s="103"/>
      <c r="FN151" s="103"/>
      <c r="FO151" s="103"/>
      <c r="FP151" s="103"/>
    </row>
    <row r="152" spans="2:172" x14ac:dyDescent="0.2">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c r="AY152" s="103"/>
      <c r="AZ152" s="103"/>
      <c r="BA152" s="103"/>
      <c r="BB152" s="103"/>
      <c r="BC152" s="103"/>
      <c r="BD152" s="103"/>
      <c r="BE152" s="103"/>
      <c r="BF152" s="103"/>
      <c r="BG152" s="103"/>
      <c r="BH152" s="103"/>
      <c r="BI152" s="103"/>
      <c r="BJ152" s="103"/>
      <c r="BK152" s="103"/>
      <c r="BL152" s="103"/>
      <c r="BM152" s="103"/>
      <c r="BN152" s="103"/>
      <c r="BO152" s="103"/>
      <c r="BP152" s="103"/>
      <c r="BQ152" s="103"/>
      <c r="BR152" s="103"/>
      <c r="BS152" s="103"/>
      <c r="BT152" s="103"/>
      <c r="BU152" s="103"/>
      <c r="BV152" s="103"/>
      <c r="BW152" s="103"/>
      <c r="BX152" s="103"/>
      <c r="BY152" s="103"/>
      <c r="BZ152" s="103"/>
      <c r="CA152" s="103"/>
      <c r="CB152" s="103"/>
      <c r="CC152" s="103"/>
      <c r="CD152" s="103"/>
      <c r="CE152" s="103"/>
      <c r="CF152" s="103"/>
      <c r="CG152" s="103"/>
      <c r="CH152" s="103"/>
      <c r="CI152" s="103"/>
      <c r="CJ152" s="103"/>
      <c r="CK152" s="103"/>
      <c r="CL152" s="103"/>
      <c r="CM152" s="103"/>
      <c r="CN152" s="103"/>
      <c r="CO152" s="103"/>
      <c r="CP152" s="103"/>
      <c r="CQ152" s="103"/>
      <c r="CR152" s="103"/>
      <c r="CS152" s="103"/>
      <c r="CT152" s="103"/>
      <c r="CU152" s="103"/>
      <c r="CV152" s="103"/>
      <c r="CW152" s="103"/>
      <c r="CX152" s="103"/>
      <c r="CY152" s="103"/>
      <c r="CZ152" s="103"/>
      <c r="DA152" s="103"/>
      <c r="DB152" s="103"/>
      <c r="DC152" s="103"/>
      <c r="DD152" s="103"/>
      <c r="DE152" s="103"/>
      <c r="DF152" s="103"/>
      <c r="DG152" s="103"/>
      <c r="DH152" s="103"/>
      <c r="DI152" s="103"/>
      <c r="DJ152" s="103"/>
      <c r="DK152" s="103"/>
      <c r="DL152" s="103"/>
      <c r="DM152" s="103"/>
      <c r="DN152" s="103"/>
      <c r="DO152" s="103"/>
      <c r="DP152" s="103"/>
      <c r="DQ152" s="103"/>
      <c r="DR152" s="103"/>
      <c r="DS152" s="103"/>
      <c r="DT152" s="103"/>
      <c r="DU152" s="103"/>
      <c r="DV152" s="103"/>
      <c r="DW152" s="103"/>
      <c r="DX152" s="103"/>
      <c r="DY152" s="103"/>
      <c r="DZ152" s="103"/>
      <c r="EA152" s="103"/>
      <c r="EB152" s="103"/>
      <c r="EC152" s="103"/>
      <c r="ED152" s="103"/>
      <c r="EE152" s="103"/>
      <c r="EF152" s="103"/>
      <c r="EG152" s="103"/>
      <c r="EH152" s="103"/>
      <c r="EI152" s="103"/>
      <c r="EJ152" s="103"/>
      <c r="EK152" s="103"/>
      <c r="EL152" s="103"/>
      <c r="EM152" s="103"/>
      <c r="EN152" s="103"/>
      <c r="EO152" s="103"/>
      <c r="EP152" s="103"/>
      <c r="EQ152" s="103"/>
      <c r="ER152" s="103"/>
      <c r="ES152" s="103"/>
      <c r="ET152" s="103"/>
      <c r="EU152" s="103"/>
      <c r="EV152" s="103"/>
      <c r="EW152" s="103"/>
      <c r="EX152" s="103"/>
      <c r="EY152" s="103"/>
      <c r="EZ152" s="103"/>
      <c r="FA152" s="103"/>
      <c r="FB152" s="103"/>
      <c r="FC152" s="103"/>
      <c r="FD152" s="103"/>
      <c r="FE152" s="103"/>
      <c r="FF152" s="103"/>
      <c r="FG152" s="103"/>
      <c r="FH152" s="103"/>
      <c r="FI152" s="103"/>
      <c r="FJ152" s="103"/>
      <c r="FK152" s="103"/>
      <c r="FL152" s="103"/>
      <c r="FM152" s="103"/>
      <c r="FN152" s="103"/>
      <c r="FO152" s="103"/>
      <c r="FP152" s="103"/>
    </row>
    <row r="153" spans="2:172" x14ac:dyDescent="0.2">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c r="AY153" s="103"/>
      <c r="AZ153" s="103"/>
      <c r="BA153" s="103"/>
      <c r="BB153" s="103"/>
      <c r="BC153" s="103"/>
      <c r="BD153" s="103"/>
      <c r="BE153" s="103"/>
      <c r="BF153" s="103"/>
      <c r="BG153" s="103"/>
      <c r="BH153" s="103"/>
      <c r="BI153" s="103"/>
      <c r="BJ153" s="103"/>
      <c r="BK153" s="103"/>
      <c r="BL153" s="103"/>
      <c r="BM153" s="103"/>
      <c r="BN153" s="103"/>
      <c r="BO153" s="103"/>
      <c r="BP153" s="103"/>
      <c r="BQ153" s="103"/>
      <c r="BR153" s="103"/>
      <c r="BS153" s="103"/>
      <c r="BT153" s="103"/>
      <c r="BU153" s="103"/>
      <c r="BV153" s="103"/>
      <c r="BW153" s="103"/>
      <c r="BX153" s="103"/>
      <c r="BY153" s="103"/>
      <c r="BZ153" s="103"/>
      <c r="CA153" s="103"/>
      <c r="CB153" s="103"/>
      <c r="CC153" s="103"/>
      <c r="CD153" s="103"/>
      <c r="CE153" s="103"/>
      <c r="CF153" s="103"/>
      <c r="CG153" s="103"/>
      <c r="CH153" s="103"/>
      <c r="CI153" s="103"/>
      <c r="CJ153" s="103"/>
      <c r="CK153" s="103"/>
      <c r="CL153" s="103"/>
      <c r="CM153" s="103"/>
      <c r="CN153" s="103"/>
      <c r="CO153" s="103"/>
      <c r="CP153" s="103"/>
      <c r="CQ153" s="103"/>
      <c r="CR153" s="103"/>
      <c r="CS153" s="103"/>
      <c r="CT153" s="103"/>
      <c r="CU153" s="103"/>
      <c r="CV153" s="103"/>
      <c r="CW153" s="103"/>
      <c r="CX153" s="103"/>
      <c r="CY153" s="103"/>
      <c r="CZ153" s="103"/>
      <c r="DA153" s="103"/>
      <c r="DB153" s="103"/>
      <c r="DC153" s="103"/>
      <c r="DD153" s="103"/>
      <c r="DE153" s="103"/>
      <c r="DF153" s="103"/>
      <c r="DG153" s="103"/>
      <c r="DH153" s="103"/>
      <c r="DI153" s="103"/>
      <c r="DJ153" s="103"/>
      <c r="DK153" s="103"/>
      <c r="DL153" s="103"/>
      <c r="DM153" s="103"/>
      <c r="DN153" s="103"/>
      <c r="DO153" s="103"/>
      <c r="DP153" s="103"/>
      <c r="DQ153" s="103"/>
      <c r="DR153" s="103"/>
      <c r="DS153" s="103"/>
      <c r="DT153" s="103"/>
      <c r="DU153" s="103"/>
      <c r="DV153" s="103"/>
      <c r="DW153" s="103"/>
      <c r="DX153" s="103"/>
      <c r="DY153" s="103"/>
      <c r="DZ153" s="103"/>
      <c r="EA153" s="103"/>
      <c r="EB153" s="103"/>
      <c r="EC153" s="103"/>
      <c r="ED153" s="103"/>
      <c r="EE153" s="103"/>
      <c r="EF153" s="103"/>
      <c r="EG153" s="103"/>
      <c r="EH153" s="103"/>
      <c r="EI153" s="103"/>
      <c r="EJ153" s="103"/>
      <c r="EK153" s="103"/>
      <c r="EL153" s="103"/>
      <c r="EM153" s="103"/>
      <c r="EN153" s="103"/>
      <c r="EO153" s="103"/>
      <c r="EP153" s="103"/>
      <c r="EQ153" s="103"/>
      <c r="ER153" s="103"/>
      <c r="ES153" s="103"/>
      <c r="ET153" s="103"/>
      <c r="EU153" s="103"/>
      <c r="EV153" s="103"/>
      <c r="EW153" s="103"/>
      <c r="EX153" s="103"/>
      <c r="EY153" s="103"/>
      <c r="EZ153" s="103"/>
      <c r="FA153" s="103"/>
      <c r="FB153" s="103"/>
      <c r="FC153" s="103"/>
      <c r="FD153" s="103"/>
      <c r="FE153" s="103"/>
      <c r="FF153" s="103"/>
      <c r="FG153" s="103"/>
      <c r="FH153" s="103"/>
      <c r="FI153" s="103"/>
      <c r="FJ153" s="103"/>
      <c r="FK153" s="103"/>
      <c r="FL153" s="103"/>
      <c r="FM153" s="103"/>
      <c r="FN153" s="103"/>
      <c r="FO153" s="103"/>
      <c r="FP153" s="103"/>
    </row>
    <row r="154" spans="2:172" x14ac:dyDescent="0.2">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c r="AT154" s="103"/>
      <c r="AU154" s="103"/>
      <c r="AV154" s="103"/>
      <c r="AW154" s="103"/>
      <c r="AX154" s="103"/>
      <c r="AY154" s="103"/>
      <c r="AZ154" s="103"/>
      <c r="BA154" s="103"/>
      <c r="BB154" s="103"/>
      <c r="BC154" s="103"/>
      <c r="BD154" s="103"/>
      <c r="BE154" s="103"/>
      <c r="BF154" s="103"/>
      <c r="BG154" s="103"/>
      <c r="BH154" s="103"/>
      <c r="BI154" s="103"/>
      <c r="BJ154" s="103"/>
      <c r="BK154" s="103"/>
      <c r="BL154" s="103"/>
      <c r="BM154" s="103"/>
      <c r="BN154" s="103"/>
      <c r="BO154" s="103"/>
      <c r="BP154" s="103"/>
      <c r="BQ154" s="103"/>
      <c r="BR154" s="103"/>
      <c r="BS154" s="103"/>
      <c r="BT154" s="103"/>
      <c r="BU154" s="103"/>
      <c r="BV154" s="103"/>
      <c r="BW154" s="103"/>
      <c r="BX154" s="103"/>
      <c r="BY154" s="103"/>
      <c r="BZ154" s="103"/>
      <c r="CA154" s="103"/>
      <c r="CB154" s="103"/>
      <c r="CC154" s="103"/>
      <c r="CD154" s="103"/>
      <c r="CE154" s="103"/>
      <c r="CF154" s="103"/>
      <c r="CG154" s="103"/>
      <c r="CH154" s="103"/>
      <c r="CI154" s="103"/>
      <c r="CJ154" s="103"/>
      <c r="CK154" s="103"/>
      <c r="CL154" s="103"/>
      <c r="CM154" s="103"/>
      <c r="CN154" s="103"/>
      <c r="CO154" s="103"/>
      <c r="CP154" s="103"/>
      <c r="CQ154" s="103"/>
      <c r="CR154" s="103"/>
      <c r="CS154" s="103"/>
      <c r="CT154" s="103"/>
      <c r="CU154" s="103"/>
      <c r="CV154" s="103"/>
      <c r="CW154" s="103"/>
      <c r="CX154" s="103"/>
      <c r="CY154" s="103"/>
      <c r="CZ154" s="103"/>
      <c r="DA154" s="103"/>
      <c r="DB154" s="103"/>
      <c r="DC154" s="103"/>
      <c r="DD154" s="103"/>
      <c r="DE154" s="103"/>
      <c r="DF154" s="103"/>
      <c r="DG154" s="103"/>
      <c r="DH154" s="103"/>
      <c r="DI154" s="103"/>
      <c r="DJ154" s="103"/>
      <c r="DK154" s="103"/>
      <c r="DL154" s="103"/>
      <c r="DM154" s="103"/>
      <c r="DN154" s="103"/>
      <c r="DO154" s="103"/>
      <c r="DP154" s="103"/>
      <c r="DQ154" s="103"/>
      <c r="DR154" s="103"/>
      <c r="DS154" s="103"/>
      <c r="DT154" s="103"/>
      <c r="DU154" s="103"/>
      <c r="DV154" s="103"/>
      <c r="DW154" s="103"/>
      <c r="DX154" s="103"/>
      <c r="DY154" s="103"/>
      <c r="DZ154" s="103"/>
      <c r="EA154" s="103"/>
      <c r="EB154" s="103"/>
      <c r="EC154" s="103"/>
      <c r="ED154" s="103"/>
      <c r="EE154" s="103"/>
      <c r="EF154" s="103"/>
      <c r="EG154" s="103"/>
      <c r="EH154" s="103"/>
      <c r="EI154" s="103"/>
      <c r="EJ154" s="103"/>
      <c r="EK154" s="103"/>
      <c r="EL154" s="103"/>
      <c r="EM154" s="103"/>
      <c r="EN154" s="103"/>
      <c r="EO154" s="103"/>
      <c r="EP154" s="103"/>
      <c r="EQ154" s="103"/>
      <c r="ER154" s="103"/>
      <c r="ES154" s="103"/>
      <c r="ET154" s="103"/>
      <c r="EU154" s="103"/>
      <c r="EV154" s="103"/>
      <c r="EW154" s="103"/>
      <c r="EX154" s="103"/>
      <c r="EY154" s="103"/>
      <c r="EZ154" s="103"/>
      <c r="FA154" s="103"/>
      <c r="FB154" s="103"/>
      <c r="FC154" s="103"/>
      <c r="FD154" s="103"/>
      <c r="FE154" s="103"/>
      <c r="FF154" s="103"/>
      <c r="FG154" s="103"/>
      <c r="FH154" s="103"/>
      <c r="FI154" s="103"/>
      <c r="FJ154" s="103"/>
      <c r="FK154" s="103"/>
      <c r="FL154" s="103"/>
      <c r="FM154" s="103"/>
      <c r="FN154" s="103"/>
      <c r="FO154" s="103"/>
      <c r="FP154" s="103"/>
    </row>
    <row r="155" spans="2:172" x14ac:dyDescent="0.2">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3"/>
      <c r="BC155" s="103"/>
      <c r="BD155" s="103"/>
      <c r="BE155" s="103"/>
      <c r="BF155" s="103"/>
      <c r="BG155" s="103"/>
      <c r="BH155" s="103"/>
      <c r="BI155" s="103"/>
      <c r="BJ155" s="103"/>
      <c r="BK155" s="103"/>
      <c r="BL155" s="103"/>
      <c r="BM155" s="103"/>
      <c r="BN155" s="103"/>
      <c r="BO155" s="103"/>
      <c r="BP155" s="103"/>
      <c r="BQ155" s="103"/>
      <c r="BR155" s="103"/>
      <c r="BS155" s="103"/>
      <c r="BT155" s="103"/>
      <c r="BU155" s="103"/>
      <c r="BV155" s="103"/>
      <c r="BW155" s="103"/>
      <c r="BX155" s="103"/>
      <c r="BY155" s="103"/>
      <c r="BZ155" s="103"/>
      <c r="CA155" s="103"/>
      <c r="CB155" s="103"/>
      <c r="CC155" s="103"/>
      <c r="CD155" s="103"/>
      <c r="CE155" s="103"/>
      <c r="CF155" s="103"/>
      <c r="CG155" s="103"/>
      <c r="CH155" s="103"/>
      <c r="CI155" s="103"/>
      <c r="CJ155" s="103"/>
      <c r="CK155" s="103"/>
      <c r="CL155" s="103"/>
      <c r="CM155" s="103"/>
      <c r="CN155" s="103"/>
      <c r="CO155" s="103"/>
      <c r="CP155" s="103"/>
      <c r="CQ155" s="103"/>
      <c r="CR155" s="103"/>
      <c r="CS155" s="103"/>
      <c r="CT155" s="103"/>
      <c r="CU155" s="103"/>
      <c r="CV155" s="103"/>
      <c r="CW155" s="103"/>
      <c r="CX155" s="103"/>
      <c r="CY155" s="103"/>
      <c r="CZ155" s="103"/>
      <c r="DA155" s="103"/>
      <c r="DB155" s="103"/>
      <c r="DC155" s="103"/>
      <c r="DD155" s="103"/>
      <c r="DE155" s="103"/>
      <c r="DF155" s="103"/>
      <c r="DG155" s="103"/>
      <c r="DH155" s="103"/>
      <c r="DI155" s="103"/>
      <c r="DJ155" s="103"/>
      <c r="DK155" s="103"/>
      <c r="DL155" s="103"/>
      <c r="DM155" s="103"/>
      <c r="DN155" s="103"/>
      <c r="DO155" s="103"/>
      <c r="DP155" s="103"/>
      <c r="DQ155" s="103"/>
      <c r="DR155" s="103"/>
      <c r="DS155" s="103"/>
      <c r="DT155" s="103"/>
      <c r="DU155" s="103"/>
      <c r="DV155" s="103"/>
      <c r="DW155" s="103"/>
      <c r="DX155" s="103"/>
      <c r="DY155" s="103"/>
      <c r="DZ155" s="103"/>
      <c r="EA155" s="103"/>
      <c r="EB155" s="103"/>
      <c r="EC155" s="103"/>
      <c r="ED155" s="103"/>
      <c r="EE155" s="103"/>
      <c r="EF155" s="103"/>
      <c r="EG155" s="103"/>
      <c r="EH155" s="103"/>
      <c r="EI155" s="103"/>
      <c r="EJ155" s="103"/>
      <c r="EK155" s="103"/>
      <c r="EL155" s="103"/>
      <c r="EM155" s="103"/>
      <c r="EN155" s="103"/>
      <c r="EO155" s="103"/>
      <c r="EP155" s="103"/>
      <c r="EQ155" s="103"/>
      <c r="ER155" s="103"/>
      <c r="ES155" s="103"/>
      <c r="ET155" s="103"/>
      <c r="EU155" s="103"/>
      <c r="EV155" s="103"/>
      <c r="EW155" s="103"/>
      <c r="EX155" s="103"/>
      <c r="EY155" s="103"/>
      <c r="EZ155" s="103"/>
      <c r="FA155" s="103"/>
      <c r="FB155" s="103"/>
      <c r="FC155" s="103"/>
      <c r="FD155" s="103"/>
      <c r="FE155" s="103"/>
      <c r="FF155" s="103"/>
      <c r="FG155" s="103"/>
      <c r="FH155" s="103"/>
      <c r="FI155" s="103"/>
      <c r="FJ155" s="103"/>
      <c r="FK155" s="103"/>
      <c r="FL155" s="103"/>
      <c r="FM155" s="103"/>
      <c r="FN155" s="103"/>
      <c r="FO155" s="103"/>
      <c r="FP155" s="103"/>
    </row>
    <row r="156" spans="2:172" x14ac:dyDescent="0.2">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3"/>
      <c r="BC156" s="103"/>
      <c r="BD156" s="103"/>
      <c r="BE156" s="103"/>
      <c r="BF156" s="103"/>
      <c r="BG156" s="103"/>
      <c r="BH156" s="103"/>
      <c r="BI156" s="103"/>
      <c r="BJ156" s="103"/>
      <c r="BK156" s="103"/>
      <c r="BL156" s="103"/>
      <c r="BM156" s="103"/>
      <c r="BN156" s="103"/>
      <c r="BO156" s="103"/>
      <c r="BP156" s="103"/>
      <c r="BQ156" s="103"/>
      <c r="BR156" s="103"/>
      <c r="BS156" s="103"/>
      <c r="BT156" s="103"/>
      <c r="BU156" s="103"/>
      <c r="BV156" s="103"/>
      <c r="BW156" s="103"/>
      <c r="BX156" s="103"/>
      <c r="BY156" s="103"/>
      <c r="BZ156" s="103"/>
      <c r="CA156" s="103"/>
      <c r="CB156" s="103"/>
      <c r="CC156" s="103"/>
      <c r="CD156" s="103"/>
      <c r="CE156" s="103"/>
      <c r="CF156" s="103"/>
      <c r="CG156" s="103"/>
      <c r="CH156" s="103"/>
      <c r="CI156" s="103"/>
      <c r="CJ156" s="103"/>
      <c r="CK156" s="103"/>
      <c r="CL156" s="103"/>
      <c r="CM156" s="103"/>
      <c r="CN156" s="103"/>
      <c r="CO156" s="103"/>
      <c r="CP156" s="103"/>
      <c r="CQ156" s="103"/>
      <c r="CR156" s="103"/>
      <c r="CS156" s="103"/>
      <c r="CT156" s="103"/>
      <c r="CU156" s="103"/>
      <c r="CV156" s="103"/>
      <c r="CW156" s="103"/>
      <c r="CX156" s="103"/>
      <c r="CY156" s="103"/>
      <c r="CZ156" s="103"/>
      <c r="DA156" s="103"/>
      <c r="DB156" s="103"/>
      <c r="DC156" s="103"/>
      <c r="DD156" s="103"/>
      <c r="DE156" s="103"/>
      <c r="DF156" s="103"/>
      <c r="DG156" s="103"/>
      <c r="DH156" s="103"/>
      <c r="DI156" s="103"/>
      <c r="DJ156" s="103"/>
      <c r="DK156" s="103"/>
      <c r="DL156" s="103"/>
      <c r="DM156" s="103"/>
      <c r="DN156" s="103"/>
      <c r="DO156" s="103"/>
      <c r="DP156" s="103"/>
      <c r="DQ156" s="103"/>
      <c r="DR156" s="103"/>
      <c r="DS156" s="103"/>
      <c r="DT156" s="103"/>
      <c r="DU156" s="103"/>
      <c r="DV156" s="103"/>
      <c r="DW156" s="103"/>
      <c r="DX156" s="103"/>
      <c r="DY156" s="103"/>
      <c r="DZ156" s="103"/>
      <c r="EA156" s="103"/>
      <c r="EB156" s="103"/>
      <c r="EC156" s="103"/>
      <c r="ED156" s="103"/>
      <c r="EE156" s="103"/>
      <c r="EF156" s="103"/>
      <c r="EG156" s="103"/>
      <c r="EH156" s="103"/>
      <c r="EI156" s="103"/>
      <c r="EJ156" s="103"/>
      <c r="EK156" s="103"/>
      <c r="EL156" s="103"/>
      <c r="EM156" s="103"/>
      <c r="EN156" s="103"/>
      <c r="EO156" s="103"/>
      <c r="EP156" s="103"/>
      <c r="EQ156" s="103"/>
      <c r="ER156" s="103"/>
      <c r="ES156" s="103"/>
      <c r="ET156" s="103"/>
      <c r="EU156" s="103"/>
      <c r="EV156" s="103"/>
      <c r="EW156" s="103"/>
      <c r="EX156" s="103"/>
      <c r="EY156" s="103"/>
      <c r="EZ156" s="103"/>
      <c r="FA156" s="103"/>
      <c r="FB156" s="103"/>
      <c r="FC156" s="103"/>
      <c r="FD156" s="103"/>
      <c r="FE156" s="103"/>
      <c r="FF156" s="103"/>
      <c r="FG156" s="103"/>
      <c r="FH156" s="103"/>
      <c r="FI156" s="103"/>
      <c r="FJ156" s="103"/>
      <c r="FK156" s="103"/>
      <c r="FL156" s="103"/>
      <c r="FM156" s="103"/>
      <c r="FN156" s="103"/>
      <c r="FO156" s="103"/>
      <c r="FP156" s="103"/>
    </row>
    <row r="157" spans="2:172" x14ac:dyDescent="0.2">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c r="AT157" s="103"/>
      <c r="AU157" s="103"/>
      <c r="AV157" s="103"/>
      <c r="AW157" s="103"/>
      <c r="AX157" s="103"/>
      <c r="AY157" s="103"/>
      <c r="AZ157" s="103"/>
      <c r="BA157" s="103"/>
      <c r="BB157" s="103"/>
      <c r="BC157" s="103"/>
      <c r="BD157" s="103"/>
      <c r="BE157" s="103"/>
      <c r="BF157" s="103"/>
      <c r="BG157" s="103"/>
      <c r="BH157" s="103"/>
      <c r="BI157" s="103"/>
      <c r="BJ157" s="103"/>
      <c r="BK157" s="103"/>
      <c r="BL157" s="103"/>
      <c r="BM157" s="103"/>
      <c r="BN157" s="103"/>
      <c r="BO157" s="103"/>
      <c r="BP157" s="103"/>
      <c r="BQ157" s="103"/>
      <c r="BR157" s="103"/>
      <c r="BS157" s="103"/>
      <c r="BT157" s="103"/>
      <c r="BU157" s="103"/>
      <c r="BV157" s="103"/>
      <c r="BW157" s="103"/>
      <c r="BX157" s="103"/>
      <c r="BY157" s="103"/>
      <c r="BZ157" s="103"/>
      <c r="CA157" s="103"/>
      <c r="CB157" s="103"/>
      <c r="CC157" s="103"/>
      <c r="CD157" s="103"/>
      <c r="CE157" s="103"/>
      <c r="CF157" s="103"/>
      <c r="CG157" s="103"/>
      <c r="CH157" s="103"/>
      <c r="CI157" s="103"/>
      <c r="CJ157" s="103"/>
      <c r="CK157" s="103"/>
      <c r="CL157" s="103"/>
      <c r="CM157" s="103"/>
      <c r="CN157" s="103"/>
      <c r="CO157" s="103"/>
      <c r="CP157" s="103"/>
      <c r="CQ157" s="103"/>
      <c r="CR157" s="103"/>
      <c r="CS157" s="103"/>
      <c r="CT157" s="103"/>
      <c r="CU157" s="103"/>
      <c r="CV157" s="103"/>
      <c r="CW157" s="103"/>
      <c r="CX157" s="103"/>
      <c r="CY157" s="103"/>
      <c r="CZ157" s="103"/>
      <c r="DA157" s="103"/>
      <c r="DB157" s="103"/>
      <c r="DC157" s="103"/>
      <c r="DD157" s="103"/>
      <c r="DE157" s="103"/>
      <c r="DF157" s="103"/>
      <c r="DG157" s="103"/>
      <c r="DH157" s="103"/>
      <c r="DI157" s="103"/>
      <c r="DJ157" s="103"/>
      <c r="DK157" s="103"/>
      <c r="DL157" s="103"/>
      <c r="DM157" s="103"/>
      <c r="DN157" s="103"/>
      <c r="DO157" s="103"/>
      <c r="DP157" s="103"/>
      <c r="DQ157" s="103"/>
      <c r="DR157" s="103"/>
      <c r="DS157" s="103"/>
      <c r="DT157" s="103"/>
      <c r="DU157" s="103"/>
      <c r="DV157" s="103"/>
      <c r="DW157" s="103"/>
      <c r="DX157" s="103"/>
      <c r="DY157" s="103"/>
      <c r="DZ157" s="103"/>
      <c r="EA157" s="103"/>
      <c r="EB157" s="103"/>
      <c r="EC157" s="103"/>
      <c r="ED157" s="103"/>
      <c r="EE157" s="103"/>
      <c r="EF157" s="103"/>
      <c r="EG157" s="103"/>
      <c r="EH157" s="103"/>
      <c r="EI157" s="103"/>
      <c r="EJ157" s="103"/>
      <c r="EK157" s="103"/>
      <c r="EL157" s="103"/>
      <c r="EM157" s="103"/>
      <c r="EN157" s="103"/>
      <c r="EO157" s="103"/>
      <c r="EP157" s="103"/>
      <c r="EQ157" s="103"/>
      <c r="ER157" s="103"/>
      <c r="ES157" s="103"/>
      <c r="ET157" s="103"/>
      <c r="EU157" s="103"/>
      <c r="EV157" s="103"/>
      <c r="EW157" s="103"/>
      <c r="EX157" s="103"/>
      <c r="EY157" s="103"/>
      <c r="EZ157" s="103"/>
      <c r="FA157" s="103"/>
      <c r="FB157" s="103"/>
      <c r="FC157" s="103"/>
      <c r="FD157" s="103"/>
      <c r="FE157" s="103"/>
      <c r="FF157" s="103"/>
      <c r="FG157" s="103"/>
      <c r="FH157" s="103"/>
      <c r="FI157" s="103"/>
      <c r="FJ157" s="103"/>
      <c r="FK157" s="103"/>
      <c r="FL157" s="103"/>
      <c r="FM157" s="103"/>
      <c r="FN157" s="103"/>
      <c r="FO157" s="103"/>
      <c r="FP157" s="103"/>
    </row>
    <row r="158" spans="2:172" x14ac:dyDescent="0.2">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3"/>
      <c r="AR158" s="103"/>
      <c r="AS158" s="103"/>
      <c r="AT158" s="103"/>
      <c r="AU158" s="103"/>
      <c r="AV158" s="103"/>
      <c r="AW158" s="103"/>
      <c r="AX158" s="103"/>
      <c r="AY158" s="103"/>
      <c r="AZ158" s="103"/>
      <c r="BA158" s="103"/>
      <c r="BB158" s="103"/>
      <c r="BC158" s="103"/>
      <c r="BD158" s="103"/>
      <c r="BE158" s="103"/>
      <c r="BF158" s="103"/>
      <c r="BG158" s="103"/>
      <c r="BH158" s="103"/>
      <c r="BI158" s="103"/>
      <c r="BJ158" s="103"/>
      <c r="BK158" s="103"/>
      <c r="BL158" s="103"/>
      <c r="BM158" s="103"/>
      <c r="BN158" s="103"/>
      <c r="BO158" s="103"/>
      <c r="BP158" s="103"/>
      <c r="BQ158" s="103"/>
      <c r="BR158" s="103"/>
      <c r="BS158" s="103"/>
      <c r="BT158" s="103"/>
      <c r="BU158" s="103"/>
      <c r="BV158" s="103"/>
      <c r="BW158" s="103"/>
      <c r="BX158" s="103"/>
      <c r="BY158" s="103"/>
      <c r="BZ158" s="103"/>
      <c r="CA158" s="103"/>
      <c r="CB158" s="103"/>
      <c r="CC158" s="103"/>
      <c r="CD158" s="103"/>
      <c r="CE158" s="103"/>
      <c r="CF158" s="103"/>
      <c r="CG158" s="103"/>
      <c r="CH158" s="103"/>
      <c r="CI158" s="103"/>
      <c r="CJ158" s="103"/>
      <c r="CK158" s="103"/>
      <c r="CL158" s="103"/>
      <c r="CM158" s="103"/>
      <c r="CN158" s="103"/>
      <c r="CO158" s="103"/>
      <c r="CP158" s="103"/>
      <c r="CQ158" s="103"/>
      <c r="CR158" s="103"/>
      <c r="CS158" s="103"/>
      <c r="CT158" s="103"/>
      <c r="CU158" s="103"/>
      <c r="CV158" s="103"/>
      <c r="CW158" s="103"/>
      <c r="CX158" s="103"/>
      <c r="CY158" s="103"/>
      <c r="CZ158" s="103"/>
      <c r="DA158" s="103"/>
      <c r="DB158" s="103"/>
      <c r="DC158" s="103"/>
      <c r="DD158" s="103"/>
      <c r="DE158" s="103"/>
      <c r="DF158" s="103"/>
      <c r="DG158" s="103"/>
      <c r="DH158" s="103"/>
      <c r="DI158" s="103"/>
      <c r="DJ158" s="103"/>
      <c r="DK158" s="103"/>
      <c r="DL158" s="103"/>
      <c r="DM158" s="103"/>
      <c r="DN158" s="103"/>
      <c r="DO158" s="103"/>
      <c r="DP158" s="103"/>
      <c r="DQ158" s="103"/>
      <c r="DR158" s="103"/>
      <c r="DS158" s="103"/>
      <c r="DT158" s="103"/>
      <c r="DU158" s="103"/>
      <c r="DV158" s="103"/>
      <c r="DW158" s="103"/>
      <c r="DX158" s="103"/>
      <c r="DY158" s="103"/>
      <c r="DZ158" s="103"/>
      <c r="EA158" s="103"/>
      <c r="EB158" s="103"/>
      <c r="EC158" s="103"/>
      <c r="ED158" s="103"/>
      <c r="EE158" s="103"/>
      <c r="EF158" s="103"/>
      <c r="EG158" s="103"/>
      <c r="EH158" s="103"/>
      <c r="EI158" s="103"/>
      <c r="EJ158" s="103"/>
      <c r="EK158" s="103"/>
      <c r="EL158" s="103"/>
      <c r="EM158" s="103"/>
      <c r="EN158" s="103"/>
      <c r="EO158" s="103"/>
      <c r="EP158" s="103"/>
      <c r="EQ158" s="103"/>
      <c r="ER158" s="103"/>
      <c r="ES158" s="103"/>
      <c r="ET158" s="103"/>
      <c r="EU158" s="103"/>
      <c r="EV158" s="103"/>
      <c r="EW158" s="103"/>
      <c r="EX158" s="103"/>
      <c r="EY158" s="103"/>
      <c r="EZ158" s="103"/>
      <c r="FA158" s="103"/>
      <c r="FB158" s="103"/>
      <c r="FC158" s="103"/>
      <c r="FD158" s="103"/>
      <c r="FE158" s="103"/>
      <c r="FF158" s="103"/>
      <c r="FG158" s="103"/>
      <c r="FH158" s="103"/>
      <c r="FI158" s="103"/>
      <c r="FJ158" s="103"/>
      <c r="FK158" s="103"/>
      <c r="FL158" s="103"/>
      <c r="FM158" s="103"/>
      <c r="FN158" s="103"/>
      <c r="FO158" s="103"/>
      <c r="FP158" s="103"/>
    </row>
    <row r="159" spans="2:172" x14ac:dyDescent="0.2">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R159" s="103"/>
      <c r="AS159" s="103"/>
      <c r="AT159" s="103"/>
      <c r="AU159" s="103"/>
      <c r="AV159" s="103"/>
      <c r="AW159" s="103"/>
      <c r="AX159" s="103"/>
      <c r="AY159" s="103"/>
      <c r="AZ159" s="103"/>
      <c r="BA159" s="103"/>
      <c r="BB159" s="103"/>
      <c r="BC159" s="103"/>
      <c r="BD159" s="103"/>
      <c r="BE159" s="103"/>
      <c r="BF159" s="103"/>
      <c r="BG159" s="103"/>
      <c r="BH159" s="103"/>
      <c r="BI159" s="103"/>
      <c r="BJ159" s="103"/>
      <c r="BK159" s="103"/>
      <c r="BL159" s="103"/>
      <c r="BM159" s="103"/>
      <c r="BN159" s="103"/>
      <c r="BO159" s="103"/>
      <c r="BP159" s="103"/>
      <c r="BQ159" s="103"/>
      <c r="BR159" s="103"/>
      <c r="BS159" s="103"/>
      <c r="BT159" s="103"/>
      <c r="BU159" s="103"/>
      <c r="BV159" s="103"/>
      <c r="BW159" s="103"/>
      <c r="BX159" s="103"/>
      <c r="BY159" s="103"/>
      <c r="BZ159" s="103"/>
      <c r="CA159" s="103"/>
      <c r="CB159" s="103"/>
      <c r="CC159" s="103"/>
      <c r="CD159" s="103"/>
      <c r="CE159" s="103"/>
      <c r="CF159" s="103"/>
      <c r="CG159" s="103"/>
      <c r="CH159" s="103"/>
      <c r="CI159" s="103"/>
      <c r="CJ159" s="103"/>
      <c r="CK159" s="103"/>
      <c r="CL159" s="103"/>
      <c r="CM159" s="103"/>
      <c r="CN159" s="103"/>
      <c r="CO159" s="103"/>
      <c r="CP159" s="103"/>
      <c r="CQ159" s="103"/>
      <c r="CR159" s="103"/>
      <c r="CS159" s="103"/>
      <c r="CT159" s="103"/>
      <c r="CU159" s="103"/>
      <c r="CV159" s="103"/>
      <c r="CW159" s="103"/>
      <c r="CX159" s="103"/>
      <c r="CY159" s="103"/>
      <c r="CZ159" s="103"/>
      <c r="DA159" s="103"/>
      <c r="DB159" s="103"/>
      <c r="DC159" s="103"/>
      <c r="DD159" s="103"/>
      <c r="DE159" s="103"/>
      <c r="DF159" s="103"/>
      <c r="DG159" s="103"/>
      <c r="DH159" s="103"/>
      <c r="DI159" s="103"/>
      <c r="DJ159" s="103"/>
      <c r="DK159" s="103"/>
      <c r="DL159" s="103"/>
      <c r="DM159" s="103"/>
      <c r="DN159" s="103"/>
      <c r="DO159" s="103"/>
      <c r="DP159" s="103"/>
      <c r="DQ159" s="103"/>
      <c r="DR159" s="103"/>
      <c r="DS159" s="103"/>
      <c r="DT159" s="103"/>
      <c r="DU159" s="103"/>
      <c r="DV159" s="103"/>
      <c r="DW159" s="103"/>
      <c r="DX159" s="103"/>
      <c r="DY159" s="103"/>
      <c r="DZ159" s="103"/>
      <c r="EA159" s="103"/>
      <c r="EB159" s="103"/>
      <c r="EC159" s="103"/>
      <c r="ED159" s="103"/>
      <c r="EE159" s="103"/>
      <c r="EF159" s="103"/>
      <c r="EG159" s="103"/>
      <c r="EH159" s="103"/>
      <c r="EI159" s="103"/>
      <c r="EJ159" s="103"/>
      <c r="EK159" s="103"/>
      <c r="EL159" s="103"/>
      <c r="EM159" s="103"/>
      <c r="EN159" s="103"/>
      <c r="EO159" s="103"/>
      <c r="EP159" s="103"/>
      <c r="EQ159" s="103"/>
      <c r="ER159" s="103"/>
      <c r="ES159" s="103"/>
      <c r="ET159" s="103"/>
      <c r="EU159" s="103"/>
      <c r="EV159" s="103"/>
      <c r="EW159" s="103"/>
      <c r="EX159" s="103"/>
      <c r="EY159" s="103"/>
      <c r="EZ159" s="103"/>
      <c r="FA159" s="103"/>
      <c r="FB159" s="103"/>
      <c r="FC159" s="103"/>
      <c r="FD159" s="103"/>
      <c r="FE159" s="103"/>
      <c r="FF159" s="103"/>
      <c r="FG159" s="103"/>
      <c r="FH159" s="103"/>
      <c r="FI159" s="103"/>
      <c r="FJ159" s="103"/>
      <c r="FK159" s="103"/>
      <c r="FL159" s="103"/>
      <c r="FM159" s="103"/>
      <c r="FN159" s="103"/>
      <c r="FO159" s="103"/>
      <c r="FP159" s="103"/>
    </row>
    <row r="160" spans="2:172" x14ac:dyDescent="0.2">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3"/>
      <c r="AR160" s="103"/>
      <c r="AS160" s="103"/>
      <c r="AT160" s="103"/>
      <c r="AU160" s="103"/>
      <c r="AV160" s="103"/>
      <c r="AW160" s="103"/>
      <c r="AX160" s="103"/>
      <c r="AY160" s="103"/>
      <c r="AZ160" s="103"/>
      <c r="BA160" s="103"/>
      <c r="BB160" s="103"/>
      <c r="BC160" s="103"/>
      <c r="BD160" s="103"/>
      <c r="BE160" s="103"/>
      <c r="BF160" s="103"/>
      <c r="BG160" s="103"/>
      <c r="BH160" s="103"/>
      <c r="BI160" s="103"/>
      <c r="BJ160" s="103"/>
      <c r="BK160" s="103"/>
      <c r="BL160" s="103"/>
      <c r="BM160" s="103"/>
      <c r="BN160" s="103"/>
      <c r="BO160" s="103"/>
      <c r="BP160" s="103"/>
      <c r="BQ160" s="103"/>
      <c r="BR160" s="103"/>
      <c r="BS160" s="103"/>
      <c r="BT160" s="103"/>
      <c r="BU160" s="103"/>
      <c r="BV160" s="103"/>
      <c r="BW160" s="103"/>
      <c r="BX160" s="103"/>
      <c r="BY160" s="103"/>
      <c r="BZ160" s="103"/>
      <c r="CA160" s="103"/>
      <c r="CB160" s="103"/>
      <c r="CC160" s="103"/>
      <c r="CD160" s="103"/>
      <c r="CE160" s="103"/>
      <c r="CF160" s="103"/>
      <c r="CG160" s="103"/>
      <c r="CH160" s="103"/>
      <c r="CI160" s="103"/>
      <c r="CJ160" s="103"/>
      <c r="CK160" s="103"/>
      <c r="CL160" s="103"/>
      <c r="CM160" s="103"/>
      <c r="CN160" s="103"/>
      <c r="CO160" s="103"/>
      <c r="CP160" s="103"/>
      <c r="CQ160" s="103"/>
      <c r="CR160" s="103"/>
      <c r="CS160" s="103"/>
      <c r="CT160" s="103"/>
      <c r="CU160" s="103"/>
      <c r="CV160" s="103"/>
      <c r="CW160" s="103"/>
      <c r="CX160" s="103"/>
      <c r="CY160" s="103"/>
      <c r="CZ160" s="103"/>
      <c r="DA160" s="103"/>
      <c r="DB160" s="103"/>
      <c r="DC160" s="103"/>
      <c r="DD160" s="103"/>
      <c r="DE160" s="103"/>
      <c r="DF160" s="103"/>
      <c r="DG160" s="103"/>
      <c r="DH160" s="103"/>
      <c r="DI160" s="103"/>
      <c r="DJ160" s="103"/>
      <c r="DK160" s="103"/>
      <c r="DL160" s="103"/>
      <c r="DM160" s="103"/>
      <c r="DN160" s="103"/>
      <c r="DO160" s="103"/>
      <c r="DP160" s="103"/>
      <c r="DQ160" s="103"/>
      <c r="DR160" s="103"/>
      <c r="DS160" s="103"/>
      <c r="DT160" s="103"/>
      <c r="DU160" s="103"/>
      <c r="DV160" s="103"/>
      <c r="DW160" s="103"/>
      <c r="DX160" s="103"/>
      <c r="DY160" s="103"/>
      <c r="DZ160" s="103"/>
      <c r="EA160" s="103"/>
      <c r="EB160" s="103"/>
      <c r="EC160" s="103"/>
      <c r="ED160" s="103"/>
      <c r="EE160" s="103"/>
      <c r="EF160" s="103"/>
      <c r="EG160" s="103"/>
      <c r="EH160" s="103"/>
      <c r="EI160" s="103"/>
      <c r="EJ160" s="103"/>
      <c r="EK160" s="103"/>
      <c r="EL160" s="103"/>
      <c r="EM160" s="103"/>
      <c r="EN160" s="103"/>
      <c r="EO160" s="103"/>
      <c r="EP160" s="103"/>
      <c r="EQ160" s="103"/>
      <c r="ER160" s="103"/>
      <c r="ES160" s="103"/>
      <c r="ET160" s="103"/>
      <c r="EU160" s="103"/>
      <c r="EV160" s="103"/>
      <c r="EW160" s="103"/>
      <c r="EX160" s="103"/>
      <c r="EY160" s="103"/>
      <c r="EZ160" s="103"/>
      <c r="FA160" s="103"/>
      <c r="FB160" s="103"/>
      <c r="FC160" s="103"/>
      <c r="FD160" s="103"/>
      <c r="FE160" s="103"/>
      <c r="FF160" s="103"/>
      <c r="FG160" s="103"/>
      <c r="FH160" s="103"/>
      <c r="FI160" s="103"/>
      <c r="FJ160" s="103"/>
      <c r="FK160" s="103"/>
      <c r="FL160" s="103"/>
      <c r="FM160" s="103"/>
      <c r="FN160" s="103"/>
      <c r="FO160" s="103"/>
      <c r="FP160" s="103"/>
    </row>
    <row r="161" spans="2:172" x14ac:dyDescent="0.2">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103"/>
      <c r="AR161" s="103"/>
      <c r="AS161" s="103"/>
      <c r="AT161" s="103"/>
      <c r="AU161" s="103"/>
      <c r="AV161" s="103"/>
      <c r="AW161" s="103"/>
      <c r="AX161" s="103"/>
      <c r="AY161" s="103"/>
      <c r="AZ161" s="103"/>
      <c r="BA161" s="103"/>
      <c r="BB161" s="103"/>
      <c r="BC161" s="103"/>
      <c r="BD161" s="103"/>
      <c r="BE161" s="103"/>
      <c r="BF161" s="103"/>
      <c r="BG161" s="103"/>
      <c r="BH161" s="103"/>
      <c r="BI161" s="103"/>
      <c r="BJ161" s="103"/>
      <c r="BK161" s="103"/>
      <c r="BL161" s="103"/>
      <c r="BM161" s="103"/>
      <c r="BN161" s="103"/>
      <c r="BO161" s="103"/>
      <c r="BP161" s="103"/>
      <c r="BQ161" s="103"/>
      <c r="BR161" s="103"/>
      <c r="BS161" s="103"/>
      <c r="BT161" s="103"/>
      <c r="BU161" s="103"/>
      <c r="BV161" s="103"/>
      <c r="BW161" s="103"/>
      <c r="BX161" s="103"/>
      <c r="BY161" s="103"/>
      <c r="BZ161" s="103"/>
      <c r="CA161" s="103"/>
      <c r="CB161" s="103"/>
      <c r="CC161" s="103"/>
      <c r="CD161" s="103"/>
      <c r="CE161" s="103"/>
      <c r="CF161" s="103"/>
      <c r="CG161" s="103"/>
      <c r="CH161" s="103"/>
      <c r="CI161" s="103"/>
      <c r="CJ161" s="103"/>
      <c r="CK161" s="103"/>
      <c r="CL161" s="103"/>
      <c r="CM161" s="103"/>
      <c r="CN161" s="103"/>
      <c r="CO161" s="103"/>
      <c r="CP161" s="103"/>
      <c r="CQ161" s="103"/>
      <c r="CR161" s="103"/>
      <c r="CS161" s="103"/>
      <c r="CT161" s="103"/>
      <c r="CU161" s="103"/>
      <c r="CV161" s="103"/>
      <c r="CW161" s="103"/>
      <c r="CX161" s="103"/>
      <c r="CY161" s="103"/>
      <c r="CZ161" s="103"/>
      <c r="DA161" s="103"/>
      <c r="DB161" s="103"/>
      <c r="DC161" s="103"/>
      <c r="DD161" s="103"/>
      <c r="DE161" s="103"/>
      <c r="DF161" s="103"/>
      <c r="DG161" s="103"/>
      <c r="DH161" s="103"/>
      <c r="DI161" s="103"/>
      <c r="DJ161" s="103"/>
      <c r="DK161" s="103"/>
      <c r="DL161" s="103"/>
      <c r="DM161" s="103"/>
      <c r="DN161" s="103"/>
      <c r="DO161" s="103"/>
      <c r="DP161" s="103"/>
      <c r="DQ161" s="103"/>
      <c r="DR161" s="103"/>
      <c r="DS161" s="103"/>
      <c r="DT161" s="103"/>
      <c r="DU161" s="103"/>
      <c r="DV161" s="103"/>
      <c r="DW161" s="103"/>
      <c r="DX161" s="103"/>
      <c r="DY161" s="103"/>
      <c r="DZ161" s="103"/>
      <c r="EA161" s="103"/>
      <c r="EB161" s="103"/>
      <c r="EC161" s="103"/>
      <c r="ED161" s="103"/>
      <c r="EE161" s="103"/>
      <c r="EF161" s="103"/>
      <c r="EG161" s="103"/>
      <c r="EH161" s="103"/>
      <c r="EI161" s="103"/>
      <c r="EJ161" s="103"/>
      <c r="EK161" s="103"/>
      <c r="EL161" s="103"/>
      <c r="EM161" s="103"/>
      <c r="EN161" s="103"/>
      <c r="EO161" s="103"/>
      <c r="EP161" s="103"/>
      <c r="EQ161" s="103"/>
      <c r="ER161" s="103"/>
      <c r="ES161" s="103"/>
      <c r="ET161" s="103"/>
      <c r="EU161" s="103"/>
      <c r="EV161" s="103"/>
      <c r="EW161" s="103"/>
      <c r="EX161" s="103"/>
      <c r="EY161" s="103"/>
      <c r="EZ161" s="103"/>
      <c r="FA161" s="103"/>
      <c r="FB161" s="103"/>
      <c r="FC161" s="103"/>
      <c r="FD161" s="103"/>
      <c r="FE161" s="103"/>
      <c r="FF161" s="103"/>
      <c r="FG161" s="103"/>
      <c r="FH161" s="103"/>
      <c r="FI161" s="103"/>
      <c r="FJ161" s="103"/>
      <c r="FK161" s="103"/>
      <c r="FL161" s="103"/>
      <c r="FM161" s="103"/>
      <c r="FN161" s="103"/>
      <c r="FO161" s="103"/>
      <c r="FP161" s="103"/>
    </row>
    <row r="162" spans="2:172" x14ac:dyDescent="0.2">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c r="AR162" s="103"/>
      <c r="AS162" s="103"/>
      <c r="AT162" s="103"/>
      <c r="AU162" s="103"/>
      <c r="AV162" s="103"/>
      <c r="AW162" s="103"/>
      <c r="AX162" s="103"/>
      <c r="AY162" s="103"/>
      <c r="AZ162" s="103"/>
      <c r="BA162" s="103"/>
      <c r="BB162" s="103"/>
      <c r="BC162" s="103"/>
      <c r="BD162" s="103"/>
      <c r="BE162" s="103"/>
      <c r="BF162" s="103"/>
      <c r="BG162" s="103"/>
      <c r="BH162" s="103"/>
      <c r="BI162" s="103"/>
      <c r="BJ162" s="103"/>
      <c r="BK162" s="103"/>
      <c r="BL162" s="103"/>
      <c r="BM162" s="103"/>
      <c r="BN162" s="103"/>
      <c r="BO162" s="103"/>
      <c r="BP162" s="103"/>
      <c r="BQ162" s="103"/>
      <c r="BR162" s="103"/>
      <c r="BS162" s="103"/>
      <c r="BT162" s="103"/>
      <c r="BU162" s="103"/>
      <c r="BV162" s="103"/>
      <c r="BW162" s="103"/>
      <c r="BX162" s="103"/>
      <c r="BY162" s="103"/>
      <c r="BZ162" s="103"/>
      <c r="CA162" s="103"/>
      <c r="CB162" s="103"/>
      <c r="CC162" s="103"/>
      <c r="CD162" s="103"/>
      <c r="CE162" s="103"/>
      <c r="CF162" s="103"/>
      <c r="CG162" s="103"/>
      <c r="CH162" s="103"/>
      <c r="CI162" s="103"/>
      <c r="CJ162" s="103"/>
      <c r="CK162" s="103"/>
      <c r="CL162" s="103"/>
      <c r="CM162" s="103"/>
      <c r="CN162" s="103"/>
      <c r="CO162" s="103"/>
      <c r="CP162" s="103"/>
      <c r="CQ162" s="103"/>
      <c r="CR162" s="103"/>
      <c r="CS162" s="103"/>
      <c r="CT162" s="103"/>
      <c r="CU162" s="103"/>
      <c r="CV162" s="103"/>
      <c r="CW162" s="103"/>
      <c r="CX162" s="103"/>
      <c r="CY162" s="103"/>
      <c r="CZ162" s="103"/>
      <c r="DA162" s="103"/>
      <c r="DB162" s="103"/>
      <c r="DC162" s="103"/>
      <c r="DD162" s="103"/>
      <c r="DE162" s="103"/>
      <c r="DF162" s="103"/>
      <c r="DG162" s="103"/>
      <c r="DH162" s="103"/>
      <c r="DI162" s="103"/>
      <c r="DJ162" s="103"/>
      <c r="DK162" s="103"/>
      <c r="DL162" s="103"/>
      <c r="DM162" s="103"/>
      <c r="DN162" s="103"/>
      <c r="DO162" s="103"/>
      <c r="DP162" s="103"/>
      <c r="DQ162" s="103"/>
      <c r="DR162" s="103"/>
      <c r="DS162" s="103"/>
      <c r="DT162" s="103"/>
      <c r="DU162" s="103"/>
      <c r="DV162" s="103"/>
      <c r="DW162" s="103"/>
      <c r="DX162" s="103"/>
      <c r="DY162" s="103"/>
      <c r="DZ162" s="103"/>
      <c r="EA162" s="103"/>
      <c r="EB162" s="103"/>
      <c r="EC162" s="103"/>
      <c r="ED162" s="103"/>
      <c r="EE162" s="103"/>
      <c r="EF162" s="103"/>
      <c r="EG162" s="103"/>
      <c r="EH162" s="103"/>
      <c r="EI162" s="103"/>
      <c r="EJ162" s="103"/>
      <c r="EK162" s="103"/>
      <c r="EL162" s="103"/>
      <c r="EM162" s="103"/>
      <c r="EN162" s="103"/>
      <c r="EO162" s="103"/>
      <c r="EP162" s="103"/>
      <c r="EQ162" s="103"/>
      <c r="ER162" s="103"/>
      <c r="ES162" s="103"/>
      <c r="ET162" s="103"/>
      <c r="EU162" s="103"/>
      <c r="EV162" s="103"/>
      <c r="EW162" s="103"/>
      <c r="EX162" s="103"/>
      <c r="EY162" s="103"/>
      <c r="EZ162" s="103"/>
      <c r="FA162" s="103"/>
      <c r="FB162" s="103"/>
      <c r="FC162" s="103"/>
      <c r="FD162" s="103"/>
      <c r="FE162" s="103"/>
      <c r="FF162" s="103"/>
      <c r="FG162" s="103"/>
      <c r="FH162" s="103"/>
      <c r="FI162" s="103"/>
      <c r="FJ162" s="103"/>
      <c r="FK162" s="103"/>
      <c r="FL162" s="103"/>
      <c r="FM162" s="103"/>
      <c r="FN162" s="103"/>
      <c r="FO162" s="103"/>
      <c r="FP162" s="103"/>
    </row>
    <row r="163" spans="2:172" x14ac:dyDescent="0.2">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3"/>
      <c r="AR163" s="103"/>
      <c r="AS163" s="103"/>
      <c r="AT163" s="103"/>
      <c r="AU163" s="103"/>
      <c r="AV163" s="103"/>
      <c r="AW163" s="103"/>
      <c r="AX163" s="103"/>
      <c r="AY163" s="103"/>
      <c r="AZ163" s="103"/>
      <c r="BA163" s="103"/>
      <c r="BB163" s="103"/>
      <c r="BC163" s="103"/>
      <c r="BD163" s="103"/>
      <c r="BE163" s="103"/>
      <c r="BF163" s="103"/>
      <c r="BG163" s="103"/>
      <c r="BH163" s="103"/>
      <c r="BI163" s="103"/>
      <c r="BJ163" s="103"/>
      <c r="BK163" s="103"/>
      <c r="BL163" s="103"/>
      <c r="BM163" s="103"/>
      <c r="BN163" s="103"/>
      <c r="BO163" s="103"/>
      <c r="BP163" s="103"/>
      <c r="BQ163" s="103"/>
      <c r="BR163" s="103"/>
      <c r="BS163" s="103"/>
      <c r="BT163" s="103"/>
      <c r="BU163" s="103"/>
      <c r="BV163" s="103"/>
      <c r="BW163" s="103"/>
      <c r="BX163" s="103"/>
      <c r="BY163" s="103"/>
      <c r="BZ163" s="103"/>
      <c r="CA163" s="103"/>
      <c r="CB163" s="103"/>
      <c r="CC163" s="103"/>
      <c r="CD163" s="103"/>
      <c r="CE163" s="103"/>
      <c r="CF163" s="103"/>
      <c r="CG163" s="103"/>
      <c r="CH163" s="103"/>
      <c r="CI163" s="103"/>
      <c r="CJ163" s="103"/>
      <c r="CK163" s="103"/>
      <c r="CL163" s="103"/>
      <c r="CM163" s="103"/>
      <c r="CN163" s="103"/>
      <c r="CO163" s="103"/>
      <c r="CP163" s="103"/>
      <c r="CQ163" s="103"/>
      <c r="CR163" s="103"/>
      <c r="CS163" s="103"/>
      <c r="CT163" s="103"/>
      <c r="CU163" s="103"/>
      <c r="CV163" s="103"/>
      <c r="CW163" s="103"/>
      <c r="CX163" s="103"/>
      <c r="CY163" s="103"/>
      <c r="CZ163" s="103"/>
      <c r="DA163" s="103"/>
      <c r="DB163" s="103"/>
      <c r="DC163" s="103"/>
      <c r="DD163" s="103"/>
      <c r="DE163" s="103"/>
      <c r="DF163" s="103"/>
      <c r="DG163" s="103"/>
      <c r="DH163" s="103"/>
      <c r="DI163" s="103"/>
      <c r="DJ163" s="103"/>
      <c r="DK163" s="103"/>
      <c r="DL163" s="103"/>
      <c r="DM163" s="103"/>
      <c r="DN163" s="103"/>
      <c r="DO163" s="103"/>
      <c r="DP163" s="103"/>
      <c r="DQ163" s="103"/>
      <c r="DR163" s="103"/>
      <c r="DS163" s="103"/>
      <c r="DT163" s="103"/>
      <c r="DU163" s="103"/>
      <c r="DV163" s="103"/>
      <c r="DW163" s="103"/>
      <c r="DX163" s="103"/>
      <c r="DY163" s="103"/>
      <c r="DZ163" s="103"/>
      <c r="EA163" s="103"/>
      <c r="EB163" s="103"/>
      <c r="EC163" s="103"/>
      <c r="ED163" s="103"/>
      <c r="EE163" s="103"/>
      <c r="EF163" s="103"/>
      <c r="EG163" s="103"/>
      <c r="EH163" s="103"/>
      <c r="EI163" s="103"/>
      <c r="EJ163" s="103"/>
      <c r="EK163" s="103"/>
      <c r="EL163" s="103"/>
      <c r="EM163" s="103"/>
      <c r="EN163" s="103"/>
      <c r="EO163" s="103"/>
      <c r="EP163" s="103"/>
      <c r="EQ163" s="103"/>
      <c r="ER163" s="103"/>
      <c r="ES163" s="103"/>
      <c r="ET163" s="103"/>
      <c r="EU163" s="103"/>
      <c r="EV163" s="103"/>
      <c r="EW163" s="103"/>
      <c r="EX163" s="103"/>
      <c r="EY163" s="103"/>
      <c r="EZ163" s="103"/>
      <c r="FA163" s="103"/>
      <c r="FB163" s="103"/>
      <c r="FC163" s="103"/>
      <c r="FD163" s="103"/>
      <c r="FE163" s="103"/>
      <c r="FF163" s="103"/>
      <c r="FG163" s="103"/>
      <c r="FH163" s="103"/>
      <c r="FI163" s="103"/>
      <c r="FJ163" s="103"/>
      <c r="FK163" s="103"/>
      <c r="FL163" s="103"/>
      <c r="FM163" s="103"/>
      <c r="FN163" s="103"/>
      <c r="FO163" s="103"/>
      <c r="FP163" s="103"/>
    </row>
    <row r="164" spans="2:172" x14ac:dyDescent="0.2">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c r="AO164" s="103"/>
      <c r="AP164" s="103"/>
      <c r="AQ164" s="103"/>
      <c r="AR164" s="103"/>
      <c r="AS164" s="103"/>
      <c r="AT164" s="103"/>
      <c r="AU164" s="103"/>
      <c r="AV164" s="103"/>
      <c r="AW164" s="103"/>
      <c r="AX164" s="103"/>
      <c r="AY164" s="103"/>
      <c r="AZ164" s="103"/>
      <c r="BA164" s="103"/>
      <c r="BB164" s="103"/>
      <c r="BC164" s="103"/>
      <c r="BD164" s="103"/>
      <c r="BE164" s="103"/>
      <c r="BF164" s="103"/>
      <c r="BG164" s="103"/>
      <c r="BH164" s="103"/>
      <c r="BI164" s="103"/>
      <c r="BJ164" s="103"/>
      <c r="BK164" s="103"/>
      <c r="BL164" s="103"/>
      <c r="BM164" s="103"/>
      <c r="BN164" s="103"/>
      <c r="BO164" s="103"/>
      <c r="BP164" s="103"/>
      <c r="BQ164" s="103"/>
      <c r="BR164" s="103"/>
      <c r="BS164" s="103"/>
      <c r="BT164" s="103"/>
      <c r="BU164" s="103"/>
      <c r="BV164" s="103"/>
      <c r="BW164" s="103"/>
      <c r="BX164" s="103"/>
      <c r="BY164" s="103"/>
      <c r="BZ164" s="103"/>
      <c r="CA164" s="103"/>
      <c r="CB164" s="103"/>
      <c r="CC164" s="103"/>
      <c r="CD164" s="103"/>
      <c r="CE164" s="103"/>
      <c r="CF164" s="103"/>
      <c r="CG164" s="103"/>
      <c r="CH164" s="103"/>
      <c r="CI164" s="103"/>
      <c r="CJ164" s="103"/>
      <c r="CK164" s="103"/>
      <c r="CL164" s="103"/>
      <c r="CM164" s="103"/>
      <c r="CN164" s="103"/>
      <c r="CO164" s="103"/>
      <c r="CP164" s="103"/>
      <c r="CQ164" s="103"/>
      <c r="CR164" s="103"/>
      <c r="CS164" s="103"/>
      <c r="CT164" s="103"/>
      <c r="CU164" s="103"/>
      <c r="CV164" s="103"/>
      <c r="CW164" s="103"/>
      <c r="CX164" s="103"/>
      <c r="CY164" s="103"/>
      <c r="CZ164" s="103"/>
      <c r="DA164" s="103"/>
      <c r="DB164" s="103"/>
      <c r="DC164" s="103"/>
      <c r="DD164" s="103"/>
      <c r="DE164" s="103"/>
      <c r="DF164" s="103"/>
      <c r="DG164" s="103"/>
      <c r="DH164" s="103"/>
      <c r="DI164" s="103"/>
      <c r="DJ164" s="103"/>
      <c r="DK164" s="103"/>
      <c r="DL164" s="103"/>
      <c r="DM164" s="103"/>
      <c r="DN164" s="103"/>
      <c r="DO164" s="103"/>
      <c r="DP164" s="103"/>
      <c r="DQ164" s="103"/>
      <c r="DR164" s="103"/>
      <c r="DS164" s="103"/>
      <c r="DT164" s="103"/>
      <c r="DU164" s="103"/>
      <c r="DV164" s="103"/>
      <c r="DW164" s="103"/>
      <c r="DX164" s="103"/>
      <c r="DY164" s="103"/>
      <c r="DZ164" s="103"/>
      <c r="EA164" s="103"/>
      <c r="EB164" s="103"/>
      <c r="EC164" s="103"/>
      <c r="ED164" s="103"/>
      <c r="EE164" s="103"/>
      <c r="EF164" s="103"/>
      <c r="EG164" s="103"/>
      <c r="EH164" s="103"/>
      <c r="EI164" s="103"/>
      <c r="EJ164" s="103"/>
      <c r="EK164" s="103"/>
      <c r="EL164" s="103"/>
      <c r="EM164" s="103"/>
      <c r="EN164" s="103"/>
      <c r="EO164" s="103"/>
      <c r="EP164" s="103"/>
      <c r="EQ164" s="103"/>
      <c r="ER164" s="103"/>
      <c r="ES164" s="103"/>
      <c r="ET164" s="103"/>
      <c r="EU164" s="103"/>
      <c r="EV164" s="103"/>
      <c r="EW164" s="103"/>
      <c r="EX164" s="103"/>
      <c r="EY164" s="103"/>
      <c r="EZ164" s="103"/>
      <c r="FA164" s="103"/>
      <c r="FB164" s="103"/>
      <c r="FC164" s="103"/>
      <c r="FD164" s="103"/>
      <c r="FE164" s="103"/>
      <c r="FF164" s="103"/>
      <c r="FG164" s="103"/>
      <c r="FH164" s="103"/>
      <c r="FI164" s="103"/>
      <c r="FJ164" s="103"/>
      <c r="FK164" s="103"/>
      <c r="FL164" s="103"/>
      <c r="FM164" s="103"/>
      <c r="FN164" s="103"/>
      <c r="FO164" s="103"/>
      <c r="FP164" s="103"/>
    </row>
    <row r="165" spans="2:172" x14ac:dyDescent="0.2">
      <c r="B165" s="103"/>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3"/>
      <c r="AK165" s="103"/>
      <c r="AL165" s="103"/>
      <c r="AM165" s="103"/>
      <c r="AN165" s="103"/>
      <c r="AO165" s="103"/>
      <c r="AP165" s="103"/>
      <c r="AQ165" s="103"/>
      <c r="AR165" s="103"/>
      <c r="AS165" s="103"/>
      <c r="AT165" s="103"/>
      <c r="AU165" s="103"/>
      <c r="AV165" s="103"/>
      <c r="AW165" s="103"/>
      <c r="AX165" s="103"/>
      <c r="AY165" s="103"/>
      <c r="AZ165" s="103"/>
      <c r="BA165" s="103"/>
      <c r="BB165" s="103"/>
      <c r="BC165" s="103"/>
      <c r="BD165" s="103"/>
      <c r="BE165" s="103"/>
      <c r="BF165" s="103"/>
      <c r="BG165" s="103"/>
      <c r="BH165" s="103"/>
      <c r="BI165" s="103"/>
      <c r="BJ165" s="103"/>
      <c r="BK165" s="103"/>
      <c r="BL165" s="103"/>
      <c r="BM165" s="103"/>
      <c r="BN165" s="103"/>
      <c r="BO165" s="103"/>
      <c r="BP165" s="103"/>
      <c r="BQ165" s="103"/>
      <c r="BR165" s="103"/>
      <c r="BS165" s="103"/>
      <c r="BT165" s="103"/>
      <c r="BU165" s="103"/>
      <c r="BV165" s="103"/>
      <c r="BW165" s="103"/>
      <c r="BX165" s="103"/>
      <c r="BY165" s="103"/>
      <c r="BZ165" s="103"/>
      <c r="CA165" s="103"/>
      <c r="CB165" s="103"/>
      <c r="CC165" s="103"/>
      <c r="CD165" s="103"/>
      <c r="CE165" s="103"/>
      <c r="CF165" s="103"/>
      <c r="CG165" s="103"/>
      <c r="CH165" s="103"/>
      <c r="CI165" s="103"/>
      <c r="CJ165" s="103"/>
      <c r="CK165" s="103"/>
      <c r="CL165" s="103"/>
      <c r="CM165" s="103"/>
      <c r="CN165" s="103"/>
      <c r="CO165" s="103"/>
      <c r="CP165" s="103"/>
      <c r="CQ165" s="103"/>
      <c r="CR165" s="103"/>
      <c r="CS165" s="103"/>
      <c r="CT165" s="103"/>
      <c r="CU165" s="103"/>
      <c r="CV165" s="103"/>
      <c r="CW165" s="103"/>
      <c r="CX165" s="103"/>
      <c r="CY165" s="103"/>
      <c r="CZ165" s="103"/>
      <c r="DA165" s="103"/>
      <c r="DB165" s="103"/>
      <c r="DC165" s="103"/>
      <c r="DD165" s="103"/>
      <c r="DE165" s="103"/>
      <c r="DF165" s="103"/>
      <c r="DG165" s="103"/>
      <c r="DH165" s="103"/>
      <c r="DI165" s="103"/>
      <c r="DJ165" s="103"/>
      <c r="DK165" s="103"/>
      <c r="DL165" s="103"/>
      <c r="DM165" s="103"/>
      <c r="DN165" s="103"/>
      <c r="DO165" s="103"/>
      <c r="DP165" s="103"/>
      <c r="DQ165" s="103"/>
      <c r="DR165" s="103"/>
      <c r="DS165" s="103"/>
      <c r="DT165" s="103"/>
      <c r="DU165" s="103"/>
      <c r="DV165" s="103"/>
      <c r="DW165" s="103"/>
      <c r="DX165" s="103"/>
      <c r="DY165" s="103"/>
      <c r="DZ165" s="103"/>
      <c r="EA165" s="103"/>
      <c r="EB165" s="103"/>
      <c r="EC165" s="103"/>
      <c r="ED165" s="103"/>
      <c r="EE165" s="103"/>
      <c r="EF165" s="103"/>
      <c r="EG165" s="103"/>
      <c r="EH165" s="103"/>
      <c r="EI165" s="103"/>
      <c r="EJ165" s="103"/>
      <c r="EK165" s="103"/>
      <c r="EL165" s="103"/>
      <c r="EM165" s="103"/>
      <c r="EN165" s="103"/>
      <c r="EO165" s="103"/>
      <c r="EP165" s="103"/>
      <c r="EQ165" s="103"/>
      <c r="ER165" s="103"/>
      <c r="ES165" s="103"/>
      <c r="ET165" s="103"/>
      <c r="EU165" s="103"/>
      <c r="EV165" s="103"/>
      <c r="EW165" s="103"/>
      <c r="EX165" s="103"/>
      <c r="EY165" s="103"/>
      <c r="EZ165" s="103"/>
      <c r="FA165" s="103"/>
      <c r="FB165" s="103"/>
      <c r="FC165" s="103"/>
      <c r="FD165" s="103"/>
      <c r="FE165" s="103"/>
      <c r="FF165" s="103"/>
      <c r="FG165" s="103"/>
      <c r="FH165" s="103"/>
      <c r="FI165" s="103"/>
      <c r="FJ165" s="103"/>
      <c r="FK165" s="103"/>
      <c r="FL165" s="103"/>
      <c r="FM165" s="103"/>
      <c r="FN165" s="103"/>
      <c r="FO165" s="103"/>
      <c r="FP165" s="103"/>
    </row>
    <row r="166" spans="2:172" x14ac:dyDescent="0.2">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P166" s="103"/>
      <c r="AQ166" s="103"/>
      <c r="AR166" s="103"/>
      <c r="AS166" s="103"/>
      <c r="AT166" s="103"/>
      <c r="AU166" s="103"/>
      <c r="AV166" s="103"/>
      <c r="AW166" s="103"/>
      <c r="AX166" s="103"/>
      <c r="AY166" s="103"/>
      <c r="AZ166" s="103"/>
      <c r="BA166" s="103"/>
      <c r="BB166" s="103"/>
      <c r="BC166" s="103"/>
      <c r="BD166" s="103"/>
      <c r="BE166" s="103"/>
      <c r="BF166" s="103"/>
      <c r="BG166" s="103"/>
      <c r="BH166" s="103"/>
      <c r="BI166" s="103"/>
      <c r="BJ166" s="103"/>
      <c r="BK166" s="103"/>
      <c r="BL166" s="103"/>
      <c r="BM166" s="103"/>
      <c r="BN166" s="103"/>
      <c r="BO166" s="103"/>
      <c r="BP166" s="103"/>
      <c r="BQ166" s="103"/>
      <c r="BR166" s="103"/>
      <c r="BS166" s="103"/>
      <c r="BT166" s="103"/>
      <c r="BU166" s="103"/>
      <c r="BV166" s="103"/>
      <c r="BW166" s="103"/>
      <c r="BX166" s="103"/>
      <c r="BY166" s="103"/>
      <c r="BZ166" s="103"/>
      <c r="CA166" s="103"/>
      <c r="CB166" s="103"/>
      <c r="CC166" s="103"/>
      <c r="CD166" s="103"/>
      <c r="CE166" s="103"/>
      <c r="CF166" s="103"/>
      <c r="CG166" s="103"/>
      <c r="CH166" s="103"/>
      <c r="CI166" s="103"/>
      <c r="CJ166" s="103"/>
      <c r="CK166" s="103"/>
      <c r="CL166" s="103"/>
      <c r="CM166" s="103"/>
      <c r="CN166" s="103"/>
      <c r="CO166" s="103"/>
      <c r="CP166" s="103"/>
      <c r="CQ166" s="103"/>
      <c r="CR166" s="103"/>
      <c r="CS166" s="103"/>
      <c r="CT166" s="103"/>
      <c r="CU166" s="103"/>
      <c r="CV166" s="103"/>
      <c r="CW166" s="103"/>
      <c r="CX166" s="103"/>
      <c r="CY166" s="103"/>
      <c r="CZ166" s="103"/>
      <c r="DA166" s="103"/>
      <c r="DB166" s="103"/>
      <c r="DC166" s="103"/>
      <c r="DD166" s="103"/>
      <c r="DE166" s="103"/>
      <c r="DF166" s="103"/>
      <c r="DG166" s="103"/>
      <c r="DH166" s="103"/>
      <c r="DI166" s="103"/>
      <c r="DJ166" s="103"/>
      <c r="DK166" s="103"/>
      <c r="DL166" s="103"/>
      <c r="DM166" s="103"/>
      <c r="DN166" s="103"/>
      <c r="DO166" s="103"/>
      <c r="DP166" s="103"/>
      <c r="DQ166" s="103"/>
      <c r="DR166" s="103"/>
      <c r="DS166" s="103"/>
      <c r="DT166" s="103"/>
      <c r="DU166" s="103"/>
      <c r="DV166" s="103"/>
      <c r="DW166" s="103"/>
      <c r="DX166" s="103"/>
      <c r="DY166" s="103"/>
      <c r="DZ166" s="103"/>
      <c r="EA166" s="103"/>
      <c r="EB166" s="103"/>
      <c r="EC166" s="103"/>
      <c r="ED166" s="103"/>
      <c r="EE166" s="103"/>
      <c r="EF166" s="103"/>
      <c r="EG166" s="103"/>
      <c r="EH166" s="103"/>
      <c r="EI166" s="103"/>
      <c r="EJ166" s="103"/>
      <c r="EK166" s="103"/>
      <c r="EL166" s="103"/>
      <c r="EM166" s="103"/>
      <c r="EN166" s="103"/>
      <c r="EO166" s="103"/>
      <c r="EP166" s="103"/>
      <c r="EQ166" s="103"/>
      <c r="ER166" s="103"/>
      <c r="ES166" s="103"/>
      <c r="ET166" s="103"/>
      <c r="EU166" s="103"/>
      <c r="EV166" s="103"/>
      <c r="EW166" s="103"/>
      <c r="EX166" s="103"/>
      <c r="EY166" s="103"/>
      <c r="EZ166" s="103"/>
      <c r="FA166" s="103"/>
      <c r="FB166" s="103"/>
      <c r="FC166" s="103"/>
      <c r="FD166" s="103"/>
      <c r="FE166" s="103"/>
      <c r="FF166" s="103"/>
      <c r="FG166" s="103"/>
      <c r="FH166" s="103"/>
      <c r="FI166" s="103"/>
      <c r="FJ166" s="103"/>
      <c r="FK166" s="103"/>
      <c r="FL166" s="103"/>
      <c r="FM166" s="103"/>
      <c r="FN166" s="103"/>
      <c r="FO166" s="103"/>
      <c r="FP166" s="103"/>
    </row>
    <row r="167" spans="2:172" x14ac:dyDescent="0.2">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3"/>
      <c r="BA167" s="103"/>
      <c r="BB167" s="103"/>
      <c r="BC167" s="103"/>
      <c r="BD167" s="103"/>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03"/>
      <c r="BZ167" s="103"/>
      <c r="CA167" s="103"/>
      <c r="CB167" s="103"/>
      <c r="CC167" s="103"/>
      <c r="CD167" s="103"/>
      <c r="CE167" s="103"/>
      <c r="CF167" s="103"/>
      <c r="CG167" s="103"/>
      <c r="CH167" s="103"/>
      <c r="CI167" s="103"/>
      <c r="CJ167" s="103"/>
      <c r="CK167" s="103"/>
      <c r="CL167" s="103"/>
      <c r="CM167" s="103"/>
      <c r="CN167" s="103"/>
      <c r="CO167" s="103"/>
      <c r="CP167" s="103"/>
      <c r="CQ167" s="103"/>
      <c r="CR167" s="103"/>
      <c r="CS167" s="103"/>
      <c r="CT167" s="103"/>
      <c r="CU167" s="103"/>
      <c r="CV167" s="103"/>
      <c r="CW167" s="103"/>
      <c r="CX167" s="103"/>
      <c r="CY167" s="103"/>
      <c r="CZ167" s="103"/>
      <c r="DA167" s="103"/>
      <c r="DB167" s="103"/>
      <c r="DC167" s="103"/>
      <c r="DD167" s="103"/>
      <c r="DE167" s="103"/>
      <c r="DF167" s="103"/>
      <c r="DG167" s="103"/>
      <c r="DH167" s="103"/>
      <c r="DI167" s="103"/>
      <c r="DJ167" s="103"/>
      <c r="DK167" s="103"/>
      <c r="DL167" s="103"/>
      <c r="DM167" s="103"/>
      <c r="DN167" s="103"/>
      <c r="DO167" s="103"/>
      <c r="DP167" s="103"/>
      <c r="DQ167" s="103"/>
      <c r="DR167" s="103"/>
      <c r="DS167" s="103"/>
      <c r="DT167" s="103"/>
      <c r="DU167" s="103"/>
      <c r="DV167" s="103"/>
      <c r="DW167" s="103"/>
      <c r="DX167" s="103"/>
      <c r="DY167" s="103"/>
      <c r="DZ167" s="103"/>
      <c r="EA167" s="103"/>
      <c r="EB167" s="103"/>
      <c r="EC167" s="103"/>
      <c r="ED167" s="103"/>
      <c r="EE167" s="103"/>
      <c r="EF167" s="103"/>
      <c r="EG167" s="103"/>
      <c r="EH167" s="103"/>
      <c r="EI167" s="103"/>
      <c r="EJ167" s="103"/>
      <c r="EK167" s="103"/>
      <c r="EL167" s="103"/>
      <c r="EM167" s="103"/>
      <c r="EN167" s="103"/>
      <c r="EO167" s="103"/>
      <c r="EP167" s="103"/>
      <c r="EQ167" s="103"/>
      <c r="ER167" s="103"/>
      <c r="ES167" s="103"/>
      <c r="ET167" s="103"/>
      <c r="EU167" s="103"/>
      <c r="EV167" s="103"/>
      <c r="EW167" s="103"/>
      <c r="EX167" s="103"/>
      <c r="EY167" s="103"/>
      <c r="EZ167" s="103"/>
      <c r="FA167" s="103"/>
      <c r="FB167" s="103"/>
      <c r="FC167" s="103"/>
      <c r="FD167" s="103"/>
      <c r="FE167" s="103"/>
      <c r="FF167" s="103"/>
      <c r="FG167" s="103"/>
      <c r="FH167" s="103"/>
      <c r="FI167" s="103"/>
      <c r="FJ167" s="103"/>
      <c r="FK167" s="103"/>
      <c r="FL167" s="103"/>
      <c r="FM167" s="103"/>
      <c r="FN167" s="103"/>
      <c r="FO167" s="103"/>
      <c r="FP167" s="103"/>
    </row>
    <row r="168" spans="2:172" x14ac:dyDescent="0.2">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c r="BA168" s="103"/>
      <c r="BB168" s="103"/>
      <c r="BC168" s="103"/>
      <c r="BD168" s="103"/>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03"/>
      <c r="BZ168" s="103"/>
      <c r="CA168" s="103"/>
      <c r="CB168" s="103"/>
      <c r="CC168" s="103"/>
      <c r="CD168" s="103"/>
      <c r="CE168" s="103"/>
      <c r="CF168" s="103"/>
      <c r="CG168" s="103"/>
      <c r="CH168" s="103"/>
      <c r="CI168" s="103"/>
      <c r="CJ168" s="103"/>
      <c r="CK168" s="103"/>
      <c r="CL168" s="103"/>
      <c r="CM168" s="103"/>
      <c r="CN168" s="103"/>
      <c r="CO168" s="103"/>
      <c r="CP168" s="103"/>
      <c r="CQ168" s="103"/>
      <c r="CR168" s="103"/>
      <c r="CS168" s="103"/>
      <c r="CT168" s="103"/>
      <c r="CU168" s="103"/>
      <c r="CV168" s="103"/>
      <c r="CW168" s="103"/>
      <c r="CX168" s="103"/>
      <c r="CY168" s="103"/>
      <c r="CZ168" s="103"/>
      <c r="DA168" s="103"/>
      <c r="DB168" s="103"/>
      <c r="DC168" s="103"/>
      <c r="DD168" s="103"/>
      <c r="DE168" s="103"/>
      <c r="DF168" s="103"/>
      <c r="DG168" s="103"/>
      <c r="DH168" s="103"/>
      <c r="DI168" s="103"/>
      <c r="DJ168" s="103"/>
      <c r="DK168" s="103"/>
      <c r="DL168" s="103"/>
      <c r="DM168" s="103"/>
      <c r="DN168" s="103"/>
      <c r="DO168" s="103"/>
      <c r="DP168" s="103"/>
      <c r="DQ168" s="103"/>
      <c r="DR168" s="103"/>
      <c r="DS168" s="103"/>
      <c r="DT168" s="103"/>
      <c r="DU168" s="103"/>
      <c r="DV168" s="103"/>
      <c r="DW168" s="103"/>
      <c r="DX168" s="103"/>
      <c r="DY168" s="103"/>
      <c r="DZ168" s="103"/>
      <c r="EA168" s="103"/>
      <c r="EB168" s="103"/>
      <c r="EC168" s="103"/>
      <c r="ED168" s="103"/>
      <c r="EE168" s="103"/>
      <c r="EF168" s="103"/>
      <c r="EG168" s="103"/>
      <c r="EH168" s="103"/>
      <c r="EI168" s="103"/>
      <c r="EJ168" s="103"/>
      <c r="EK168" s="103"/>
      <c r="EL168" s="103"/>
      <c r="EM168" s="103"/>
      <c r="EN168" s="103"/>
      <c r="EO168" s="103"/>
      <c r="EP168" s="103"/>
      <c r="EQ168" s="103"/>
      <c r="ER168" s="103"/>
      <c r="ES168" s="103"/>
      <c r="ET168" s="103"/>
      <c r="EU168" s="103"/>
      <c r="EV168" s="103"/>
      <c r="EW168" s="103"/>
      <c r="EX168" s="103"/>
      <c r="EY168" s="103"/>
      <c r="EZ168" s="103"/>
      <c r="FA168" s="103"/>
      <c r="FB168" s="103"/>
      <c r="FC168" s="103"/>
      <c r="FD168" s="103"/>
      <c r="FE168" s="103"/>
      <c r="FF168" s="103"/>
      <c r="FG168" s="103"/>
      <c r="FH168" s="103"/>
      <c r="FI168" s="103"/>
      <c r="FJ168" s="103"/>
      <c r="FK168" s="103"/>
      <c r="FL168" s="103"/>
      <c r="FM168" s="103"/>
      <c r="FN168" s="103"/>
      <c r="FO168" s="103"/>
      <c r="FP168" s="103"/>
    </row>
    <row r="169" spans="2:172" x14ac:dyDescent="0.2">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c r="AY169" s="103"/>
      <c r="AZ169" s="103"/>
      <c r="BA169" s="103"/>
      <c r="BB169" s="103"/>
      <c r="BC169" s="103"/>
      <c r="BD169" s="103"/>
      <c r="BE169" s="103"/>
      <c r="BF169" s="103"/>
      <c r="BG169" s="103"/>
      <c r="BH169" s="103"/>
      <c r="BI169" s="103"/>
      <c r="BJ169" s="103"/>
      <c r="BK169" s="103"/>
      <c r="BL169" s="103"/>
      <c r="BM169" s="103"/>
      <c r="BN169" s="103"/>
      <c r="BO169" s="103"/>
      <c r="BP169" s="103"/>
      <c r="BQ169" s="103"/>
      <c r="BR169" s="103"/>
      <c r="BS169" s="103"/>
      <c r="BT169" s="103"/>
      <c r="BU169" s="103"/>
      <c r="BV169" s="103"/>
      <c r="BW169" s="103"/>
      <c r="BX169" s="103"/>
      <c r="BY169" s="103"/>
      <c r="BZ169" s="103"/>
      <c r="CA169" s="103"/>
      <c r="CB169" s="103"/>
      <c r="CC169" s="103"/>
      <c r="CD169" s="103"/>
      <c r="CE169" s="103"/>
      <c r="CF169" s="103"/>
      <c r="CG169" s="103"/>
      <c r="CH169" s="103"/>
      <c r="CI169" s="103"/>
      <c r="CJ169" s="103"/>
      <c r="CK169" s="103"/>
      <c r="CL169" s="103"/>
      <c r="CM169" s="103"/>
      <c r="CN169" s="103"/>
      <c r="CO169" s="103"/>
      <c r="CP169" s="103"/>
      <c r="CQ169" s="103"/>
      <c r="CR169" s="103"/>
      <c r="CS169" s="103"/>
      <c r="CT169" s="103"/>
      <c r="CU169" s="103"/>
      <c r="CV169" s="103"/>
      <c r="CW169" s="103"/>
      <c r="CX169" s="103"/>
      <c r="CY169" s="103"/>
      <c r="CZ169" s="103"/>
      <c r="DA169" s="103"/>
      <c r="DB169" s="103"/>
      <c r="DC169" s="103"/>
      <c r="DD169" s="103"/>
      <c r="DE169" s="103"/>
      <c r="DF169" s="103"/>
      <c r="DG169" s="103"/>
      <c r="DH169" s="103"/>
      <c r="DI169" s="103"/>
      <c r="DJ169" s="103"/>
      <c r="DK169" s="103"/>
      <c r="DL169" s="103"/>
      <c r="DM169" s="103"/>
      <c r="DN169" s="103"/>
      <c r="DO169" s="103"/>
      <c r="DP169" s="103"/>
      <c r="DQ169" s="103"/>
      <c r="DR169" s="103"/>
      <c r="DS169" s="103"/>
      <c r="DT169" s="103"/>
      <c r="DU169" s="103"/>
      <c r="DV169" s="103"/>
      <c r="DW169" s="103"/>
      <c r="DX169" s="103"/>
      <c r="DY169" s="103"/>
      <c r="DZ169" s="103"/>
      <c r="EA169" s="103"/>
      <c r="EB169" s="103"/>
      <c r="EC169" s="103"/>
      <c r="ED169" s="103"/>
      <c r="EE169" s="103"/>
      <c r="EF169" s="103"/>
      <c r="EG169" s="103"/>
      <c r="EH169" s="103"/>
      <c r="EI169" s="103"/>
      <c r="EJ169" s="103"/>
      <c r="EK169" s="103"/>
      <c r="EL169" s="103"/>
      <c r="EM169" s="103"/>
      <c r="EN169" s="103"/>
      <c r="EO169" s="103"/>
      <c r="EP169" s="103"/>
      <c r="EQ169" s="103"/>
      <c r="ER169" s="103"/>
      <c r="ES169" s="103"/>
      <c r="ET169" s="103"/>
      <c r="EU169" s="103"/>
      <c r="EV169" s="103"/>
      <c r="EW169" s="103"/>
      <c r="EX169" s="103"/>
      <c r="EY169" s="103"/>
      <c r="EZ169" s="103"/>
      <c r="FA169" s="103"/>
      <c r="FB169" s="103"/>
      <c r="FC169" s="103"/>
      <c r="FD169" s="103"/>
      <c r="FE169" s="103"/>
      <c r="FF169" s="103"/>
      <c r="FG169" s="103"/>
      <c r="FH169" s="103"/>
      <c r="FI169" s="103"/>
      <c r="FJ169" s="103"/>
      <c r="FK169" s="103"/>
      <c r="FL169" s="103"/>
      <c r="FM169" s="103"/>
      <c r="FN169" s="103"/>
      <c r="FO169" s="103"/>
      <c r="FP169" s="103"/>
    </row>
    <row r="170" spans="2:172" x14ac:dyDescent="0.2">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c r="AY170" s="103"/>
      <c r="AZ170" s="103"/>
      <c r="BA170" s="103"/>
      <c r="BB170" s="103"/>
      <c r="BC170" s="103"/>
      <c r="BD170" s="103"/>
      <c r="BE170" s="103"/>
      <c r="BF170" s="103"/>
      <c r="BG170" s="103"/>
      <c r="BH170" s="103"/>
      <c r="BI170" s="103"/>
      <c r="BJ170" s="103"/>
      <c r="BK170" s="103"/>
      <c r="BL170" s="103"/>
      <c r="BM170" s="103"/>
      <c r="BN170" s="103"/>
      <c r="BO170" s="103"/>
      <c r="BP170" s="103"/>
      <c r="BQ170" s="103"/>
      <c r="BR170" s="103"/>
      <c r="BS170" s="103"/>
      <c r="BT170" s="103"/>
      <c r="BU170" s="103"/>
      <c r="BV170" s="103"/>
      <c r="BW170" s="103"/>
      <c r="BX170" s="103"/>
      <c r="BY170" s="103"/>
      <c r="BZ170" s="103"/>
      <c r="CA170" s="103"/>
      <c r="CB170" s="103"/>
      <c r="CC170" s="103"/>
      <c r="CD170" s="103"/>
      <c r="CE170" s="103"/>
      <c r="CF170" s="103"/>
      <c r="CG170" s="103"/>
      <c r="CH170" s="103"/>
      <c r="CI170" s="103"/>
      <c r="CJ170" s="103"/>
      <c r="CK170" s="103"/>
      <c r="CL170" s="103"/>
      <c r="CM170" s="103"/>
      <c r="CN170" s="103"/>
      <c r="CO170" s="103"/>
      <c r="CP170" s="103"/>
      <c r="CQ170" s="103"/>
      <c r="CR170" s="103"/>
      <c r="CS170" s="103"/>
      <c r="CT170" s="103"/>
      <c r="CU170" s="103"/>
      <c r="CV170" s="103"/>
      <c r="CW170" s="103"/>
      <c r="CX170" s="103"/>
      <c r="CY170" s="103"/>
      <c r="CZ170" s="103"/>
      <c r="DA170" s="103"/>
      <c r="DB170" s="103"/>
      <c r="DC170" s="103"/>
      <c r="DD170" s="103"/>
      <c r="DE170" s="103"/>
      <c r="DF170" s="103"/>
      <c r="DG170" s="103"/>
      <c r="DH170" s="103"/>
      <c r="DI170" s="103"/>
      <c r="DJ170" s="103"/>
      <c r="DK170" s="103"/>
      <c r="DL170" s="103"/>
      <c r="DM170" s="103"/>
      <c r="DN170" s="103"/>
      <c r="DO170" s="103"/>
      <c r="DP170" s="103"/>
      <c r="DQ170" s="103"/>
      <c r="DR170" s="103"/>
      <c r="DS170" s="103"/>
      <c r="DT170" s="103"/>
      <c r="DU170" s="103"/>
      <c r="DV170" s="103"/>
      <c r="DW170" s="103"/>
      <c r="DX170" s="103"/>
      <c r="DY170" s="103"/>
      <c r="DZ170" s="103"/>
      <c r="EA170" s="103"/>
      <c r="EB170" s="103"/>
      <c r="EC170" s="103"/>
      <c r="ED170" s="103"/>
      <c r="EE170" s="103"/>
      <c r="EF170" s="103"/>
      <c r="EG170" s="103"/>
      <c r="EH170" s="103"/>
      <c r="EI170" s="103"/>
      <c r="EJ170" s="103"/>
      <c r="EK170" s="103"/>
      <c r="EL170" s="103"/>
      <c r="EM170" s="103"/>
      <c r="EN170" s="103"/>
      <c r="EO170" s="103"/>
      <c r="EP170" s="103"/>
      <c r="EQ170" s="103"/>
      <c r="ER170" s="103"/>
      <c r="ES170" s="103"/>
      <c r="ET170" s="103"/>
      <c r="EU170" s="103"/>
      <c r="EV170" s="103"/>
      <c r="EW170" s="103"/>
      <c r="EX170" s="103"/>
      <c r="EY170" s="103"/>
      <c r="EZ170" s="103"/>
      <c r="FA170" s="103"/>
      <c r="FB170" s="103"/>
      <c r="FC170" s="103"/>
      <c r="FD170" s="103"/>
      <c r="FE170" s="103"/>
      <c r="FF170" s="103"/>
      <c r="FG170" s="103"/>
      <c r="FH170" s="103"/>
      <c r="FI170" s="103"/>
      <c r="FJ170" s="103"/>
      <c r="FK170" s="103"/>
      <c r="FL170" s="103"/>
      <c r="FM170" s="103"/>
      <c r="FN170" s="103"/>
      <c r="FO170" s="103"/>
      <c r="FP170" s="103"/>
    </row>
    <row r="171" spans="2:172" x14ac:dyDescent="0.2">
      <c r="B171" s="103"/>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3"/>
      <c r="BQ171" s="103"/>
      <c r="BR171" s="103"/>
      <c r="BS171" s="103"/>
      <c r="BT171" s="103"/>
      <c r="BU171" s="103"/>
      <c r="BV171" s="103"/>
      <c r="BW171" s="103"/>
      <c r="BX171" s="103"/>
      <c r="BY171" s="103"/>
      <c r="BZ171" s="103"/>
      <c r="CA171" s="103"/>
      <c r="CB171" s="103"/>
      <c r="CC171" s="103"/>
      <c r="CD171" s="103"/>
      <c r="CE171" s="103"/>
      <c r="CF171" s="103"/>
      <c r="CG171" s="103"/>
      <c r="CH171" s="103"/>
      <c r="CI171" s="103"/>
      <c r="CJ171" s="103"/>
      <c r="CK171" s="103"/>
      <c r="CL171" s="103"/>
      <c r="CM171" s="103"/>
      <c r="CN171" s="103"/>
      <c r="CO171" s="103"/>
      <c r="CP171" s="103"/>
      <c r="CQ171" s="103"/>
      <c r="CR171" s="103"/>
      <c r="CS171" s="103"/>
      <c r="CT171" s="103"/>
      <c r="CU171" s="103"/>
      <c r="CV171" s="103"/>
      <c r="CW171" s="103"/>
      <c r="CX171" s="103"/>
      <c r="CY171" s="103"/>
      <c r="CZ171" s="103"/>
      <c r="DA171" s="103"/>
      <c r="DB171" s="103"/>
      <c r="DC171" s="103"/>
      <c r="DD171" s="103"/>
      <c r="DE171" s="103"/>
      <c r="DF171" s="103"/>
      <c r="DG171" s="103"/>
      <c r="DH171" s="103"/>
      <c r="DI171" s="103"/>
      <c r="DJ171" s="103"/>
      <c r="DK171" s="103"/>
      <c r="DL171" s="103"/>
      <c r="DM171" s="103"/>
      <c r="DN171" s="103"/>
      <c r="DO171" s="103"/>
      <c r="DP171" s="103"/>
      <c r="DQ171" s="103"/>
      <c r="DR171" s="103"/>
      <c r="DS171" s="103"/>
      <c r="DT171" s="103"/>
      <c r="DU171" s="103"/>
      <c r="DV171" s="103"/>
      <c r="DW171" s="103"/>
      <c r="DX171" s="103"/>
      <c r="DY171" s="103"/>
      <c r="DZ171" s="103"/>
      <c r="EA171" s="103"/>
      <c r="EB171" s="103"/>
      <c r="EC171" s="103"/>
      <c r="ED171" s="103"/>
      <c r="EE171" s="103"/>
      <c r="EF171" s="103"/>
      <c r="EG171" s="103"/>
      <c r="EH171" s="103"/>
      <c r="EI171" s="103"/>
      <c r="EJ171" s="103"/>
      <c r="EK171" s="103"/>
      <c r="EL171" s="103"/>
      <c r="EM171" s="103"/>
      <c r="EN171" s="103"/>
      <c r="EO171" s="103"/>
      <c r="EP171" s="103"/>
      <c r="EQ171" s="103"/>
      <c r="ER171" s="103"/>
      <c r="ES171" s="103"/>
      <c r="ET171" s="103"/>
      <c r="EU171" s="103"/>
      <c r="EV171" s="103"/>
      <c r="EW171" s="103"/>
      <c r="EX171" s="103"/>
      <c r="EY171" s="103"/>
      <c r="EZ171" s="103"/>
      <c r="FA171" s="103"/>
      <c r="FB171" s="103"/>
      <c r="FC171" s="103"/>
      <c r="FD171" s="103"/>
      <c r="FE171" s="103"/>
      <c r="FF171" s="103"/>
      <c r="FG171" s="103"/>
      <c r="FH171" s="103"/>
      <c r="FI171" s="103"/>
      <c r="FJ171" s="103"/>
      <c r="FK171" s="103"/>
      <c r="FL171" s="103"/>
      <c r="FM171" s="103"/>
      <c r="FN171" s="103"/>
      <c r="FO171" s="103"/>
      <c r="FP171" s="103"/>
    </row>
    <row r="172" spans="2:172" x14ac:dyDescent="0.2">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3"/>
      <c r="BA172" s="103"/>
      <c r="BB172" s="103"/>
      <c r="BC172" s="103"/>
      <c r="BD172" s="103"/>
      <c r="BE172" s="103"/>
      <c r="BF172" s="103"/>
      <c r="BG172" s="103"/>
      <c r="BH172" s="103"/>
      <c r="BI172" s="103"/>
      <c r="BJ172" s="103"/>
      <c r="BK172" s="103"/>
      <c r="BL172" s="103"/>
      <c r="BM172" s="103"/>
      <c r="BN172" s="103"/>
      <c r="BO172" s="103"/>
      <c r="BP172" s="103"/>
      <c r="BQ172" s="103"/>
      <c r="BR172" s="103"/>
      <c r="BS172" s="103"/>
      <c r="BT172" s="103"/>
      <c r="BU172" s="103"/>
      <c r="BV172" s="103"/>
      <c r="BW172" s="103"/>
      <c r="BX172" s="103"/>
      <c r="BY172" s="103"/>
      <c r="BZ172" s="103"/>
      <c r="CA172" s="103"/>
      <c r="CB172" s="103"/>
      <c r="CC172" s="103"/>
      <c r="CD172" s="103"/>
      <c r="CE172" s="103"/>
      <c r="CF172" s="103"/>
      <c r="CG172" s="103"/>
      <c r="CH172" s="103"/>
      <c r="CI172" s="103"/>
      <c r="CJ172" s="103"/>
      <c r="CK172" s="103"/>
      <c r="CL172" s="103"/>
      <c r="CM172" s="103"/>
      <c r="CN172" s="103"/>
      <c r="CO172" s="103"/>
      <c r="CP172" s="103"/>
      <c r="CQ172" s="103"/>
      <c r="CR172" s="103"/>
      <c r="CS172" s="103"/>
      <c r="CT172" s="103"/>
      <c r="CU172" s="103"/>
      <c r="CV172" s="103"/>
      <c r="CW172" s="103"/>
      <c r="CX172" s="103"/>
      <c r="CY172" s="103"/>
      <c r="CZ172" s="103"/>
      <c r="DA172" s="103"/>
      <c r="DB172" s="103"/>
      <c r="DC172" s="103"/>
      <c r="DD172" s="103"/>
      <c r="DE172" s="103"/>
      <c r="DF172" s="103"/>
      <c r="DG172" s="103"/>
      <c r="DH172" s="103"/>
      <c r="DI172" s="103"/>
      <c r="DJ172" s="103"/>
      <c r="DK172" s="103"/>
      <c r="DL172" s="103"/>
      <c r="DM172" s="103"/>
      <c r="DN172" s="103"/>
      <c r="DO172" s="103"/>
      <c r="DP172" s="103"/>
      <c r="DQ172" s="103"/>
      <c r="DR172" s="103"/>
      <c r="DS172" s="103"/>
      <c r="DT172" s="103"/>
      <c r="DU172" s="103"/>
      <c r="DV172" s="103"/>
      <c r="DW172" s="103"/>
      <c r="DX172" s="103"/>
      <c r="DY172" s="103"/>
      <c r="DZ172" s="103"/>
      <c r="EA172" s="103"/>
      <c r="EB172" s="103"/>
      <c r="EC172" s="103"/>
      <c r="ED172" s="103"/>
      <c r="EE172" s="103"/>
      <c r="EF172" s="103"/>
      <c r="EG172" s="103"/>
      <c r="EH172" s="103"/>
      <c r="EI172" s="103"/>
      <c r="EJ172" s="103"/>
      <c r="EK172" s="103"/>
      <c r="EL172" s="103"/>
      <c r="EM172" s="103"/>
      <c r="EN172" s="103"/>
      <c r="EO172" s="103"/>
      <c r="EP172" s="103"/>
      <c r="EQ172" s="103"/>
      <c r="ER172" s="103"/>
      <c r="ES172" s="103"/>
      <c r="ET172" s="103"/>
      <c r="EU172" s="103"/>
      <c r="EV172" s="103"/>
      <c r="EW172" s="103"/>
      <c r="EX172" s="103"/>
      <c r="EY172" s="103"/>
      <c r="EZ172" s="103"/>
      <c r="FA172" s="103"/>
      <c r="FB172" s="103"/>
      <c r="FC172" s="103"/>
      <c r="FD172" s="103"/>
      <c r="FE172" s="103"/>
      <c r="FF172" s="103"/>
      <c r="FG172" s="103"/>
      <c r="FH172" s="103"/>
      <c r="FI172" s="103"/>
      <c r="FJ172" s="103"/>
      <c r="FK172" s="103"/>
      <c r="FL172" s="103"/>
      <c r="FM172" s="103"/>
      <c r="FN172" s="103"/>
      <c r="FO172" s="103"/>
      <c r="FP172" s="103"/>
    </row>
    <row r="173" spans="2:172" x14ac:dyDescent="0.2">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c r="AO173" s="103"/>
      <c r="AP173" s="103"/>
      <c r="AQ173" s="103"/>
      <c r="AR173" s="103"/>
      <c r="AS173" s="103"/>
      <c r="AT173" s="103"/>
      <c r="AU173" s="103"/>
      <c r="AV173" s="103"/>
      <c r="AW173" s="103"/>
      <c r="AX173" s="103"/>
      <c r="AY173" s="103"/>
      <c r="AZ173" s="103"/>
      <c r="BA173" s="103"/>
      <c r="BB173" s="103"/>
      <c r="BC173" s="103"/>
      <c r="BD173" s="103"/>
      <c r="BE173" s="103"/>
      <c r="BF173" s="103"/>
      <c r="BG173" s="103"/>
      <c r="BH173" s="103"/>
      <c r="BI173" s="103"/>
      <c r="BJ173" s="103"/>
      <c r="BK173" s="103"/>
      <c r="BL173" s="103"/>
      <c r="BM173" s="103"/>
      <c r="BN173" s="103"/>
      <c r="BO173" s="103"/>
      <c r="BP173" s="103"/>
      <c r="BQ173" s="103"/>
      <c r="BR173" s="103"/>
      <c r="BS173" s="103"/>
      <c r="BT173" s="103"/>
      <c r="BU173" s="103"/>
      <c r="BV173" s="103"/>
      <c r="BW173" s="103"/>
      <c r="BX173" s="103"/>
      <c r="BY173" s="103"/>
      <c r="BZ173" s="103"/>
      <c r="CA173" s="103"/>
      <c r="CB173" s="103"/>
      <c r="CC173" s="103"/>
      <c r="CD173" s="103"/>
      <c r="CE173" s="103"/>
      <c r="CF173" s="103"/>
      <c r="CG173" s="103"/>
      <c r="CH173" s="103"/>
      <c r="CI173" s="103"/>
      <c r="CJ173" s="103"/>
      <c r="CK173" s="103"/>
      <c r="CL173" s="103"/>
      <c r="CM173" s="103"/>
      <c r="CN173" s="103"/>
      <c r="CO173" s="103"/>
      <c r="CP173" s="103"/>
      <c r="CQ173" s="103"/>
      <c r="CR173" s="103"/>
      <c r="CS173" s="103"/>
      <c r="CT173" s="103"/>
      <c r="CU173" s="103"/>
      <c r="CV173" s="103"/>
      <c r="CW173" s="103"/>
      <c r="CX173" s="103"/>
      <c r="CY173" s="103"/>
      <c r="CZ173" s="103"/>
      <c r="DA173" s="103"/>
      <c r="DB173" s="103"/>
      <c r="DC173" s="103"/>
      <c r="DD173" s="103"/>
      <c r="DE173" s="103"/>
      <c r="DF173" s="103"/>
      <c r="DG173" s="103"/>
      <c r="DH173" s="103"/>
      <c r="DI173" s="103"/>
      <c r="DJ173" s="103"/>
      <c r="DK173" s="103"/>
      <c r="DL173" s="103"/>
      <c r="DM173" s="103"/>
      <c r="DN173" s="103"/>
      <c r="DO173" s="103"/>
      <c r="DP173" s="103"/>
      <c r="DQ173" s="103"/>
      <c r="DR173" s="103"/>
      <c r="DS173" s="103"/>
      <c r="DT173" s="103"/>
      <c r="DU173" s="103"/>
      <c r="DV173" s="103"/>
      <c r="DW173" s="103"/>
      <c r="DX173" s="103"/>
      <c r="DY173" s="103"/>
      <c r="DZ173" s="103"/>
      <c r="EA173" s="103"/>
      <c r="EB173" s="103"/>
      <c r="EC173" s="103"/>
      <c r="ED173" s="103"/>
      <c r="EE173" s="103"/>
      <c r="EF173" s="103"/>
      <c r="EG173" s="103"/>
      <c r="EH173" s="103"/>
      <c r="EI173" s="103"/>
      <c r="EJ173" s="103"/>
      <c r="EK173" s="103"/>
      <c r="EL173" s="103"/>
      <c r="EM173" s="103"/>
      <c r="EN173" s="103"/>
      <c r="EO173" s="103"/>
      <c r="EP173" s="103"/>
      <c r="EQ173" s="103"/>
      <c r="ER173" s="103"/>
      <c r="ES173" s="103"/>
      <c r="ET173" s="103"/>
      <c r="EU173" s="103"/>
      <c r="EV173" s="103"/>
      <c r="EW173" s="103"/>
      <c r="EX173" s="103"/>
      <c r="EY173" s="103"/>
      <c r="EZ173" s="103"/>
      <c r="FA173" s="103"/>
      <c r="FB173" s="103"/>
      <c r="FC173" s="103"/>
      <c r="FD173" s="103"/>
      <c r="FE173" s="103"/>
      <c r="FF173" s="103"/>
      <c r="FG173" s="103"/>
      <c r="FH173" s="103"/>
      <c r="FI173" s="103"/>
      <c r="FJ173" s="103"/>
      <c r="FK173" s="103"/>
      <c r="FL173" s="103"/>
      <c r="FM173" s="103"/>
      <c r="FN173" s="103"/>
      <c r="FO173" s="103"/>
      <c r="FP173" s="103"/>
    </row>
    <row r="174" spans="2:172" x14ac:dyDescent="0.2">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3"/>
      <c r="AR174" s="103"/>
      <c r="AS174" s="103"/>
      <c r="AT174" s="103"/>
      <c r="AU174" s="103"/>
      <c r="AV174" s="103"/>
      <c r="AW174" s="103"/>
      <c r="AX174" s="103"/>
      <c r="AY174" s="103"/>
      <c r="AZ174" s="103"/>
      <c r="BA174" s="103"/>
      <c r="BB174" s="103"/>
      <c r="BC174" s="103"/>
      <c r="BD174" s="103"/>
      <c r="BE174" s="103"/>
      <c r="BF174" s="103"/>
      <c r="BG174" s="103"/>
      <c r="BH174" s="103"/>
      <c r="BI174" s="103"/>
      <c r="BJ174" s="103"/>
      <c r="BK174" s="103"/>
      <c r="BL174" s="103"/>
      <c r="BM174" s="103"/>
      <c r="BN174" s="103"/>
      <c r="BO174" s="103"/>
      <c r="BP174" s="103"/>
      <c r="BQ174" s="103"/>
      <c r="BR174" s="103"/>
      <c r="BS174" s="103"/>
      <c r="BT174" s="103"/>
      <c r="BU174" s="103"/>
      <c r="BV174" s="103"/>
      <c r="BW174" s="103"/>
      <c r="BX174" s="103"/>
      <c r="BY174" s="103"/>
      <c r="BZ174" s="103"/>
      <c r="CA174" s="103"/>
      <c r="CB174" s="103"/>
      <c r="CC174" s="103"/>
      <c r="CD174" s="103"/>
      <c r="CE174" s="103"/>
      <c r="CF174" s="103"/>
      <c r="CG174" s="103"/>
      <c r="CH174" s="103"/>
      <c r="CI174" s="103"/>
      <c r="CJ174" s="103"/>
      <c r="CK174" s="103"/>
      <c r="CL174" s="103"/>
      <c r="CM174" s="103"/>
      <c r="CN174" s="103"/>
      <c r="CO174" s="103"/>
      <c r="CP174" s="103"/>
      <c r="CQ174" s="103"/>
      <c r="CR174" s="103"/>
      <c r="CS174" s="103"/>
      <c r="CT174" s="103"/>
      <c r="CU174" s="103"/>
      <c r="CV174" s="103"/>
      <c r="CW174" s="103"/>
      <c r="CX174" s="103"/>
      <c r="CY174" s="103"/>
      <c r="CZ174" s="103"/>
      <c r="DA174" s="103"/>
      <c r="DB174" s="103"/>
      <c r="DC174" s="103"/>
      <c r="DD174" s="103"/>
      <c r="DE174" s="103"/>
      <c r="DF174" s="103"/>
      <c r="DG174" s="103"/>
      <c r="DH174" s="103"/>
      <c r="DI174" s="103"/>
      <c r="DJ174" s="103"/>
      <c r="DK174" s="103"/>
      <c r="DL174" s="103"/>
      <c r="DM174" s="103"/>
      <c r="DN174" s="103"/>
      <c r="DO174" s="103"/>
      <c r="DP174" s="103"/>
      <c r="DQ174" s="103"/>
      <c r="DR174" s="103"/>
      <c r="DS174" s="103"/>
      <c r="DT174" s="103"/>
      <c r="DU174" s="103"/>
      <c r="DV174" s="103"/>
      <c r="DW174" s="103"/>
      <c r="DX174" s="103"/>
      <c r="DY174" s="103"/>
      <c r="DZ174" s="103"/>
      <c r="EA174" s="103"/>
      <c r="EB174" s="103"/>
      <c r="EC174" s="103"/>
      <c r="ED174" s="103"/>
      <c r="EE174" s="103"/>
      <c r="EF174" s="103"/>
      <c r="EG174" s="103"/>
      <c r="EH174" s="103"/>
      <c r="EI174" s="103"/>
      <c r="EJ174" s="103"/>
      <c r="EK174" s="103"/>
      <c r="EL174" s="103"/>
      <c r="EM174" s="103"/>
      <c r="EN174" s="103"/>
      <c r="EO174" s="103"/>
      <c r="EP174" s="103"/>
      <c r="EQ174" s="103"/>
      <c r="ER174" s="103"/>
      <c r="ES174" s="103"/>
      <c r="ET174" s="103"/>
      <c r="EU174" s="103"/>
      <c r="EV174" s="103"/>
      <c r="EW174" s="103"/>
      <c r="EX174" s="103"/>
      <c r="EY174" s="103"/>
      <c r="EZ174" s="103"/>
      <c r="FA174" s="103"/>
      <c r="FB174" s="103"/>
      <c r="FC174" s="103"/>
      <c r="FD174" s="103"/>
      <c r="FE174" s="103"/>
      <c r="FF174" s="103"/>
      <c r="FG174" s="103"/>
      <c r="FH174" s="103"/>
      <c r="FI174" s="103"/>
      <c r="FJ174" s="103"/>
      <c r="FK174" s="103"/>
      <c r="FL174" s="103"/>
      <c r="FM174" s="103"/>
      <c r="FN174" s="103"/>
      <c r="FO174" s="103"/>
      <c r="FP174" s="103"/>
    </row>
    <row r="175" spans="2:172" x14ac:dyDescent="0.2">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3"/>
      <c r="AL175" s="103"/>
      <c r="AM175" s="103"/>
      <c r="AN175" s="103"/>
      <c r="AO175" s="103"/>
      <c r="AP175" s="103"/>
      <c r="AQ175" s="103"/>
      <c r="AR175" s="103"/>
      <c r="AS175" s="103"/>
      <c r="AT175" s="103"/>
      <c r="AU175" s="103"/>
      <c r="AV175" s="103"/>
      <c r="AW175" s="103"/>
      <c r="AX175" s="103"/>
      <c r="AY175" s="103"/>
      <c r="AZ175" s="103"/>
      <c r="BA175" s="103"/>
      <c r="BB175" s="103"/>
      <c r="BC175" s="103"/>
      <c r="BD175" s="103"/>
      <c r="BE175" s="103"/>
      <c r="BF175" s="103"/>
      <c r="BG175" s="103"/>
      <c r="BH175" s="103"/>
      <c r="BI175" s="103"/>
      <c r="BJ175" s="103"/>
      <c r="BK175" s="103"/>
      <c r="BL175" s="103"/>
      <c r="BM175" s="103"/>
      <c r="BN175" s="103"/>
      <c r="BO175" s="103"/>
      <c r="BP175" s="103"/>
      <c r="BQ175" s="103"/>
      <c r="BR175" s="103"/>
      <c r="BS175" s="103"/>
      <c r="BT175" s="103"/>
      <c r="BU175" s="103"/>
      <c r="BV175" s="103"/>
      <c r="BW175" s="103"/>
      <c r="BX175" s="103"/>
      <c r="BY175" s="103"/>
      <c r="BZ175" s="103"/>
      <c r="CA175" s="103"/>
      <c r="CB175" s="103"/>
      <c r="CC175" s="103"/>
      <c r="CD175" s="103"/>
      <c r="CE175" s="103"/>
      <c r="CF175" s="103"/>
      <c r="CG175" s="103"/>
      <c r="CH175" s="103"/>
      <c r="CI175" s="103"/>
      <c r="CJ175" s="103"/>
      <c r="CK175" s="103"/>
      <c r="CL175" s="103"/>
      <c r="CM175" s="103"/>
      <c r="CN175" s="103"/>
      <c r="CO175" s="103"/>
      <c r="CP175" s="103"/>
      <c r="CQ175" s="103"/>
      <c r="CR175" s="103"/>
      <c r="CS175" s="103"/>
      <c r="CT175" s="103"/>
      <c r="CU175" s="103"/>
      <c r="CV175" s="103"/>
      <c r="CW175" s="103"/>
      <c r="CX175" s="103"/>
      <c r="CY175" s="103"/>
      <c r="CZ175" s="103"/>
      <c r="DA175" s="103"/>
      <c r="DB175" s="103"/>
      <c r="DC175" s="103"/>
      <c r="DD175" s="103"/>
      <c r="DE175" s="103"/>
      <c r="DF175" s="103"/>
      <c r="DG175" s="103"/>
      <c r="DH175" s="103"/>
      <c r="DI175" s="103"/>
      <c r="DJ175" s="103"/>
      <c r="DK175" s="103"/>
      <c r="DL175" s="103"/>
      <c r="DM175" s="103"/>
      <c r="DN175" s="103"/>
      <c r="DO175" s="103"/>
      <c r="DP175" s="103"/>
      <c r="DQ175" s="103"/>
      <c r="DR175" s="103"/>
      <c r="DS175" s="103"/>
      <c r="DT175" s="103"/>
      <c r="DU175" s="103"/>
      <c r="DV175" s="103"/>
      <c r="DW175" s="103"/>
      <c r="DX175" s="103"/>
      <c r="DY175" s="103"/>
      <c r="DZ175" s="103"/>
      <c r="EA175" s="103"/>
      <c r="EB175" s="103"/>
      <c r="EC175" s="103"/>
      <c r="ED175" s="103"/>
      <c r="EE175" s="103"/>
      <c r="EF175" s="103"/>
      <c r="EG175" s="103"/>
      <c r="EH175" s="103"/>
      <c r="EI175" s="103"/>
      <c r="EJ175" s="103"/>
      <c r="EK175" s="103"/>
      <c r="EL175" s="103"/>
      <c r="EM175" s="103"/>
      <c r="EN175" s="103"/>
      <c r="EO175" s="103"/>
      <c r="EP175" s="103"/>
      <c r="EQ175" s="103"/>
      <c r="ER175" s="103"/>
      <c r="ES175" s="103"/>
      <c r="ET175" s="103"/>
      <c r="EU175" s="103"/>
      <c r="EV175" s="103"/>
      <c r="EW175" s="103"/>
      <c r="EX175" s="103"/>
      <c r="EY175" s="103"/>
      <c r="EZ175" s="103"/>
      <c r="FA175" s="103"/>
      <c r="FB175" s="103"/>
      <c r="FC175" s="103"/>
      <c r="FD175" s="103"/>
      <c r="FE175" s="103"/>
      <c r="FF175" s="103"/>
      <c r="FG175" s="103"/>
      <c r="FH175" s="103"/>
      <c r="FI175" s="103"/>
      <c r="FJ175" s="103"/>
      <c r="FK175" s="103"/>
      <c r="FL175" s="103"/>
      <c r="FM175" s="103"/>
      <c r="FN175" s="103"/>
      <c r="FO175" s="103"/>
      <c r="FP175" s="103"/>
    </row>
    <row r="176" spans="2:172" x14ac:dyDescent="0.2">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P176" s="103"/>
      <c r="AQ176" s="103"/>
      <c r="AR176" s="103"/>
      <c r="AS176" s="103"/>
      <c r="AT176" s="103"/>
      <c r="AU176" s="103"/>
      <c r="AV176" s="103"/>
      <c r="AW176" s="103"/>
      <c r="AX176" s="103"/>
      <c r="AY176" s="103"/>
      <c r="AZ176" s="103"/>
      <c r="BA176" s="103"/>
      <c r="BB176" s="103"/>
      <c r="BC176" s="103"/>
      <c r="BD176" s="103"/>
      <c r="BE176" s="103"/>
      <c r="BF176" s="103"/>
      <c r="BG176" s="103"/>
      <c r="BH176" s="103"/>
      <c r="BI176" s="103"/>
      <c r="BJ176" s="103"/>
      <c r="BK176" s="103"/>
      <c r="BL176" s="103"/>
      <c r="BM176" s="103"/>
      <c r="BN176" s="103"/>
      <c r="BO176" s="103"/>
      <c r="BP176" s="103"/>
      <c r="BQ176" s="103"/>
      <c r="BR176" s="103"/>
      <c r="BS176" s="103"/>
      <c r="BT176" s="103"/>
      <c r="BU176" s="103"/>
      <c r="BV176" s="103"/>
      <c r="BW176" s="103"/>
      <c r="BX176" s="103"/>
      <c r="BY176" s="103"/>
      <c r="BZ176" s="103"/>
      <c r="CA176" s="103"/>
      <c r="CB176" s="103"/>
      <c r="CC176" s="103"/>
      <c r="CD176" s="103"/>
      <c r="CE176" s="103"/>
      <c r="CF176" s="103"/>
      <c r="CG176" s="103"/>
      <c r="CH176" s="103"/>
      <c r="CI176" s="103"/>
      <c r="CJ176" s="103"/>
      <c r="CK176" s="103"/>
      <c r="CL176" s="103"/>
      <c r="CM176" s="103"/>
      <c r="CN176" s="103"/>
      <c r="CO176" s="103"/>
      <c r="CP176" s="103"/>
      <c r="CQ176" s="103"/>
      <c r="CR176" s="103"/>
      <c r="CS176" s="103"/>
      <c r="CT176" s="103"/>
      <c r="CU176" s="103"/>
      <c r="CV176" s="103"/>
      <c r="CW176" s="103"/>
      <c r="CX176" s="103"/>
      <c r="CY176" s="103"/>
      <c r="CZ176" s="103"/>
      <c r="DA176" s="103"/>
      <c r="DB176" s="103"/>
      <c r="DC176" s="103"/>
      <c r="DD176" s="103"/>
      <c r="DE176" s="103"/>
      <c r="DF176" s="103"/>
      <c r="DG176" s="103"/>
      <c r="DH176" s="103"/>
      <c r="DI176" s="103"/>
      <c r="DJ176" s="103"/>
      <c r="DK176" s="103"/>
      <c r="DL176" s="103"/>
      <c r="DM176" s="103"/>
      <c r="DN176" s="103"/>
      <c r="DO176" s="103"/>
      <c r="DP176" s="103"/>
      <c r="DQ176" s="103"/>
      <c r="DR176" s="103"/>
      <c r="DS176" s="103"/>
      <c r="DT176" s="103"/>
      <c r="DU176" s="103"/>
      <c r="DV176" s="103"/>
      <c r="DW176" s="103"/>
      <c r="DX176" s="103"/>
      <c r="DY176" s="103"/>
      <c r="DZ176" s="103"/>
      <c r="EA176" s="103"/>
      <c r="EB176" s="103"/>
      <c r="EC176" s="103"/>
      <c r="ED176" s="103"/>
      <c r="EE176" s="103"/>
      <c r="EF176" s="103"/>
      <c r="EG176" s="103"/>
      <c r="EH176" s="103"/>
      <c r="EI176" s="103"/>
      <c r="EJ176" s="103"/>
      <c r="EK176" s="103"/>
      <c r="EL176" s="103"/>
      <c r="EM176" s="103"/>
      <c r="EN176" s="103"/>
      <c r="EO176" s="103"/>
      <c r="EP176" s="103"/>
      <c r="EQ176" s="103"/>
      <c r="ER176" s="103"/>
      <c r="ES176" s="103"/>
      <c r="ET176" s="103"/>
      <c r="EU176" s="103"/>
      <c r="EV176" s="103"/>
      <c r="EW176" s="103"/>
      <c r="EX176" s="103"/>
      <c r="EY176" s="103"/>
      <c r="EZ176" s="103"/>
      <c r="FA176" s="103"/>
      <c r="FB176" s="103"/>
      <c r="FC176" s="103"/>
      <c r="FD176" s="103"/>
      <c r="FE176" s="103"/>
      <c r="FF176" s="103"/>
      <c r="FG176" s="103"/>
      <c r="FH176" s="103"/>
      <c r="FI176" s="103"/>
      <c r="FJ176" s="103"/>
      <c r="FK176" s="103"/>
      <c r="FL176" s="103"/>
      <c r="FM176" s="103"/>
      <c r="FN176" s="103"/>
      <c r="FO176" s="103"/>
      <c r="FP176" s="103"/>
    </row>
    <row r="177" spans="2:172" x14ac:dyDescent="0.2">
      <c r="B177" s="103"/>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103"/>
      <c r="AS177" s="103"/>
      <c r="AT177" s="103"/>
      <c r="AU177" s="103"/>
      <c r="AV177" s="103"/>
      <c r="AW177" s="103"/>
      <c r="AX177" s="103"/>
      <c r="AY177" s="103"/>
      <c r="AZ177" s="103"/>
      <c r="BA177" s="103"/>
      <c r="BB177" s="103"/>
      <c r="BC177" s="103"/>
      <c r="BD177" s="103"/>
      <c r="BE177" s="103"/>
      <c r="BF177" s="103"/>
      <c r="BG177" s="103"/>
      <c r="BH177" s="103"/>
      <c r="BI177" s="103"/>
      <c r="BJ177" s="103"/>
      <c r="BK177" s="103"/>
      <c r="BL177" s="103"/>
      <c r="BM177" s="103"/>
      <c r="BN177" s="103"/>
      <c r="BO177" s="103"/>
      <c r="BP177" s="103"/>
      <c r="BQ177" s="103"/>
      <c r="BR177" s="103"/>
      <c r="BS177" s="103"/>
      <c r="BT177" s="103"/>
      <c r="BU177" s="103"/>
      <c r="BV177" s="103"/>
      <c r="BW177" s="103"/>
      <c r="BX177" s="103"/>
      <c r="BY177" s="103"/>
      <c r="BZ177" s="103"/>
      <c r="CA177" s="103"/>
      <c r="CB177" s="103"/>
      <c r="CC177" s="103"/>
      <c r="CD177" s="103"/>
      <c r="CE177" s="103"/>
      <c r="CF177" s="103"/>
      <c r="CG177" s="103"/>
      <c r="CH177" s="103"/>
      <c r="CI177" s="103"/>
      <c r="CJ177" s="103"/>
      <c r="CK177" s="103"/>
      <c r="CL177" s="103"/>
      <c r="CM177" s="103"/>
      <c r="CN177" s="103"/>
      <c r="CO177" s="103"/>
      <c r="CP177" s="103"/>
      <c r="CQ177" s="103"/>
      <c r="CR177" s="103"/>
      <c r="CS177" s="103"/>
      <c r="CT177" s="103"/>
      <c r="CU177" s="103"/>
      <c r="CV177" s="103"/>
      <c r="CW177" s="103"/>
      <c r="CX177" s="103"/>
      <c r="CY177" s="103"/>
      <c r="CZ177" s="103"/>
      <c r="DA177" s="103"/>
      <c r="DB177" s="103"/>
      <c r="DC177" s="103"/>
      <c r="DD177" s="103"/>
      <c r="DE177" s="103"/>
      <c r="DF177" s="103"/>
      <c r="DG177" s="103"/>
      <c r="DH177" s="103"/>
      <c r="DI177" s="103"/>
      <c r="DJ177" s="103"/>
      <c r="DK177" s="103"/>
      <c r="DL177" s="103"/>
      <c r="DM177" s="103"/>
      <c r="DN177" s="103"/>
      <c r="DO177" s="103"/>
      <c r="DP177" s="103"/>
      <c r="DQ177" s="103"/>
      <c r="DR177" s="103"/>
      <c r="DS177" s="103"/>
      <c r="DT177" s="103"/>
      <c r="DU177" s="103"/>
      <c r="DV177" s="103"/>
      <c r="DW177" s="103"/>
      <c r="DX177" s="103"/>
      <c r="DY177" s="103"/>
      <c r="DZ177" s="103"/>
      <c r="EA177" s="103"/>
      <c r="EB177" s="103"/>
      <c r="EC177" s="103"/>
      <c r="ED177" s="103"/>
      <c r="EE177" s="103"/>
      <c r="EF177" s="103"/>
      <c r="EG177" s="103"/>
      <c r="EH177" s="103"/>
      <c r="EI177" s="103"/>
      <c r="EJ177" s="103"/>
      <c r="EK177" s="103"/>
      <c r="EL177" s="103"/>
      <c r="EM177" s="103"/>
      <c r="EN177" s="103"/>
      <c r="EO177" s="103"/>
      <c r="EP177" s="103"/>
      <c r="EQ177" s="103"/>
      <c r="ER177" s="103"/>
      <c r="ES177" s="103"/>
      <c r="ET177" s="103"/>
      <c r="EU177" s="103"/>
      <c r="EV177" s="103"/>
      <c r="EW177" s="103"/>
      <c r="EX177" s="103"/>
      <c r="EY177" s="103"/>
      <c r="EZ177" s="103"/>
      <c r="FA177" s="103"/>
      <c r="FB177" s="103"/>
      <c r="FC177" s="103"/>
      <c r="FD177" s="103"/>
      <c r="FE177" s="103"/>
      <c r="FF177" s="103"/>
      <c r="FG177" s="103"/>
      <c r="FH177" s="103"/>
      <c r="FI177" s="103"/>
      <c r="FJ177" s="103"/>
      <c r="FK177" s="103"/>
      <c r="FL177" s="103"/>
      <c r="FM177" s="103"/>
      <c r="FN177" s="103"/>
      <c r="FO177" s="103"/>
      <c r="FP177" s="103"/>
    </row>
    <row r="178" spans="2:172" x14ac:dyDescent="0.2">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103"/>
      <c r="AQ178" s="103"/>
      <c r="AR178" s="103"/>
      <c r="AS178" s="103"/>
      <c r="AT178" s="103"/>
      <c r="AU178" s="103"/>
      <c r="AV178" s="103"/>
      <c r="AW178" s="103"/>
      <c r="AX178" s="103"/>
      <c r="AY178" s="103"/>
      <c r="AZ178" s="103"/>
      <c r="BA178" s="103"/>
      <c r="BB178" s="103"/>
      <c r="BC178" s="103"/>
      <c r="BD178" s="103"/>
      <c r="BE178" s="103"/>
      <c r="BF178" s="103"/>
      <c r="BG178" s="103"/>
      <c r="BH178" s="103"/>
      <c r="BI178" s="103"/>
      <c r="BJ178" s="103"/>
      <c r="BK178" s="103"/>
      <c r="BL178" s="103"/>
      <c r="BM178" s="103"/>
      <c r="BN178" s="103"/>
      <c r="BO178" s="103"/>
      <c r="BP178" s="103"/>
      <c r="BQ178" s="103"/>
      <c r="BR178" s="103"/>
      <c r="BS178" s="103"/>
      <c r="BT178" s="103"/>
      <c r="BU178" s="103"/>
      <c r="BV178" s="103"/>
      <c r="BW178" s="103"/>
      <c r="BX178" s="103"/>
      <c r="BY178" s="103"/>
      <c r="BZ178" s="103"/>
      <c r="CA178" s="103"/>
      <c r="CB178" s="103"/>
      <c r="CC178" s="103"/>
      <c r="CD178" s="103"/>
      <c r="CE178" s="103"/>
      <c r="CF178" s="103"/>
      <c r="CG178" s="103"/>
      <c r="CH178" s="103"/>
      <c r="CI178" s="103"/>
      <c r="CJ178" s="103"/>
      <c r="CK178" s="103"/>
      <c r="CL178" s="103"/>
      <c r="CM178" s="103"/>
      <c r="CN178" s="103"/>
      <c r="CO178" s="103"/>
      <c r="CP178" s="103"/>
      <c r="CQ178" s="103"/>
      <c r="CR178" s="103"/>
      <c r="CS178" s="103"/>
      <c r="CT178" s="103"/>
      <c r="CU178" s="103"/>
      <c r="CV178" s="103"/>
      <c r="CW178" s="103"/>
      <c r="CX178" s="103"/>
      <c r="CY178" s="103"/>
      <c r="CZ178" s="103"/>
      <c r="DA178" s="103"/>
      <c r="DB178" s="103"/>
      <c r="DC178" s="103"/>
      <c r="DD178" s="103"/>
      <c r="DE178" s="103"/>
      <c r="DF178" s="103"/>
      <c r="DG178" s="103"/>
      <c r="DH178" s="103"/>
      <c r="DI178" s="103"/>
      <c r="DJ178" s="103"/>
      <c r="DK178" s="103"/>
      <c r="DL178" s="103"/>
      <c r="DM178" s="103"/>
      <c r="DN178" s="103"/>
      <c r="DO178" s="103"/>
      <c r="DP178" s="103"/>
      <c r="DQ178" s="103"/>
      <c r="DR178" s="103"/>
      <c r="DS178" s="103"/>
      <c r="DT178" s="103"/>
      <c r="DU178" s="103"/>
      <c r="DV178" s="103"/>
      <c r="DW178" s="103"/>
      <c r="DX178" s="103"/>
      <c r="DY178" s="103"/>
      <c r="DZ178" s="103"/>
      <c r="EA178" s="103"/>
      <c r="EB178" s="103"/>
      <c r="EC178" s="103"/>
      <c r="ED178" s="103"/>
      <c r="EE178" s="103"/>
      <c r="EF178" s="103"/>
      <c r="EG178" s="103"/>
      <c r="EH178" s="103"/>
      <c r="EI178" s="103"/>
      <c r="EJ178" s="103"/>
      <c r="EK178" s="103"/>
      <c r="EL178" s="103"/>
      <c r="EM178" s="103"/>
      <c r="EN178" s="103"/>
      <c r="EO178" s="103"/>
      <c r="EP178" s="103"/>
      <c r="EQ178" s="103"/>
      <c r="ER178" s="103"/>
      <c r="ES178" s="103"/>
      <c r="ET178" s="103"/>
      <c r="EU178" s="103"/>
      <c r="EV178" s="103"/>
      <c r="EW178" s="103"/>
      <c r="EX178" s="103"/>
      <c r="EY178" s="103"/>
      <c r="EZ178" s="103"/>
      <c r="FA178" s="103"/>
      <c r="FB178" s="103"/>
      <c r="FC178" s="103"/>
      <c r="FD178" s="103"/>
      <c r="FE178" s="103"/>
      <c r="FF178" s="103"/>
      <c r="FG178" s="103"/>
      <c r="FH178" s="103"/>
      <c r="FI178" s="103"/>
      <c r="FJ178" s="103"/>
      <c r="FK178" s="103"/>
      <c r="FL178" s="103"/>
      <c r="FM178" s="103"/>
      <c r="FN178" s="103"/>
      <c r="FO178" s="103"/>
      <c r="FP178" s="103"/>
    </row>
    <row r="179" spans="2:172" x14ac:dyDescent="0.2">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c r="BA179" s="103"/>
      <c r="BB179" s="103"/>
      <c r="BC179" s="103"/>
      <c r="BD179" s="103"/>
      <c r="BE179" s="103"/>
      <c r="BF179" s="103"/>
      <c r="BG179" s="103"/>
      <c r="BH179" s="103"/>
      <c r="BI179" s="103"/>
      <c r="BJ179" s="103"/>
      <c r="BK179" s="103"/>
      <c r="BL179" s="103"/>
      <c r="BM179" s="103"/>
      <c r="BN179" s="103"/>
      <c r="BO179" s="103"/>
      <c r="BP179" s="103"/>
      <c r="BQ179" s="103"/>
      <c r="BR179" s="103"/>
      <c r="BS179" s="103"/>
      <c r="BT179" s="103"/>
      <c r="BU179" s="103"/>
      <c r="BV179" s="103"/>
      <c r="BW179" s="103"/>
      <c r="BX179" s="103"/>
      <c r="BY179" s="103"/>
      <c r="BZ179" s="103"/>
      <c r="CA179" s="103"/>
      <c r="CB179" s="103"/>
      <c r="CC179" s="103"/>
      <c r="CD179" s="103"/>
      <c r="CE179" s="103"/>
      <c r="CF179" s="103"/>
      <c r="CG179" s="103"/>
      <c r="CH179" s="103"/>
      <c r="CI179" s="103"/>
      <c r="CJ179" s="103"/>
      <c r="CK179" s="103"/>
      <c r="CL179" s="103"/>
      <c r="CM179" s="103"/>
      <c r="CN179" s="103"/>
      <c r="CO179" s="103"/>
      <c r="CP179" s="103"/>
      <c r="CQ179" s="103"/>
      <c r="CR179" s="103"/>
      <c r="CS179" s="103"/>
      <c r="CT179" s="103"/>
      <c r="CU179" s="103"/>
      <c r="CV179" s="103"/>
      <c r="CW179" s="103"/>
      <c r="CX179" s="103"/>
      <c r="CY179" s="103"/>
      <c r="CZ179" s="103"/>
      <c r="DA179" s="103"/>
      <c r="DB179" s="103"/>
      <c r="DC179" s="103"/>
      <c r="DD179" s="103"/>
      <c r="DE179" s="103"/>
      <c r="DF179" s="103"/>
      <c r="DG179" s="103"/>
      <c r="DH179" s="103"/>
      <c r="DI179" s="103"/>
      <c r="DJ179" s="103"/>
      <c r="DK179" s="103"/>
      <c r="DL179" s="103"/>
      <c r="DM179" s="103"/>
      <c r="DN179" s="103"/>
      <c r="DO179" s="103"/>
      <c r="DP179" s="103"/>
      <c r="DQ179" s="103"/>
      <c r="DR179" s="103"/>
      <c r="DS179" s="103"/>
      <c r="DT179" s="103"/>
      <c r="DU179" s="103"/>
      <c r="DV179" s="103"/>
      <c r="DW179" s="103"/>
      <c r="DX179" s="103"/>
      <c r="DY179" s="103"/>
      <c r="DZ179" s="103"/>
      <c r="EA179" s="103"/>
      <c r="EB179" s="103"/>
      <c r="EC179" s="103"/>
      <c r="ED179" s="103"/>
      <c r="EE179" s="103"/>
      <c r="EF179" s="103"/>
      <c r="EG179" s="103"/>
      <c r="EH179" s="103"/>
      <c r="EI179" s="103"/>
      <c r="EJ179" s="103"/>
      <c r="EK179" s="103"/>
      <c r="EL179" s="103"/>
      <c r="EM179" s="103"/>
      <c r="EN179" s="103"/>
      <c r="EO179" s="103"/>
      <c r="EP179" s="103"/>
      <c r="EQ179" s="103"/>
      <c r="ER179" s="103"/>
      <c r="ES179" s="103"/>
      <c r="ET179" s="103"/>
      <c r="EU179" s="103"/>
      <c r="EV179" s="103"/>
      <c r="EW179" s="103"/>
      <c r="EX179" s="103"/>
      <c r="EY179" s="103"/>
      <c r="EZ179" s="103"/>
      <c r="FA179" s="103"/>
      <c r="FB179" s="103"/>
      <c r="FC179" s="103"/>
      <c r="FD179" s="103"/>
      <c r="FE179" s="103"/>
      <c r="FF179" s="103"/>
      <c r="FG179" s="103"/>
      <c r="FH179" s="103"/>
      <c r="FI179" s="103"/>
      <c r="FJ179" s="103"/>
      <c r="FK179" s="103"/>
      <c r="FL179" s="103"/>
      <c r="FM179" s="103"/>
      <c r="FN179" s="103"/>
      <c r="FO179" s="103"/>
      <c r="FP179" s="103"/>
    </row>
    <row r="180" spans="2:172" x14ac:dyDescent="0.2">
      <c r="B180" s="103"/>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P180" s="103"/>
      <c r="AQ180" s="103"/>
      <c r="AR180" s="103"/>
      <c r="AS180" s="103"/>
      <c r="AT180" s="103"/>
      <c r="AU180" s="103"/>
      <c r="AV180" s="103"/>
      <c r="AW180" s="103"/>
      <c r="AX180" s="103"/>
      <c r="AY180" s="103"/>
      <c r="AZ180" s="103"/>
      <c r="BA180" s="103"/>
      <c r="BB180" s="103"/>
      <c r="BC180" s="103"/>
      <c r="BD180" s="103"/>
      <c r="BE180" s="103"/>
      <c r="BF180" s="103"/>
      <c r="BG180" s="103"/>
      <c r="BH180" s="103"/>
      <c r="BI180" s="103"/>
      <c r="BJ180" s="103"/>
      <c r="BK180" s="103"/>
      <c r="BL180" s="103"/>
      <c r="BM180" s="103"/>
      <c r="BN180" s="103"/>
      <c r="BO180" s="103"/>
      <c r="BP180" s="103"/>
      <c r="BQ180" s="103"/>
      <c r="BR180" s="103"/>
      <c r="BS180" s="103"/>
      <c r="BT180" s="103"/>
      <c r="BU180" s="103"/>
      <c r="BV180" s="103"/>
      <c r="BW180" s="103"/>
      <c r="BX180" s="103"/>
      <c r="BY180" s="103"/>
      <c r="BZ180" s="103"/>
      <c r="CA180" s="103"/>
      <c r="CB180" s="103"/>
      <c r="CC180" s="103"/>
      <c r="CD180" s="103"/>
      <c r="CE180" s="103"/>
      <c r="CF180" s="103"/>
      <c r="CG180" s="103"/>
      <c r="CH180" s="103"/>
      <c r="CI180" s="103"/>
      <c r="CJ180" s="103"/>
      <c r="CK180" s="103"/>
      <c r="CL180" s="103"/>
      <c r="CM180" s="103"/>
      <c r="CN180" s="103"/>
      <c r="CO180" s="103"/>
      <c r="CP180" s="103"/>
      <c r="CQ180" s="103"/>
      <c r="CR180" s="103"/>
      <c r="CS180" s="103"/>
      <c r="CT180" s="103"/>
      <c r="CU180" s="103"/>
      <c r="CV180" s="103"/>
      <c r="CW180" s="103"/>
      <c r="CX180" s="103"/>
      <c r="CY180" s="103"/>
      <c r="CZ180" s="103"/>
      <c r="DA180" s="103"/>
      <c r="DB180" s="103"/>
      <c r="DC180" s="103"/>
      <c r="DD180" s="103"/>
      <c r="DE180" s="103"/>
      <c r="DF180" s="103"/>
      <c r="DG180" s="103"/>
      <c r="DH180" s="103"/>
      <c r="DI180" s="103"/>
      <c r="DJ180" s="103"/>
      <c r="DK180" s="103"/>
      <c r="DL180" s="103"/>
      <c r="DM180" s="103"/>
      <c r="DN180" s="103"/>
      <c r="DO180" s="103"/>
      <c r="DP180" s="103"/>
      <c r="DQ180" s="103"/>
      <c r="DR180" s="103"/>
      <c r="DS180" s="103"/>
      <c r="DT180" s="103"/>
      <c r="DU180" s="103"/>
      <c r="DV180" s="103"/>
      <c r="DW180" s="103"/>
      <c r="DX180" s="103"/>
      <c r="DY180" s="103"/>
      <c r="DZ180" s="103"/>
      <c r="EA180" s="103"/>
      <c r="EB180" s="103"/>
      <c r="EC180" s="103"/>
      <c r="ED180" s="103"/>
      <c r="EE180" s="103"/>
      <c r="EF180" s="103"/>
      <c r="EG180" s="103"/>
      <c r="EH180" s="103"/>
      <c r="EI180" s="103"/>
      <c r="EJ180" s="103"/>
      <c r="EK180" s="103"/>
      <c r="EL180" s="103"/>
      <c r="EM180" s="103"/>
      <c r="EN180" s="103"/>
      <c r="EO180" s="103"/>
      <c r="EP180" s="103"/>
      <c r="EQ180" s="103"/>
      <c r="ER180" s="103"/>
      <c r="ES180" s="103"/>
      <c r="ET180" s="103"/>
      <c r="EU180" s="103"/>
      <c r="EV180" s="103"/>
      <c r="EW180" s="103"/>
      <c r="EX180" s="103"/>
      <c r="EY180" s="103"/>
      <c r="EZ180" s="103"/>
      <c r="FA180" s="103"/>
      <c r="FB180" s="103"/>
      <c r="FC180" s="103"/>
      <c r="FD180" s="103"/>
      <c r="FE180" s="103"/>
      <c r="FF180" s="103"/>
      <c r="FG180" s="103"/>
      <c r="FH180" s="103"/>
      <c r="FI180" s="103"/>
      <c r="FJ180" s="103"/>
      <c r="FK180" s="103"/>
      <c r="FL180" s="103"/>
      <c r="FM180" s="103"/>
      <c r="FN180" s="103"/>
      <c r="FO180" s="103"/>
      <c r="FP180" s="103"/>
    </row>
    <row r="181" spans="2:172" x14ac:dyDescent="0.2">
      <c r="B181" s="103"/>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03"/>
      <c r="AM181" s="103"/>
      <c r="AN181" s="103"/>
      <c r="AO181" s="103"/>
      <c r="AP181" s="103"/>
      <c r="AQ181" s="103"/>
      <c r="AR181" s="103"/>
      <c r="AS181" s="103"/>
      <c r="AT181" s="103"/>
      <c r="AU181" s="103"/>
      <c r="AV181" s="103"/>
      <c r="AW181" s="103"/>
      <c r="AX181" s="103"/>
      <c r="AY181" s="103"/>
      <c r="AZ181" s="103"/>
      <c r="BA181" s="103"/>
      <c r="BB181" s="103"/>
      <c r="BC181" s="103"/>
      <c r="BD181" s="103"/>
      <c r="BE181" s="103"/>
      <c r="BF181" s="103"/>
      <c r="BG181" s="103"/>
      <c r="BH181" s="103"/>
      <c r="BI181" s="103"/>
      <c r="BJ181" s="103"/>
      <c r="BK181" s="103"/>
      <c r="BL181" s="103"/>
      <c r="BM181" s="103"/>
      <c r="BN181" s="103"/>
      <c r="BO181" s="103"/>
      <c r="BP181" s="103"/>
      <c r="BQ181" s="103"/>
      <c r="BR181" s="103"/>
      <c r="BS181" s="103"/>
      <c r="BT181" s="103"/>
      <c r="BU181" s="103"/>
      <c r="BV181" s="103"/>
      <c r="BW181" s="103"/>
      <c r="BX181" s="103"/>
      <c r="BY181" s="103"/>
      <c r="BZ181" s="103"/>
      <c r="CA181" s="103"/>
      <c r="CB181" s="103"/>
      <c r="CC181" s="103"/>
      <c r="CD181" s="103"/>
      <c r="CE181" s="103"/>
      <c r="CF181" s="103"/>
      <c r="CG181" s="103"/>
      <c r="CH181" s="103"/>
      <c r="CI181" s="103"/>
      <c r="CJ181" s="103"/>
      <c r="CK181" s="103"/>
      <c r="CL181" s="103"/>
      <c r="CM181" s="103"/>
      <c r="CN181" s="103"/>
      <c r="CO181" s="103"/>
      <c r="CP181" s="103"/>
      <c r="CQ181" s="103"/>
      <c r="CR181" s="103"/>
      <c r="CS181" s="103"/>
      <c r="CT181" s="103"/>
      <c r="CU181" s="103"/>
      <c r="CV181" s="103"/>
      <c r="CW181" s="103"/>
      <c r="CX181" s="103"/>
      <c r="CY181" s="103"/>
      <c r="CZ181" s="103"/>
      <c r="DA181" s="103"/>
      <c r="DB181" s="103"/>
      <c r="DC181" s="103"/>
      <c r="DD181" s="103"/>
      <c r="DE181" s="103"/>
      <c r="DF181" s="103"/>
      <c r="DG181" s="103"/>
      <c r="DH181" s="103"/>
      <c r="DI181" s="103"/>
      <c r="DJ181" s="103"/>
      <c r="DK181" s="103"/>
      <c r="DL181" s="103"/>
      <c r="DM181" s="103"/>
      <c r="DN181" s="103"/>
      <c r="DO181" s="103"/>
      <c r="DP181" s="103"/>
      <c r="DQ181" s="103"/>
      <c r="DR181" s="103"/>
      <c r="DS181" s="103"/>
      <c r="DT181" s="103"/>
      <c r="DU181" s="103"/>
      <c r="DV181" s="103"/>
      <c r="DW181" s="103"/>
      <c r="DX181" s="103"/>
      <c r="DY181" s="103"/>
      <c r="DZ181" s="103"/>
      <c r="EA181" s="103"/>
      <c r="EB181" s="103"/>
      <c r="EC181" s="103"/>
      <c r="ED181" s="103"/>
      <c r="EE181" s="103"/>
      <c r="EF181" s="103"/>
      <c r="EG181" s="103"/>
      <c r="EH181" s="103"/>
      <c r="EI181" s="103"/>
      <c r="EJ181" s="103"/>
      <c r="EK181" s="103"/>
      <c r="EL181" s="103"/>
      <c r="EM181" s="103"/>
      <c r="EN181" s="103"/>
      <c r="EO181" s="103"/>
      <c r="EP181" s="103"/>
      <c r="EQ181" s="103"/>
      <c r="ER181" s="103"/>
      <c r="ES181" s="103"/>
      <c r="ET181" s="103"/>
      <c r="EU181" s="103"/>
      <c r="EV181" s="103"/>
      <c r="EW181" s="103"/>
      <c r="EX181" s="103"/>
      <c r="EY181" s="103"/>
      <c r="EZ181" s="103"/>
      <c r="FA181" s="103"/>
      <c r="FB181" s="103"/>
      <c r="FC181" s="103"/>
      <c r="FD181" s="103"/>
      <c r="FE181" s="103"/>
      <c r="FF181" s="103"/>
      <c r="FG181" s="103"/>
      <c r="FH181" s="103"/>
      <c r="FI181" s="103"/>
      <c r="FJ181" s="103"/>
      <c r="FK181" s="103"/>
      <c r="FL181" s="103"/>
      <c r="FM181" s="103"/>
      <c r="FN181" s="103"/>
      <c r="FO181" s="103"/>
      <c r="FP181" s="103"/>
    </row>
    <row r="182" spans="2:172" x14ac:dyDescent="0.2">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Q182" s="103"/>
      <c r="AR182" s="103"/>
      <c r="AS182" s="103"/>
      <c r="AT182" s="103"/>
      <c r="AU182" s="103"/>
      <c r="AV182" s="103"/>
      <c r="AW182" s="103"/>
      <c r="AX182" s="103"/>
      <c r="AY182" s="103"/>
      <c r="AZ182" s="103"/>
      <c r="BA182" s="103"/>
      <c r="BB182" s="103"/>
      <c r="BC182" s="103"/>
      <c r="BD182" s="103"/>
      <c r="BE182" s="103"/>
      <c r="BF182" s="103"/>
      <c r="BG182" s="103"/>
      <c r="BH182" s="103"/>
      <c r="BI182" s="103"/>
      <c r="BJ182" s="103"/>
      <c r="BK182" s="103"/>
      <c r="BL182" s="103"/>
      <c r="BM182" s="103"/>
      <c r="BN182" s="103"/>
      <c r="BO182" s="103"/>
      <c r="BP182" s="103"/>
      <c r="BQ182" s="103"/>
      <c r="BR182" s="103"/>
      <c r="BS182" s="103"/>
      <c r="BT182" s="103"/>
      <c r="BU182" s="103"/>
      <c r="BV182" s="103"/>
      <c r="BW182" s="103"/>
      <c r="BX182" s="103"/>
      <c r="BY182" s="103"/>
      <c r="BZ182" s="103"/>
      <c r="CA182" s="103"/>
      <c r="CB182" s="103"/>
      <c r="CC182" s="103"/>
      <c r="CD182" s="103"/>
      <c r="CE182" s="103"/>
      <c r="CF182" s="103"/>
      <c r="CG182" s="103"/>
      <c r="CH182" s="103"/>
      <c r="CI182" s="103"/>
      <c r="CJ182" s="103"/>
      <c r="CK182" s="103"/>
      <c r="CL182" s="103"/>
      <c r="CM182" s="103"/>
      <c r="CN182" s="103"/>
      <c r="CO182" s="103"/>
      <c r="CP182" s="103"/>
      <c r="CQ182" s="103"/>
      <c r="CR182" s="103"/>
      <c r="CS182" s="103"/>
      <c r="CT182" s="103"/>
      <c r="CU182" s="103"/>
      <c r="CV182" s="103"/>
      <c r="CW182" s="103"/>
      <c r="CX182" s="103"/>
      <c r="CY182" s="103"/>
      <c r="CZ182" s="103"/>
      <c r="DA182" s="103"/>
      <c r="DB182" s="103"/>
      <c r="DC182" s="103"/>
      <c r="DD182" s="103"/>
      <c r="DE182" s="103"/>
      <c r="DF182" s="103"/>
      <c r="DG182" s="103"/>
      <c r="DH182" s="103"/>
      <c r="DI182" s="103"/>
      <c r="DJ182" s="103"/>
      <c r="DK182" s="103"/>
      <c r="DL182" s="103"/>
      <c r="DM182" s="103"/>
      <c r="DN182" s="103"/>
      <c r="DO182" s="103"/>
      <c r="DP182" s="103"/>
      <c r="DQ182" s="103"/>
      <c r="DR182" s="103"/>
      <c r="DS182" s="103"/>
      <c r="DT182" s="103"/>
      <c r="DU182" s="103"/>
      <c r="DV182" s="103"/>
      <c r="DW182" s="103"/>
      <c r="DX182" s="103"/>
      <c r="DY182" s="103"/>
      <c r="DZ182" s="103"/>
      <c r="EA182" s="103"/>
      <c r="EB182" s="103"/>
      <c r="EC182" s="103"/>
      <c r="ED182" s="103"/>
      <c r="EE182" s="103"/>
      <c r="EF182" s="103"/>
      <c r="EG182" s="103"/>
      <c r="EH182" s="103"/>
      <c r="EI182" s="103"/>
      <c r="EJ182" s="103"/>
      <c r="EK182" s="103"/>
      <c r="EL182" s="103"/>
      <c r="EM182" s="103"/>
      <c r="EN182" s="103"/>
      <c r="EO182" s="103"/>
      <c r="EP182" s="103"/>
      <c r="EQ182" s="103"/>
      <c r="ER182" s="103"/>
      <c r="ES182" s="103"/>
      <c r="ET182" s="103"/>
      <c r="EU182" s="103"/>
      <c r="EV182" s="103"/>
      <c r="EW182" s="103"/>
      <c r="EX182" s="103"/>
      <c r="EY182" s="103"/>
      <c r="EZ182" s="103"/>
      <c r="FA182" s="103"/>
      <c r="FB182" s="103"/>
      <c r="FC182" s="103"/>
      <c r="FD182" s="103"/>
      <c r="FE182" s="103"/>
      <c r="FF182" s="103"/>
      <c r="FG182" s="103"/>
      <c r="FH182" s="103"/>
      <c r="FI182" s="103"/>
      <c r="FJ182" s="103"/>
      <c r="FK182" s="103"/>
      <c r="FL182" s="103"/>
      <c r="FM182" s="103"/>
      <c r="FN182" s="103"/>
      <c r="FO182" s="103"/>
      <c r="FP182" s="103"/>
    </row>
    <row r="183" spans="2:172" x14ac:dyDescent="0.2">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c r="AQ183" s="103"/>
      <c r="AR183" s="103"/>
      <c r="AS183" s="103"/>
      <c r="AT183" s="103"/>
      <c r="AU183" s="103"/>
      <c r="AV183" s="103"/>
      <c r="AW183" s="103"/>
      <c r="AX183" s="103"/>
      <c r="AY183" s="103"/>
      <c r="AZ183" s="103"/>
      <c r="BA183" s="103"/>
      <c r="BB183" s="103"/>
      <c r="BC183" s="103"/>
      <c r="BD183" s="103"/>
      <c r="BE183" s="103"/>
      <c r="BF183" s="103"/>
      <c r="BG183" s="103"/>
      <c r="BH183" s="103"/>
      <c r="BI183" s="103"/>
      <c r="BJ183" s="103"/>
      <c r="BK183" s="103"/>
      <c r="BL183" s="103"/>
      <c r="BM183" s="103"/>
      <c r="BN183" s="103"/>
      <c r="BO183" s="103"/>
      <c r="BP183" s="103"/>
      <c r="BQ183" s="103"/>
      <c r="BR183" s="103"/>
      <c r="BS183" s="103"/>
      <c r="BT183" s="103"/>
      <c r="BU183" s="103"/>
      <c r="BV183" s="103"/>
      <c r="BW183" s="103"/>
      <c r="BX183" s="103"/>
      <c r="BY183" s="103"/>
      <c r="BZ183" s="103"/>
      <c r="CA183" s="103"/>
      <c r="CB183" s="103"/>
      <c r="CC183" s="103"/>
      <c r="CD183" s="103"/>
      <c r="CE183" s="103"/>
      <c r="CF183" s="103"/>
      <c r="CG183" s="103"/>
      <c r="CH183" s="103"/>
      <c r="CI183" s="103"/>
      <c r="CJ183" s="103"/>
      <c r="CK183" s="103"/>
      <c r="CL183" s="103"/>
      <c r="CM183" s="103"/>
      <c r="CN183" s="103"/>
      <c r="CO183" s="103"/>
      <c r="CP183" s="103"/>
      <c r="CQ183" s="103"/>
      <c r="CR183" s="103"/>
      <c r="CS183" s="103"/>
      <c r="CT183" s="103"/>
      <c r="CU183" s="103"/>
      <c r="CV183" s="103"/>
      <c r="CW183" s="103"/>
      <c r="CX183" s="103"/>
      <c r="CY183" s="103"/>
      <c r="CZ183" s="103"/>
      <c r="DA183" s="103"/>
      <c r="DB183" s="103"/>
      <c r="DC183" s="103"/>
      <c r="DD183" s="103"/>
      <c r="DE183" s="103"/>
      <c r="DF183" s="103"/>
      <c r="DG183" s="103"/>
      <c r="DH183" s="103"/>
      <c r="DI183" s="103"/>
      <c r="DJ183" s="103"/>
      <c r="DK183" s="103"/>
      <c r="DL183" s="103"/>
      <c r="DM183" s="103"/>
      <c r="DN183" s="103"/>
      <c r="DO183" s="103"/>
      <c r="DP183" s="103"/>
      <c r="DQ183" s="103"/>
      <c r="DR183" s="103"/>
      <c r="DS183" s="103"/>
      <c r="DT183" s="103"/>
      <c r="DU183" s="103"/>
      <c r="DV183" s="103"/>
      <c r="DW183" s="103"/>
      <c r="DX183" s="103"/>
      <c r="DY183" s="103"/>
      <c r="DZ183" s="103"/>
      <c r="EA183" s="103"/>
      <c r="EB183" s="103"/>
      <c r="EC183" s="103"/>
      <c r="ED183" s="103"/>
      <c r="EE183" s="103"/>
      <c r="EF183" s="103"/>
      <c r="EG183" s="103"/>
      <c r="EH183" s="103"/>
      <c r="EI183" s="103"/>
      <c r="EJ183" s="103"/>
      <c r="EK183" s="103"/>
      <c r="EL183" s="103"/>
      <c r="EM183" s="103"/>
      <c r="EN183" s="103"/>
      <c r="EO183" s="103"/>
      <c r="EP183" s="103"/>
      <c r="EQ183" s="103"/>
      <c r="ER183" s="103"/>
      <c r="ES183" s="103"/>
      <c r="ET183" s="103"/>
      <c r="EU183" s="103"/>
      <c r="EV183" s="103"/>
      <c r="EW183" s="103"/>
      <c r="EX183" s="103"/>
      <c r="EY183" s="103"/>
      <c r="EZ183" s="103"/>
      <c r="FA183" s="103"/>
      <c r="FB183" s="103"/>
      <c r="FC183" s="103"/>
      <c r="FD183" s="103"/>
      <c r="FE183" s="103"/>
      <c r="FF183" s="103"/>
      <c r="FG183" s="103"/>
      <c r="FH183" s="103"/>
      <c r="FI183" s="103"/>
      <c r="FJ183" s="103"/>
      <c r="FK183" s="103"/>
      <c r="FL183" s="103"/>
      <c r="FM183" s="103"/>
      <c r="FN183" s="103"/>
      <c r="FO183" s="103"/>
      <c r="FP183" s="103"/>
    </row>
    <row r="184" spans="2:172" x14ac:dyDescent="0.2">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c r="AY184" s="103"/>
      <c r="AZ184" s="103"/>
      <c r="BA184" s="103"/>
      <c r="BB184" s="103"/>
      <c r="BC184" s="103"/>
      <c r="BD184" s="103"/>
      <c r="BE184" s="103"/>
      <c r="BF184" s="103"/>
      <c r="BG184" s="103"/>
      <c r="BH184" s="103"/>
      <c r="BI184" s="103"/>
      <c r="BJ184" s="103"/>
      <c r="BK184" s="103"/>
      <c r="BL184" s="103"/>
      <c r="BM184" s="103"/>
      <c r="BN184" s="103"/>
      <c r="BO184" s="103"/>
      <c r="BP184" s="103"/>
      <c r="BQ184" s="103"/>
      <c r="BR184" s="103"/>
      <c r="BS184" s="103"/>
      <c r="BT184" s="103"/>
      <c r="BU184" s="103"/>
      <c r="BV184" s="103"/>
      <c r="BW184" s="103"/>
      <c r="BX184" s="103"/>
      <c r="BY184" s="103"/>
      <c r="BZ184" s="103"/>
      <c r="CA184" s="103"/>
      <c r="CB184" s="103"/>
      <c r="CC184" s="103"/>
      <c r="CD184" s="103"/>
      <c r="CE184" s="103"/>
      <c r="CF184" s="103"/>
      <c r="CG184" s="103"/>
      <c r="CH184" s="103"/>
      <c r="CI184" s="103"/>
      <c r="CJ184" s="103"/>
      <c r="CK184" s="103"/>
      <c r="CL184" s="103"/>
      <c r="CM184" s="103"/>
      <c r="CN184" s="103"/>
      <c r="CO184" s="103"/>
      <c r="CP184" s="103"/>
      <c r="CQ184" s="103"/>
      <c r="CR184" s="103"/>
      <c r="CS184" s="103"/>
      <c r="CT184" s="103"/>
      <c r="CU184" s="103"/>
      <c r="CV184" s="103"/>
      <c r="CW184" s="103"/>
      <c r="CX184" s="103"/>
      <c r="CY184" s="103"/>
      <c r="CZ184" s="103"/>
      <c r="DA184" s="103"/>
      <c r="DB184" s="103"/>
      <c r="DC184" s="103"/>
      <c r="DD184" s="103"/>
      <c r="DE184" s="103"/>
      <c r="DF184" s="103"/>
      <c r="DG184" s="103"/>
      <c r="DH184" s="103"/>
      <c r="DI184" s="103"/>
      <c r="DJ184" s="103"/>
      <c r="DK184" s="103"/>
      <c r="DL184" s="103"/>
      <c r="DM184" s="103"/>
      <c r="DN184" s="103"/>
      <c r="DO184" s="103"/>
      <c r="DP184" s="103"/>
      <c r="DQ184" s="103"/>
      <c r="DR184" s="103"/>
      <c r="DS184" s="103"/>
      <c r="DT184" s="103"/>
      <c r="DU184" s="103"/>
      <c r="DV184" s="103"/>
      <c r="DW184" s="103"/>
      <c r="DX184" s="103"/>
      <c r="DY184" s="103"/>
      <c r="DZ184" s="103"/>
      <c r="EA184" s="103"/>
      <c r="EB184" s="103"/>
      <c r="EC184" s="103"/>
      <c r="ED184" s="103"/>
      <c r="EE184" s="103"/>
      <c r="EF184" s="103"/>
      <c r="EG184" s="103"/>
      <c r="EH184" s="103"/>
      <c r="EI184" s="103"/>
      <c r="EJ184" s="103"/>
      <c r="EK184" s="103"/>
      <c r="EL184" s="103"/>
      <c r="EM184" s="103"/>
      <c r="EN184" s="103"/>
      <c r="EO184" s="103"/>
      <c r="EP184" s="103"/>
      <c r="EQ184" s="103"/>
      <c r="ER184" s="103"/>
      <c r="ES184" s="103"/>
      <c r="ET184" s="103"/>
      <c r="EU184" s="103"/>
      <c r="EV184" s="103"/>
      <c r="EW184" s="103"/>
      <c r="EX184" s="103"/>
      <c r="EY184" s="103"/>
      <c r="EZ184" s="103"/>
      <c r="FA184" s="103"/>
      <c r="FB184" s="103"/>
      <c r="FC184" s="103"/>
      <c r="FD184" s="103"/>
      <c r="FE184" s="103"/>
      <c r="FF184" s="103"/>
      <c r="FG184" s="103"/>
      <c r="FH184" s="103"/>
      <c r="FI184" s="103"/>
      <c r="FJ184" s="103"/>
      <c r="FK184" s="103"/>
      <c r="FL184" s="103"/>
      <c r="FM184" s="103"/>
      <c r="FN184" s="103"/>
      <c r="FO184" s="103"/>
      <c r="FP184" s="103"/>
    </row>
    <row r="185" spans="2:172" x14ac:dyDescent="0.2">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103"/>
      <c r="AQ185" s="103"/>
      <c r="AR185" s="103"/>
      <c r="AS185" s="103"/>
      <c r="AT185" s="103"/>
      <c r="AU185" s="103"/>
      <c r="AV185" s="103"/>
      <c r="AW185" s="103"/>
      <c r="AX185" s="103"/>
      <c r="AY185" s="103"/>
      <c r="AZ185" s="103"/>
      <c r="BA185" s="103"/>
      <c r="BB185" s="103"/>
      <c r="BC185" s="103"/>
      <c r="BD185" s="103"/>
      <c r="BE185" s="103"/>
      <c r="BF185" s="103"/>
      <c r="BG185" s="103"/>
      <c r="BH185" s="103"/>
      <c r="BI185" s="103"/>
      <c r="BJ185" s="103"/>
      <c r="BK185" s="103"/>
      <c r="BL185" s="103"/>
      <c r="BM185" s="103"/>
      <c r="BN185" s="103"/>
      <c r="BO185" s="103"/>
      <c r="BP185" s="103"/>
      <c r="BQ185" s="103"/>
      <c r="BR185" s="103"/>
      <c r="BS185" s="103"/>
      <c r="BT185" s="103"/>
      <c r="BU185" s="103"/>
      <c r="BV185" s="103"/>
      <c r="BW185" s="103"/>
      <c r="BX185" s="103"/>
      <c r="BY185" s="103"/>
      <c r="BZ185" s="103"/>
      <c r="CA185" s="103"/>
      <c r="CB185" s="103"/>
      <c r="CC185" s="103"/>
      <c r="CD185" s="103"/>
      <c r="CE185" s="103"/>
      <c r="CF185" s="103"/>
      <c r="CG185" s="103"/>
      <c r="CH185" s="103"/>
      <c r="CI185" s="103"/>
      <c r="CJ185" s="103"/>
      <c r="CK185" s="103"/>
      <c r="CL185" s="103"/>
      <c r="CM185" s="103"/>
      <c r="CN185" s="103"/>
      <c r="CO185" s="103"/>
      <c r="CP185" s="103"/>
      <c r="CQ185" s="103"/>
      <c r="CR185" s="103"/>
      <c r="CS185" s="103"/>
      <c r="CT185" s="103"/>
      <c r="CU185" s="103"/>
      <c r="CV185" s="103"/>
      <c r="CW185" s="103"/>
      <c r="CX185" s="103"/>
      <c r="CY185" s="103"/>
      <c r="CZ185" s="103"/>
      <c r="DA185" s="103"/>
      <c r="DB185" s="103"/>
      <c r="DC185" s="103"/>
      <c r="DD185" s="103"/>
      <c r="DE185" s="103"/>
      <c r="DF185" s="103"/>
      <c r="DG185" s="103"/>
      <c r="DH185" s="103"/>
      <c r="DI185" s="103"/>
      <c r="DJ185" s="103"/>
      <c r="DK185" s="103"/>
      <c r="DL185" s="103"/>
      <c r="DM185" s="103"/>
      <c r="DN185" s="103"/>
      <c r="DO185" s="103"/>
      <c r="DP185" s="103"/>
      <c r="DQ185" s="103"/>
      <c r="DR185" s="103"/>
      <c r="DS185" s="103"/>
      <c r="DT185" s="103"/>
      <c r="DU185" s="103"/>
      <c r="DV185" s="103"/>
      <c r="DW185" s="103"/>
      <c r="DX185" s="103"/>
      <c r="DY185" s="103"/>
      <c r="DZ185" s="103"/>
      <c r="EA185" s="103"/>
      <c r="EB185" s="103"/>
      <c r="EC185" s="103"/>
      <c r="ED185" s="103"/>
      <c r="EE185" s="103"/>
      <c r="EF185" s="103"/>
      <c r="EG185" s="103"/>
      <c r="EH185" s="103"/>
      <c r="EI185" s="103"/>
      <c r="EJ185" s="103"/>
      <c r="EK185" s="103"/>
      <c r="EL185" s="103"/>
      <c r="EM185" s="103"/>
      <c r="EN185" s="103"/>
      <c r="EO185" s="103"/>
      <c r="EP185" s="103"/>
      <c r="EQ185" s="103"/>
      <c r="ER185" s="103"/>
      <c r="ES185" s="103"/>
      <c r="ET185" s="103"/>
      <c r="EU185" s="103"/>
      <c r="EV185" s="103"/>
      <c r="EW185" s="103"/>
      <c r="EX185" s="103"/>
      <c r="EY185" s="103"/>
      <c r="EZ185" s="103"/>
      <c r="FA185" s="103"/>
      <c r="FB185" s="103"/>
      <c r="FC185" s="103"/>
      <c r="FD185" s="103"/>
      <c r="FE185" s="103"/>
      <c r="FF185" s="103"/>
      <c r="FG185" s="103"/>
      <c r="FH185" s="103"/>
      <c r="FI185" s="103"/>
      <c r="FJ185" s="103"/>
      <c r="FK185" s="103"/>
      <c r="FL185" s="103"/>
      <c r="FM185" s="103"/>
      <c r="FN185" s="103"/>
      <c r="FO185" s="103"/>
      <c r="FP185" s="103"/>
    </row>
    <row r="186" spans="2:172" x14ac:dyDescent="0.2">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3"/>
      <c r="AW186" s="103"/>
      <c r="AX186" s="103"/>
      <c r="AY186" s="103"/>
      <c r="AZ186" s="103"/>
      <c r="BA186" s="103"/>
      <c r="BB186" s="103"/>
      <c r="BC186" s="103"/>
      <c r="BD186" s="103"/>
      <c r="BE186" s="103"/>
      <c r="BF186" s="103"/>
      <c r="BG186" s="103"/>
      <c r="BH186" s="103"/>
      <c r="BI186" s="103"/>
      <c r="BJ186" s="103"/>
      <c r="BK186" s="103"/>
      <c r="BL186" s="103"/>
      <c r="BM186" s="103"/>
      <c r="BN186" s="103"/>
      <c r="BO186" s="103"/>
      <c r="BP186" s="103"/>
      <c r="BQ186" s="103"/>
      <c r="BR186" s="103"/>
      <c r="BS186" s="103"/>
      <c r="BT186" s="103"/>
      <c r="BU186" s="103"/>
      <c r="BV186" s="103"/>
      <c r="BW186" s="103"/>
      <c r="BX186" s="103"/>
      <c r="BY186" s="103"/>
      <c r="BZ186" s="103"/>
      <c r="CA186" s="103"/>
      <c r="CB186" s="103"/>
      <c r="CC186" s="103"/>
      <c r="CD186" s="103"/>
      <c r="CE186" s="103"/>
      <c r="CF186" s="103"/>
      <c r="CG186" s="103"/>
      <c r="CH186" s="103"/>
      <c r="CI186" s="103"/>
      <c r="CJ186" s="103"/>
      <c r="CK186" s="103"/>
      <c r="CL186" s="103"/>
      <c r="CM186" s="103"/>
      <c r="CN186" s="103"/>
      <c r="CO186" s="103"/>
      <c r="CP186" s="103"/>
      <c r="CQ186" s="103"/>
      <c r="CR186" s="103"/>
      <c r="CS186" s="103"/>
      <c r="CT186" s="103"/>
      <c r="CU186" s="103"/>
      <c r="CV186" s="103"/>
      <c r="CW186" s="103"/>
      <c r="CX186" s="103"/>
      <c r="CY186" s="103"/>
      <c r="CZ186" s="103"/>
      <c r="DA186" s="103"/>
      <c r="DB186" s="103"/>
      <c r="DC186" s="103"/>
      <c r="DD186" s="103"/>
      <c r="DE186" s="103"/>
      <c r="DF186" s="103"/>
      <c r="DG186" s="103"/>
      <c r="DH186" s="103"/>
      <c r="DI186" s="103"/>
      <c r="DJ186" s="103"/>
      <c r="DK186" s="103"/>
      <c r="DL186" s="103"/>
      <c r="DM186" s="103"/>
      <c r="DN186" s="103"/>
      <c r="DO186" s="103"/>
      <c r="DP186" s="103"/>
      <c r="DQ186" s="103"/>
      <c r="DR186" s="103"/>
      <c r="DS186" s="103"/>
      <c r="DT186" s="103"/>
      <c r="DU186" s="103"/>
      <c r="DV186" s="103"/>
      <c r="DW186" s="103"/>
      <c r="DX186" s="103"/>
      <c r="DY186" s="103"/>
      <c r="DZ186" s="103"/>
      <c r="EA186" s="103"/>
      <c r="EB186" s="103"/>
      <c r="EC186" s="103"/>
      <c r="ED186" s="103"/>
      <c r="EE186" s="103"/>
      <c r="EF186" s="103"/>
      <c r="EG186" s="103"/>
      <c r="EH186" s="103"/>
      <c r="EI186" s="103"/>
      <c r="EJ186" s="103"/>
      <c r="EK186" s="103"/>
      <c r="EL186" s="103"/>
      <c r="EM186" s="103"/>
      <c r="EN186" s="103"/>
      <c r="EO186" s="103"/>
      <c r="EP186" s="103"/>
      <c r="EQ186" s="103"/>
      <c r="ER186" s="103"/>
      <c r="ES186" s="103"/>
      <c r="ET186" s="103"/>
      <c r="EU186" s="103"/>
      <c r="EV186" s="103"/>
      <c r="EW186" s="103"/>
      <c r="EX186" s="103"/>
      <c r="EY186" s="103"/>
      <c r="EZ186" s="103"/>
      <c r="FA186" s="103"/>
      <c r="FB186" s="103"/>
      <c r="FC186" s="103"/>
      <c r="FD186" s="103"/>
      <c r="FE186" s="103"/>
      <c r="FF186" s="103"/>
      <c r="FG186" s="103"/>
      <c r="FH186" s="103"/>
      <c r="FI186" s="103"/>
      <c r="FJ186" s="103"/>
      <c r="FK186" s="103"/>
      <c r="FL186" s="103"/>
      <c r="FM186" s="103"/>
      <c r="FN186" s="103"/>
      <c r="FO186" s="103"/>
      <c r="FP186" s="103"/>
    </row>
    <row r="187" spans="2:172" x14ac:dyDescent="0.2">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3"/>
      <c r="AY187" s="103"/>
      <c r="AZ187" s="103"/>
      <c r="BA187" s="103"/>
      <c r="BB187" s="103"/>
      <c r="BC187" s="103"/>
      <c r="BD187" s="103"/>
      <c r="BE187" s="103"/>
      <c r="BF187" s="103"/>
      <c r="BG187" s="103"/>
      <c r="BH187" s="103"/>
      <c r="BI187" s="103"/>
      <c r="BJ187" s="103"/>
      <c r="BK187" s="103"/>
      <c r="BL187" s="103"/>
      <c r="BM187" s="103"/>
      <c r="BN187" s="103"/>
      <c r="BO187" s="103"/>
      <c r="BP187" s="103"/>
      <c r="BQ187" s="103"/>
      <c r="BR187" s="103"/>
      <c r="BS187" s="103"/>
      <c r="BT187" s="103"/>
      <c r="BU187" s="103"/>
      <c r="BV187" s="103"/>
      <c r="BW187" s="103"/>
      <c r="BX187" s="103"/>
      <c r="BY187" s="103"/>
      <c r="BZ187" s="103"/>
      <c r="CA187" s="103"/>
      <c r="CB187" s="103"/>
      <c r="CC187" s="103"/>
      <c r="CD187" s="103"/>
      <c r="CE187" s="103"/>
      <c r="CF187" s="103"/>
      <c r="CG187" s="103"/>
      <c r="CH187" s="103"/>
      <c r="CI187" s="103"/>
      <c r="CJ187" s="103"/>
      <c r="CK187" s="103"/>
      <c r="CL187" s="103"/>
      <c r="CM187" s="103"/>
      <c r="CN187" s="103"/>
      <c r="CO187" s="103"/>
      <c r="CP187" s="103"/>
      <c r="CQ187" s="103"/>
      <c r="CR187" s="103"/>
      <c r="CS187" s="103"/>
      <c r="CT187" s="103"/>
      <c r="CU187" s="103"/>
      <c r="CV187" s="103"/>
      <c r="CW187" s="103"/>
      <c r="CX187" s="103"/>
      <c r="CY187" s="103"/>
      <c r="CZ187" s="103"/>
      <c r="DA187" s="103"/>
      <c r="DB187" s="103"/>
      <c r="DC187" s="103"/>
      <c r="DD187" s="103"/>
      <c r="DE187" s="103"/>
      <c r="DF187" s="103"/>
      <c r="DG187" s="103"/>
      <c r="DH187" s="103"/>
      <c r="DI187" s="103"/>
      <c r="DJ187" s="103"/>
      <c r="DK187" s="103"/>
      <c r="DL187" s="103"/>
      <c r="DM187" s="103"/>
      <c r="DN187" s="103"/>
      <c r="DO187" s="103"/>
      <c r="DP187" s="103"/>
      <c r="DQ187" s="103"/>
      <c r="DR187" s="103"/>
      <c r="DS187" s="103"/>
      <c r="DT187" s="103"/>
      <c r="DU187" s="103"/>
      <c r="DV187" s="103"/>
      <c r="DW187" s="103"/>
      <c r="DX187" s="103"/>
      <c r="DY187" s="103"/>
      <c r="DZ187" s="103"/>
      <c r="EA187" s="103"/>
      <c r="EB187" s="103"/>
      <c r="EC187" s="103"/>
      <c r="ED187" s="103"/>
      <c r="EE187" s="103"/>
      <c r="EF187" s="103"/>
      <c r="EG187" s="103"/>
      <c r="EH187" s="103"/>
      <c r="EI187" s="103"/>
      <c r="EJ187" s="103"/>
      <c r="EK187" s="103"/>
      <c r="EL187" s="103"/>
      <c r="EM187" s="103"/>
      <c r="EN187" s="103"/>
      <c r="EO187" s="103"/>
      <c r="EP187" s="103"/>
      <c r="EQ187" s="103"/>
      <c r="ER187" s="103"/>
      <c r="ES187" s="103"/>
      <c r="ET187" s="103"/>
      <c r="EU187" s="103"/>
      <c r="EV187" s="103"/>
      <c r="EW187" s="103"/>
      <c r="EX187" s="103"/>
      <c r="EY187" s="103"/>
      <c r="EZ187" s="103"/>
      <c r="FA187" s="103"/>
      <c r="FB187" s="103"/>
      <c r="FC187" s="103"/>
      <c r="FD187" s="103"/>
      <c r="FE187" s="103"/>
      <c r="FF187" s="103"/>
      <c r="FG187" s="103"/>
      <c r="FH187" s="103"/>
      <c r="FI187" s="103"/>
      <c r="FJ187" s="103"/>
      <c r="FK187" s="103"/>
      <c r="FL187" s="103"/>
      <c r="FM187" s="103"/>
      <c r="FN187" s="103"/>
      <c r="FO187" s="103"/>
      <c r="FP187" s="103"/>
    </row>
    <row r="188" spans="2:172" x14ac:dyDescent="0.2">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c r="AY188" s="103"/>
      <c r="AZ188" s="103"/>
      <c r="BA188" s="103"/>
      <c r="BB188" s="103"/>
      <c r="BC188" s="103"/>
      <c r="BD188" s="103"/>
      <c r="BE188" s="103"/>
      <c r="BF188" s="103"/>
      <c r="BG188" s="103"/>
      <c r="BH188" s="103"/>
      <c r="BI188" s="103"/>
      <c r="BJ188" s="103"/>
      <c r="BK188" s="103"/>
      <c r="BL188" s="103"/>
      <c r="BM188" s="103"/>
      <c r="BN188" s="103"/>
      <c r="BO188" s="103"/>
      <c r="BP188" s="103"/>
      <c r="BQ188" s="103"/>
      <c r="BR188" s="103"/>
      <c r="BS188" s="103"/>
      <c r="BT188" s="103"/>
      <c r="BU188" s="103"/>
      <c r="BV188" s="103"/>
      <c r="BW188" s="103"/>
      <c r="BX188" s="103"/>
      <c r="BY188" s="103"/>
      <c r="BZ188" s="103"/>
      <c r="CA188" s="103"/>
      <c r="CB188" s="103"/>
      <c r="CC188" s="103"/>
      <c r="CD188" s="103"/>
      <c r="CE188" s="103"/>
      <c r="CF188" s="103"/>
      <c r="CG188" s="103"/>
      <c r="CH188" s="103"/>
      <c r="CI188" s="103"/>
      <c r="CJ188" s="103"/>
      <c r="CK188" s="103"/>
      <c r="CL188" s="103"/>
      <c r="CM188" s="103"/>
      <c r="CN188" s="103"/>
      <c r="CO188" s="103"/>
      <c r="CP188" s="103"/>
      <c r="CQ188" s="103"/>
      <c r="CR188" s="103"/>
      <c r="CS188" s="103"/>
      <c r="CT188" s="103"/>
      <c r="CU188" s="103"/>
      <c r="CV188" s="103"/>
      <c r="CW188" s="103"/>
      <c r="CX188" s="103"/>
      <c r="CY188" s="103"/>
      <c r="CZ188" s="103"/>
      <c r="DA188" s="103"/>
      <c r="DB188" s="103"/>
      <c r="DC188" s="103"/>
      <c r="DD188" s="103"/>
      <c r="DE188" s="103"/>
      <c r="DF188" s="103"/>
      <c r="DG188" s="103"/>
      <c r="DH188" s="103"/>
      <c r="DI188" s="103"/>
      <c r="DJ188" s="103"/>
      <c r="DK188" s="103"/>
      <c r="DL188" s="103"/>
      <c r="DM188" s="103"/>
      <c r="DN188" s="103"/>
      <c r="DO188" s="103"/>
      <c r="DP188" s="103"/>
      <c r="DQ188" s="103"/>
      <c r="DR188" s="103"/>
      <c r="DS188" s="103"/>
      <c r="DT188" s="103"/>
      <c r="DU188" s="103"/>
      <c r="DV188" s="103"/>
      <c r="DW188" s="103"/>
      <c r="DX188" s="103"/>
      <c r="DY188" s="103"/>
      <c r="DZ188" s="103"/>
      <c r="EA188" s="103"/>
      <c r="EB188" s="103"/>
      <c r="EC188" s="103"/>
      <c r="ED188" s="103"/>
      <c r="EE188" s="103"/>
      <c r="EF188" s="103"/>
      <c r="EG188" s="103"/>
      <c r="EH188" s="103"/>
      <c r="EI188" s="103"/>
      <c r="EJ188" s="103"/>
      <c r="EK188" s="103"/>
      <c r="EL188" s="103"/>
      <c r="EM188" s="103"/>
      <c r="EN188" s="103"/>
      <c r="EO188" s="103"/>
      <c r="EP188" s="103"/>
      <c r="EQ188" s="103"/>
      <c r="ER188" s="103"/>
      <c r="ES188" s="103"/>
      <c r="ET188" s="103"/>
      <c r="EU188" s="103"/>
      <c r="EV188" s="103"/>
      <c r="EW188" s="103"/>
      <c r="EX188" s="103"/>
      <c r="EY188" s="103"/>
      <c r="EZ188" s="103"/>
      <c r="FA188" s="103"/>
      <c r="FB188" s="103"/>
      <c r="FC188" s="103"/>
      <c r="FD188" s="103"/>
      <c r="FE188" s="103"/>
      <c r="FF188" s="103"/>
      <c r="FG188" s="103"/>
      <c r="FH188" s="103"/>
      <c r="FI188" s="103"/>
      <c r="FJ188" s="103"/>
      <c r="FK188" s="103"/>
      <c r="FL188" s="103"/>
      <c r="FM188" s="103"/>
      <c r="FN188" s="103"/>
      <c r="FO188" s="103"/>
      <c r="FP188" s="103"/>
    </row>
    <row r="189" spans="2:172" x14ac:dyDescent="0.2">
      <c r="B189" s="103"/>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3"/>
      <c r="AY189" s="103"/>
      <c r="AZ189" s="103"/>
      <c r="BA189" s="103"/>
      <c r="BB189" s="103"/>
      <c r="BC189" s="103"/>
      <c r="BD189" s="103"/>
      <c r="BE189" s="103"/>
      <c r="BF189" s="103"/>
      <c r="BG189" s="103"/>
      <c r="BH189" s="103"/>
      <c r="BI189" s="103"/>
      <c r="BJ189" s="103"/>
      <c r="BK189" s="103"/>
      <c r="BL189" s="103"/>
      <c r="BM189" s="103"/>
      <c r="BN189" s="103"/>
      <c r="BO189" s="103"/>
      <c r="BP189" s="103"/>
      <c r="BQ189" s="103"/>
      <c r="BR189" s="103"/>
      <c r="BS189" s="103"/>
      <c r="BT189" s="103"/>
      <c r="BU189" s="103"/>
      <c r="BV189" s="103"/>
      <c r="BW189" s="103"/>
      <c r="BX189" s="103"/>
      <c r="BY189" s="103"/>
      <c r="BZ189" s="103"/>
      <c r="CA189" s="103"/>
      <c r="CB189" s="103"/>
      <c r="CC189" s="103"/>
      <c r="CD189" s="103"/>
      <c r="CE189" s="103"/>
      <c r="CF189" s="103"/>
      <c r="CG189" s="103"/>
      <c r="CH189" s="103"/>
      <c r="CI189" s="103"/>
      <c r="CJ189" s="103"/>
      <c r="CK189" s="103"/>
      <c r="CL189" s="103"/>
      <c r="CM189" s="103"/>
      <c r="CN189" s="103"/>
      <c r="CO189" s="103"/>
      <c r="CP189" s="103"/>
      <c r="CQ189" s="103"/>
      <c r="CR189" s="103"/>
      <c r="CS189" s="103"/>
      <c r="CT189" s="103"/>
      <c r="CU189" s="103"/>
      <c r="CV189" s="103"/>
      <c r="CW189" s="103"/>
      <c r="CX189" s="103"/>
      <c r="CY189" s="103"/>
      <c r="CZ189" s="103"/>
      <c r="DA189" s="103"/>
      <c r="DB189" s="103"/>
      <c r="DC189" s="103"/>
      <c r="DD189" s="103"/>
      <c r="DE189" s="103"/>
      <c r="DF189" s="103"/>
      <c r="DG189" s="103"/>
      <c r="DH189" s="103"/>
      <c r="DI189" s="103"/>
      <c r="DJ189" s="103"/>
      <c r="DK189" s="103"/>
      <c r="DL189" s="103"/>
      <c r="DM189" s="103"/>
      <c r="DN189" s="103"/>
      <c r="DO189" s="103"/>
      <c r="DP189" s="103"/>
      <c r="DQ189" s="103"/>
      <c r="DR189" s="103"/>
      <c r="DS189" s="103"/>
      <c r="DT189" s="103"/>
      <c r="DU189" s="103"/>
      <c r="DV189" s="103"/>
      <c r="DW189" s="103"/>
      <c r="DX189" s="103"/>
      <c r="DY189" s="103"/>
      <c r="DZ189" s="103"/>
      <c r="EA189" s="103"/>
      <c r="EB189" s="103"/>
      <c r="EC189" s="103"/>
      <c r="ED189" s="103"/>
      <c r="EE189" s="103"/>
      <c r="EF189" s="103"/>
      <c r="EG189" s="103"/>
      <c r="EH189" s="103"/>
      <c r="EI189" s="103"/>
      <c r="EJ189" s="103"/>
      <c r="EK189" s="103"/>
      <c r="EL189" s="103"/>
      <c r="EM189" s="103"/>
      <c r="EN189" s="103"/>
      <c r="EO189" s="103"/>
      <c r="EP189" s="103"/>
      <c r="EQ189" s="103"/>
      <c r="ER189" s="103"/>
      <c r="ES189" s="103"/>
      <c r="ET189" s="103"/>
      <c r="EU189" s="103"/>
      <c r="EV189" s="103"/>
      <c r="EW189" s="103"/>
      <c r="EX189" s="103"/>
      <c r="EY189" s="103"/>
      <c r="EZ189" s="103"/>
      <c r="FA189" s="103"/>
      <c r="FB189" s="103"/>
      <c r="FC189" s="103"/>
      <c r="FD189" s="103"/>
      <c r="FE189" s="103"/>
      <c r="FF189" s="103"/>
      <c r="FG189" s="103"/>
      <c r="FH189" s="103"/>
      <c r="FI189" s="103"/>
      <c r="FJ189" s="103"/>
      <c r="FK189" s="103"/>
      <c r="FL189" s="103"/>
      <c r="FM189" s="103"/>
      <c r="FN189" s="103"/>
      <c r="FO189" s="103"/>
      <c r="FP189" s="103"/>
    </row>
    <row r="190" spans="2:172" x14ac:dyDescent="0.2">
      <c r="B190" s="103"/>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3"/>
      <c r="AY190" s="103"/>
      <c r="AZ190" s="103"/>
      <c r="BA190" s="103"/>
      <c r="BB190" s="103"/>
      <c r="BC190" s="103"/>
      <c r="BD190" s="103"/>
      <c r="BE190" s="103"/>
      <c r="BF190" s="103"/>
      <c r="BG190" s="103"/>
      <c r="BH190" s="103"/>
      <c r="BI190" s="103"/>
      <c r="BJ190" s="103"/>
      <c r="BK190" s="103"/>
      <c r="BL190" s="103"/>
      <c r="BM190" s="103"/>
      <c r="BN190" s="103"/>
      <c r="BO190" s="103"/>
      <c r="BP190" s="103"/>
      <c r="BQ190" s="103"/>
      <c r="BR190" s="103"/>
      <c r="BS190" s="103"/>
      <c r="BT190" s="103"/>
      <c r="BU190" s="103"/>
      <c r="BV190" s="103"/>
      <c r="BW190" s="103"/>
      <c r="BX190" s="103"/>
      <c r="BY190" s="103"/>
      <c r="BZ190" s="103"/>
      <c r="CA190" s="103"/>
      <c r="CB190" s="103"/>
      <c r="CC190" s="103"/>
      <c r="CD190" s="103"/>
      <c r="CE190" s="103"/>
      <c r="CF190" s="103"/>
      <c r="CG190" s="103"/>
      <c r="CH190" s="103"/>
      <c r="CI190" s="103"/>
      <c r="CJ190" s="103"/>
      <c r="CK190" s="103"/>
      <c r="CL190" s="103"/>
      <c r="CM190" s="103"/>
      <c r="CN190" s="103"/>
      <c r="CO190" s="103"/>
      <c r="CP190" s="103"/>
      <c r="CQ190" s="103"/>
      <c r="CR190" s="103"/>
      <c r="CS190" s="103"/>
      <c r="CT190" s="103"/>
      <c r="CU190" s="103"/>
      <c r="CV190" s="103"/>
      <c r="CW190" s="103"/>
      <c r="CX190" s="103"/>
      <c r="CY190" s="103"/>
      <c r="CZ190" s="103"/>
      <c r="DA190" s="103"/>
      <c r="DB190" s="103"/>
      <c r="DC190" s="103"/>
      <c r="DD190" s="103"/>
      <c r="DE190" s="103"/>
      <c r="DF190" s="103"/>
      <c r="DG190" s="103"/>
      <c r="DH190" s="103"/>
      <c r="DI190" s="103"/>
      <c r="DJ190" s="103"/>
      <c r="DK190" s="103"/>
      <c r="DL190" s="103"/>
      <c r="DM190" s="103"/>
      <c r="DN190" s="103"/>
      <c r="DO190" s="103"/>
      <c r="DP190" s="103"/>
      <c r="DQ190" s="103"/>
      <c r="DR190" s="103"/>
      <c r="DS190" s="103"/>
      <c r="DT190" s="103"/>
      <c r="DU190" s="103"/>
      <c r="DV190" s="103"/>
      <c r="DW190" s="103"/>
      <c r="DX190" s="103"/>
      <c r="DY190" s="103"/>
      <c r="DZ190" s="103"/>
      <c r="EA190" s="103"/>
      <c r="EB190" s="103"/>
      <c r="EC190" s="103"/>
      <c r="ED190" s="103"/>
      <c r="EE190" s="103"/>
      <c r="EF190" s="103"/>
      <c r="EG190" s="103"/>
      <c r="EH190" s="103"/>
      <c r="EI190" s="103"/>
      <c r="EJ190" s="103"/>
      <c r="EK190" s="103"/>
      <c r="EL190" s="103"/>
      <c r="EM190" s="103"/>
      <c r="EN190" s="103"/>
      <c r="EO190" s="103"/>
      <c r="EP190" s="103"/>
      <c r="EQ190" s="103"/>
      <c r="ER190" s="103"/>
      <c r="ES190" s="103"/>
      <c r="ET190" s="103"/>
      <c r="EU190" s="103"/>
      <c r="EV190" s="103"/>
      <c r="EW190" s="103"/>
      <c r="EX190" s="103"/>
      <c r="EY190" s="103"/>
      <c r="EZ190" s="103"/>
      <c r="FA190" s="103"/>
      <c r="FB190" s="103"/>
      <c r="FC190" s="103"/>
      <c r="FD190" s="103"/>
      <c r="FE190" s="103"/>
      <c r="FF190" s="103"/>
      <c r="FG190" s="103"/>
      <c r="FH190" s="103"/>
      <c r="FI190" s="103"/>
      <c r="FJ190" s="103"/>
      <c r="FK190" s="103"/>
      <c r="FL190" s="103"/>
      <c r="FM190" s="103"/>
      <c r="FN190" s="103"/>
      <c r="FO190" s="103"/>
      <c r="FP190" s="103"/>
    </row>
    <row r="191" spans="2:172" x14ac:dyDescent="0.2">
      <c r="B191" s="103"/>
      <c r="C191" s="103"/>
      <c r="D191" s="103"/>
      <c r="E191" s="103"/>
      <c r="F191" s="103"/>
      <c r="G191" s="103"/>
      <c r="H191" s="103"/>
      <c r="I191" s="103"/>
      <c r="J191" s="103"/>
      <c r="K191" s="103"/>
    </row>
  </sheetData>
  <customSheetViews>
    <customSheetView guid="{5DA4A147-0C62-4854-A24F-ABFA741E4216}" scale="85" showPageBreaks="1" fitToPage="1" printArea="1">
      <selection activeCell="L52" sqref="L52"/>
      <pageMargins left="0.19685039370078741" right="0.19685039370078741" top="0.74803149606299213" bottom="0.35433070866141736" header="0.11811023622047245" footer="0.11811023622047245"/>
      <printOptions horizontalCentered="1"/>
      <pageSetup orientation="portrait" r:id="rId1"/>
      <headerFooter alignWithMargins="0">
        <oddFooter>&amp;C9</oddFooter>
      </headerFooter>
    </customSheetView>
    <customSheetView guid="{A0B2857C-CA65-4357-9749-AF7ED85EB07D}">
      <selection activeCell="A7" sqref="A7:J56"/>
      <pageMargins left="0.78740157480314965" right="0.78740157480314965" top="0.82677165354330717" bottom="0.35433070866141736" header="0.51181102362204722" footer="0.51181102362204722"/>
      <printOptions horizontalCentered="1"/>
      <pageSetup scale="98" orientation="portrait" horizontalDpi="300" r:id="rId2"/>
      <headerFooter alignWithMargins="0">
        <oddFooter>&amp;C&amp;"Times New Roman,Regular"9</oddFooter>
      </headerFooter>
    </customSheetView>
    <customSheetView guid="{9DE21AFA-D044-4310-8250-E101E93E6FC6}" showPageBreaks="1" fitToPage="1" printArea="1" view="pageBreakPreview">
      <selection activeCell="L52" sqref="L52"/>
      <pageMargins left="0.19685039370078741" right="0.19685039370078741" top="0.74803149606299213" bottom="0.35433070866141736" header="0.11811023622047245" footer="0.11811023622047245"/>
      <printOptions horizontalCentered="1"/>
      <pageSetup orientation="portrait" r:id="rId3"/>
      <headerFooter alignWithMargins="0">
        <oddFooter>&amp;C9</oddFooter>
      </headerFooter>
    </customSheetView>
  </customSheetViews>
  <mergeCells count="2">
    <mergeCell ref="A56:K56"/>
    <mergeCell ref="B6:K6"/>
  </mergeCells>
  <phoneticPr fontId="40"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zoomScale="85" zoomScaleNormal="85" zoomScaleSheetLayoutView="70" workbookViewId="0">
      <selection activeCell="E45" sqref="E45"/>
    </sheetView>
  </sheetViews>
  <sheetFormatPr defaultColWidth="9.140625" defaultRowHeight="12" x14ac:dyDescent="0.2"/>
  <cols>
    <col min="1" max="1" width="8.7109375" style="112" customWidth="1"/>
    <col min="2" max="2" width="6.28515625" style="104" customWidth="1"/>
    <col min="3" max="3" width="8.85546875" style="104" customWidth="1"/>
    <col min="4" max="4" width="11.42578125" style="104" customWidth="1"/>
    <col min="5" max="5" width="6.42578125" style="104" customWidth="1"/>
    <col min="6" max="6" width="8.5703125" style="104" customWidth="1"/>
    <col min="7" max="8" width="10.140625" style="104" customWidth="1"/>
    <col min="9" max="9" width="6.85546875" style="104" customWidth="1"/>
    <col min="10" max="10" width="7.85546875" style="104" customWidth="1"/>
    <col min="11" max="11" width="10.140625" style="104" customWidth="1"/>
    <col min="12" max="16384" width="9.140625" style="113"/>
  </cols>
  <sheetData>
    <row r="1" spans="1:13" ht="12.75" x14ac:dyDescent="0.2">
      <c r="A1" s="470" t="s">
        <v>133</v>
      </c>
      <c r="B1" s="96"/>
      <c r="C1" s="96"/>
      <c r="D1" s="96"/>
      <c r="E1" s="96"/>
      <c r="F1" s="96"/>
      <c r="G1" s="96"/>
      <c r="H1" s="96"/>
      <c r="I1" s="96"/>
      <c r="J1" s="96"/>
      <c r="K1" s="96"/>
    </row>
    <row r="2" spans="1:13" s="114" customFormat="1" ht="15" customHeight="1" x14ac:dyDescent="0.2">
      <c r="A2" s="97" t="s">
        <v>134</v>
      </c>
      <c r="B2" s="101"/>
      <c r="C2" s="101"/>
      <c r="D2" s="101"/>
      <c r="E2" s="101"/>
      <c r="F2" s="101"/>
      <c r="G2" s="101"/>
      <c r="H2" s="101"/>
      <c r="I2" s="101"/>
      <c r="J2" s="101"/>
      <c r="K2" s="101"/>
    </row>
    <row r="3" spans="1:13" s="114" customFormat="1" ht="11.1" customHeight="1" x14ac:dyDescent="0.2">
      <c r="A3" s="632"/>
      <c r="B3" s="629"/>
      <c r="C3" s="629"/>
      <c r="D3" s="629" t="s">
        <v>47</v>
      </c>
      <c r="E3" s="629" t="s">
        <v>48</v>
      </c>
      <c r="F3" s="629" t="s">
        <v>47</v>
      </c>
      <c r="G3" s="597" t="s">
        <v>46</v>
      </c>
      <c r="H3" s="790" t="s">
        <v>425</v>
      </c>
      <c r="I3" s="629"/>
      <c r="J3" s="629" t="s">
        <v>50</v>
      </c>
      <c r="K3" s="633" t="s">
        <v>360</v>
      </c>
    </row>
    <row r="4" spans="1:13" s="114" customFormat="1" ht="11.1" customHeight="1" x14ac:dyDescent="0.2">
      <c r="A4" s="567"/>
      <c r="B4" s="602"/>
      <c r="C4" s="598" t="s">
        <v>52</v>
      </c>
      <c r="D4" s="598" t="s">
        <v>53</v>
      </c>
      <c r="E4" s="598" t="s">
        <v>54</v>
      </c>
      <c r="F4" s="598" t="s">
        <v>55</v>
      </c>
      <c r="G4" s="598" t="s">
        <v>49</v>
      </c>
      <c r="H4" s="791" t="s">
        <v>426</v>
      </c>
      <c r="I4" s="598" t="s">
        <v>56</v>
      </c>
      <c r="J4" s="598" t="s">
        <v>57</v>
      </c>
      <c r="K4" s="598" t="s">
        <v>361</v>
      </c>
    </row>
    <row r="5" spans="1:13" s="115" customFormat="1" ht="11.1" customHeight="1" x14ac:dyDescent="0.2">
      <c r="A5" s="568" t="s">
        <v>59</v>
      </c>
      <c r="B5" s="598" t="s">
        <v>60</v>
      </c>
      <c r="C5" s="600" t="s">
        <v>61</v>
      </c>
      <c r="D5" s="600" t="s">
        <v>62</v>
      </c>
      <c r="E5" s="600" t="s">
        <v>63</v>
      </c>
      <c r="F5" s="600" t="s">
        <v>64</v>
      </c>
      <c r="G5" s="598" t="s">
        <v>418</v>
      </c>
      <c r="H5" s="791" t="s">
        <v>65</v>
      </c>
      <c r="I5" s="600" t="s">
        <v>65</v>
      </c>
      <c r="J5" s="600" t="s">
        <v>66</v>
      </c>
      <c r="K5" s="601" t="s">
        <v>67</v>
      </c>
    </row>
    <row r="6" spans="1:13" s="115" customFormat="1" ht="12.95" customHeight="1" x14ac:dyDescent="0.2">
      <c r="A6" s="473"/>
      <c r="B6" s="1069" t="s">
        <v>135</v>
      </c>
      <c r="C6" s="1069"/>
      <c r="D6" s="1069"/>
      <c r="E6" s="1069"/>
      <c r="F6" s="1069"/>
      <c r="G6" s="1069"/>
      <c r="H6" s="1070"/>
      <c r="I6" s="1069"/>
      <c r="J6" s="1069"/>
      <c r="K6" s="1069"/>
    </row>
    <row r="7" spans="1:13" ht="15" customHeight="1" x14ac:dyDescent="0.2">
      <c r="A7" s="476" t="s">
        <v>88</v>
      </c>
      <c r="B7" s="34">
        <v>15.389243728593909</v>
      </c>
      <c r="C7" s="34">
        <v>14.313925144250053</v>
      </c>
      <c r="D7" s="116">
        <v>1.0753185843438551</v>
      </c>
      <c r="E7" s="34">
        <v>1.8235675275386467</v>
      </c>
      <c r="F7" s="116">
        <v>-0.74824894319479163</v>
      </c>
      <c r="G7" s="116"/>
      <c r="H7" s="116"/>
      <c r="I7" s="34">
        <v>27.319571723903852</v>
      </c>
      <c r="J7" s="34">
        <v>0.13267114536085653</v>
      </c>
      <c r="K7" s="34">
        <v>-0.61557779783393507</v>
      </c>
      <c r="M7" s="117"/>
    </row>
    <row r="8" spans="1:13" ht="10.7" customHeight="1" x14ac:dyDescent="0.2">
      <c r="A8" s="476" t="s">
        <v>89</v>
      </c>
      <c r="B8" s="34">
        <v>15.674768286034032</v>
      </c>
      <c r="C8" s="34">
        <v>15.324686504634281</v>
      </c>
      <c r="D8" s="116">
        <v>0.35008178139975321</v>
      </c>
      <c r="E8" s="34">
        <v>1.845103159344601</v>
      </c>
      <c r="F8" s="116">
        <v>-1.4950213779448478</v>
      </c>
      <c r="G8" s="116"/>
      <c r="H8" s="116"/>
      <c r="I8" s="34">
        <v>26.901776234612186</v>
      </c>
      <c r="J8" s="34">
        <v>0.72884298401675796</v>
      </c>
      <c r="K8" s="34">
        <v>-0.76617839392808984</v>
      </c>
      <c r="M8" s="117"/>
    </row>
    <row r="9" spans="1:13" ht="10.7" customHeight="1" x14ac:dyDescent="0.2">
      <c r="A9" s="476" t="s">
        <v>90</v>
      </c>
      <c r="B9" s="34">
        <v>16.18263256754804</v>
      </c>
      <c r="C9" s="34">
        <v>15.135752847066241</v>
      </c>
      <c r="D9" s="116">
        <v>1.0468797204818012</v>
      </c>
      <c r="E9" s="34">
        <v>1.9230011427670728</v>
      </c>
      <c r="F9" s="116">
        <v>-0.87612142228527157</v>
      </c>
      <c r="G9" s="116"/>
      <c r="H9" s="116"/>
      <c r="I9" s="34">
        <v>25.504722123707818</v>
      </c>
      <c r="J9" s="34">
        <v>-1.5325467693843509</v>
      </c>
      <c r="K9" s="34">
        <v>-2.408668191669622</v>
      </c>
      <c r="M9" s="117"/>
    </row>
    <row r="10" spans="1:13" ht="10.7" customHeight="1" x14ac:dyDescent="0.2">
      <c r="A10" s="476" t="s">
        <v>91</v>
      </c>
      <c r="B10" s="34">
        <v>17.602147330748583</v>
      </c>
      <c r="C10" s="34">
        <v>15.414255890247539</v>
      </c>
      <c r="D10" s="116">
        <v>2.1878914405010437</v>
      </c>
      <c r="E10" s="34">
        <v>2.020876826722338</v>
      </c>
      <c r="F10" s="116">
        <v>0.16701461377870563</v>
      </c>
      <c r="G10" s="116"/>
      <c r="H10" s="116"/>
      <c r="I10" s="34">
        <v>22.996719355800778</v>
      </c>
      <c r="J10" s="34">
        <v>-0.33839496689531762</v>
      </c>
      <c r="K10" s="34">
        <v>-0.17138035311661198</v>
      </c>
      <c r="M10" s="117"/>
    </row>
    <row r="11" spans="1:13" ht="10.7" customHeight="1" x14ac:dyDescent="0.2">
      <c r="A11" s="476" t="s">
        <v>92</v>
      </c>
      <c r="B11" s="34">
        <v>17.062730790982382</v>
      </c>
      <c r="C11" s="34">
        <v>16.096873995054281</v>
      </c>
      <c r="D11" s="116">
        <v>0.96585679592809859</v>
      </c>
      <c r="E11" s="34">
        <v>2.0925049069073731</v>
      </c>
      <c r="F11" s="116">
        <v>-1.1266481109792745</v>
      </c>
      <c r="G11" s="116"/>
      <c r="H11" s="116"/>
      <c r="I11" s="34">
        <v>22.503021767817341</v>
      </c>
      <c r="J11" s="34">
        <v>-1.4522836369886558</v>
      </c>
      <c r="K11" s="34">
        <v>-2.5789317479679306</v>
      </c>
      <c r="M11" s="117"/>
    </row>
    <row r="12" spans="1:13" ht="15" customHeight="1" x14ac:dyDescent="0.2">
      <c r="A12" s="476" t="s">
        <v>93</v>
      </c>
      <c r="B12" s="34">
        <v>17.392231964156903</v>
      </c>
      <c r="C12" s="34">
        <v>17.063060683335195</v>
      </c>
      <c r="D12" s="116">
        <v>0.32917128082170904</v>
      </c>
      <c r="E12" s="34">
        <v>2.1436771683142166</v>
      </c>
      <c r="F12" s="116">
        <v>-1.8145058874925073</v>
      </c>
      <c r="G12" s="116"/>
      <c r="H12" s="116"/>
      <c r="I12" s="34">
        <v>22.431397250810228</v>
      </c>
      <c r="J12" s="34">
        <v>-0.26743672901279097</v>
      </c>
      <c r="K12" s="34">
        <v>-2.0819426165052985</v>
      </c>
      <c r="M12" s="117"/>
    </row>
    <row r="13" spans="1:13" ht="10.7" customHeight="1" x14ac:dyDescent="0.2">
      <c r="A13" s="476" t="s">
        <v>94</v>
      </c>
      <c r="B13" s="34">
        <v>18.021526116110014</v>
      </c>
      <c r="C13" s="34">
        <v>17.658511732006225</v>
      </c>
      <c r="D13" s="116">
        <v>0.36301438410379117</v>
      </c>
      <c r="E13" s="34">
        <v>2.0925641188940345</v>
      </c>
      <c r="F13" s="116">
        <v>-1.7295497347902433</v>
      </c>
      <c r="G13" s="116"/>
      <c r="H13" s="116"/>
      <c r="I13" s="34">
        <v>21.817255465686497</v>
      </c>
      <c r="J13" s="34">
        <v>0.45562543648158094</v>
      </c>
      <c r="K13" s="34">
        <v>-1.2739242983086623</v>
      </c>
      <c r="M13" s="117"/>
    </row>
    <row r="14" spans="1:13" ht="10.7" customHeight="1" x14ac:dyDescent="0.2">
      <c r="A14" s="476" t="s">
        <v>95</v>
      </c>
      <c r="B14" s="34">
        <v>17.83321442972797</v>
      </c>
      <c r="C14" s="34">
        <v>17.558702192996062</v>
      </c>
      <c r="D14" s="116">
        <v>0.27451223673190855</v>
      </c>
      <c r="E14" s="34">
        <v>1.9890505288625577</v>
      </c>
      <c r="F14" s="116">
        <v>-1.7145382921306493</v>
      </c>
      <c r="G14" s="116"/>
      <c r="H14" s="116"/>
      <c r="I14" s="34">
        <v>20.310028226681968</v>
      </c>
      <c r="J14" s="34">
        <v>0.69229403362387176</v>
      </c>
      <c r="K14" s="34">
        <v>-1.0222442585067775</v>
      </c>
      <c r="M14" s="117"/>
    </row>
    <row r="15" spans="1:13" ht="10.7" customHeight="1" x14ac:dyDescent="0.2">
      <c r="A15" s="476" t="s">
        <v>96</v>
      </c>
      <c r="B15" s="34">
        <v>19.452992118827822</v>
      </c>
      <c r="C15" s="34">
        <v>18.795362183357351</v>
      </c>
      <c r="D15" s="116">
        <v>0.65762993547046833</v>
      </c>
      <c r="E15" s="34">
        <v>2.1020787078513092</v>
      </c>
      <c r="F15" s="116">
        <v>-1.4444487723808412</v>
      </c>
      <c r="G15" s="116"/>
      <c r="H15" s="116"/>
      <c r="I15" s="34">
        <v>18.447396097066957</v>
      </c>
      <c r="J15" s="34">
        <v>0.49504468377932714</v>
      </c>
      <c r="K15" s="34">
        <v>-0.94940408860151404</v>
      </c>
      <c r="M15" s="117"/>
    </row>
    <row r="16" spans="1:13" ht="10.7" customHeight="1" x14ac:dyDescent="0.2">
      <c r="A16" s="476" t="s">
        <v>97</v>
      </c>
      <c r="B16" s="34">
        <v>18.684951705150873</v>
      </c>
      <c r="C16" s="34">
        <v>19.971662414108891</v>
      </c>
      <c r="D16" s="116">
        <v>-1.2867107089580176</v>
      </c>
      <c r="E16" s="34">
        <v>2.2865897558475066</v>
      </c>
      <c r="F16" s="116">
        <v>-3.5733004648055249</v>
      </c>
      <c r="G16" s="116"/>
      <c r="H16" s="116"/>
      <c r="I16" s="34">
        <v>19.939984218498914</v>
      </c>
      <c r="J16" s="34">
        <v>0.86425027099256402</v>
      </c>
      <c r="K16" s="34">
        <v>-2.7090501938129603</v>
      </c>
      <c r="M16" s="117"/>
    </row>
    <row r="17" spans="1:13" ht="15" customHeight="1" x14ac:dyDescent="0.2">
      <c r="A17" s="476" t="s">
        <v>98</v>
      </c>
      <c r="B17" s="34">
        <v>17.642029260877827</v>
      </c>
      <c r="C17" s="34">
        <v>18.736562096862905</v>
      </c>
      <c r="D17" s="116">
        <v>-1.0945328359850797</v>
      </c>
      <c r="E17" s="34">
        <v>2.3540706221186638</v>
      </c>
      <c r="F17" s="116">
        <v>-3.4486034581037432</v>
      </c>
      <c r="G17" s="116"/>
      <c r="H17" s="116"/>
      <c r="I17" s="34">
        <v>20.75912277368321</v>
      </c>
      <c r="J17" s="34">
        <v>1.2449020475614268</v>
      </c>
      <c r="K17" s="34">
        <v>-2.2037014105423163</v>
      </c>
      <c r="M17" s="117"/>
    </row>
    <row r="18" spans="1:13" ht="10.7" customHeight="1" x14ac:dyDescent="0.2">
      <c r="A18" s="476" t="s">
        <v>99</v>
      </c>
      <c r="B18" s="34">
        <v>16.125499495413468</v>
      </c>
      <c r="C18" s="34">
        <v>18.545704678852168</v>
      </c>
      <c r="D18" s="116">
        <v>-2.4202051834387008</v>
      </c>
      <c r="E18" s="34">
        <v>2.5030207310395389</v>
      </c>
      <c r="F18" s="116">
        <v>-4.9232259144782393</v>
      </c>
      <c r="G18" s="116"/>
      <c r="H18" s="116"/>
      <c r="I18" s="34">
        <v>23.71149416444543</v>
      </c>
      <c r="J18" s="34">
        <v>1.2744454716187046</v>
      </c>
      <c r="K18" s="34">
        <v>-3.6487804428595347</v>
      </c>
      <c r="M18" s="117"/>
    </row>
    <row r="19" spans="1:13" ht="10.7" customHeight="1" x14ac:dyDescent="0.2">
      <c r="A19" s="476" t="s">
        <v>100</v>
      </c>
      <c r="B19" s="34">
        <v>15.605385560914256</v>
      </c>
      <c r="C19" s="34">
        <v>18.057637099441763</v>
      </c>
      <c r="D19" s="116">
        <v>-2.4522515385275057</v>
      </c>
      <c r="E19" s="34">
        <v>2.868378818753905</v>
      </c>
      <c r="F19" s="116">
        <v>-5.3206303572814102</v>
      </c>
      <c r="G19" s="116"/>
      <c r="H19" s="116"/>
      <c r="I19" s="34">
        <v>26.717494905605673</v>
      </c>
      <c r="J19" s="34">
        <v>4.2021754595163968E-2</v>
      </c>
      <c r="K19" s="34">
        <v>-5.2786086026862469</v>
      </c>
      <c r="M19" s="117"/>
    </row>
    <row r="20" spans="1:13" ht="10.7" customHeight="1" x14ac:dyDescent="0.2">
      <c r="A20" s="476" t="s">
        <v>101</v>
      </c>
      <c r="B20" s="34">
        <v>15.49126001065896</v>
      </c>
      <c r="C20" s="34">
        <v>16.733493813868808</v>
      </c>
      <c r="D20" s="116">
        <v>-1.2422338032098492</v>
      </c>
      <c r="E20" s="34">
        <v>3.0381612221320067</v>
      </c>
      <c r="F20" s="116">
        <v>-4.2803950253418561</v>
      </c>
      <c r="G20" s="116"/>
      <c r="H20" s="116"/>
      <c r="I20" s="34">
        <v>27.681819319901134</v>
      </c>
      <c r="J20" s="34">
        <v>1.4572565060788261</v>
      </c>
      <c r="K20" s="34">
        <v>-2.8231385192630296</v>
      </c>
      <c r="M20" s="117"/>
    </row>
    <row r="21" spans="1:13" ht="10.7" customHeight="1" x14ac:dyDescent="0.2">
      <c r="A21" s="476" t="s">
        <v>102</v>
      </c>
      <c r="B21" s="34">
        <v>16.915614364324565</v>
      </c>
      <c r="C21" s="34">
        <v>18.155475683068801</v>
      </c>
      <c r="D21" s="116">
        <v>-1.2398613187442349</v>
      </c>
      <c r="E21" s="34">
        <v>3.39005693565317</v>
      </c>
      <c r="F21" s="116">
        <v>-4.6299182543974045</v>
      </c>
      <c r="G21" s="116"/>
      <c r="H21" s="116"/>
      <c r="I21" s="34">
        <v>29.246477305257802</v>
      </c>
      <c r="J21" s="34">
        <v>1.8592755466140782</v>
      </c>
      <c r="K21" s="34">
        <v>-2.7706427077833267</v>
      </c>
      <c r="M21" s="117"/>
    </row>
    <row r="22" spans="1:13" ht="15" customHeight="1" x14ac:dyDescent="0.2">
      <c r="A22" s="476" t="s">
        <v>103</v>
      </c>
      <c r="B22" s="34">
        <v>18.356785482401339</v>
      </c>
      <c r="C22" s="34">
        <v>18.509556364271258</v>
      </c>
      <c r="D22" s="116">
        <v>-0.15277088186991561</v>
      </c>
      <c r="E22" s="34">
        <v>4.1231769796105429</v>
      </c>
      <c r="F22" s="116">
        <v>-4.2759478614804589</v>
      </c>
      <c r="G22" s="116"/>
      <c r="H22" s="116"/>
      <c r="I22" s="34">
        <v>29.359835443935818</v>
      </c>
      <c r="J22" s="34">
        <v>1.7047593585805405</v>
      </c>
      <c r="K22" s="34">
        <v>-2.5711885028999188</v>
      </c>
      <c r="M22" s="117"/>
    </row>
    <row r="23" spans="1:13" ht="10.7" customHeight="1" x14ac:dyDescent="0.2">
      <c r="A23" s="477" t="s">
        <v>104</v>
      </c>
      <c r="B23" s="34">
        <v>17.436974246651857</v>
      </c>
      <c r="C23" s="34">
        <v>20.577853517003831</v>
      </c>
      <c r="D23" s="116">
        <v>-3.1408792703519719</v>
      </c>
      <c r="E23" s="34">
        <v>4.3710095757252914</v>
      </c>
      <c r="F23" s="116">
        <v>-7.5118888460772624</v>
      </c>
      <c r="G23" s="116"/>
      <c r="H23" s="116"/>
      <c r="I23" s="34">
        <v>35.342261712355864</v>
      </c>
      <c r="J23" s="34">
        <v>0.69768584483859875</v>
      </c>
      <c r="K23" s="34">
        <v>-6.8142030012386643</v>
      </c>
      <c r="M23" s="117"/>
    </row>
    <row r="24" spans="1:13" ht="10.7" customHeight="1" x14ac:dyDescent="0.2">
      <c r="A24" s="476" t="s">
        <v>105</v>
      </c>
      <c r="B24" s="764">
        <v>15.560228798142148</v>
      </c>
      <c r="C24" s="764">
        <v>18.405422868846401</v>
      </c>
      <c r="D24" s="764">
        <v>-2.8451940707042529</v>
      </c>
      <c r="E24" s="764">
        <v>4.8711401042896076</v>
      </c>
      <c r="F24" s="764">
        <v>-7.716334174993861</v>
      </c>
      <c r="G24" s="764"/>
      <c r="H24" s="764"/>
      <c r="I24" s="764">
        <v>37.493711389121358</v>
      </c>
      <c r="J24" s="764">
        <v>1.9515556413906237</v>
      </c>
      <c r="K24" s="764">
        <v>-5.7647785336032369</v>
      </c>
      <c r="M24" s="117"/>
    </row>
    <row r="25" spans="1:13" ht="10.7" customHeight="1" x14ac:dyDescent="0.2">
      <c r="A25" s="476" t="s">
        <v>106</v>
      </c>
      <c r="B25" s="34">
        <v>15.709329725955664</v>
      </c>
      <c r="C25" s="34">
        <v>18.388680397975214</v>
      </c>
      <c r="D25" s="116">
        <v>-2.6793506720195497</v>
      </c>
      <c r="E25" s="34">
        <v>5.4300488741490662</v>
      </c>
      <c r="F25" s="116">
        <v>-8.1093995461686159</v>
      </c>
      <c r="G25" s="116"/>
      <c r="H25" s="116"/>
      <c r="I25" s="34">
        <v>42.419924943271077</v>
      </c>
      <c r="J25" s="34">
        <v>1.5635363937860012</v>
      </c>
      <c r="K25" s="34">
        <v>-6.5458631523826156</v>
      </c>
      <c r="M25" s="117"/>
    </row>
    <row r="26" spans="1:13" ht="10.7" customHeight="1" x14ac:dyDescent="0.2">
      <c r="A26" s="476" t="s">
        <v>107</v>
      </c>
      <c r="B26" s="34">
        <v>15.685744377771771</v>
      </c>
      <c r="C26" s="34">
        <v>16.842270924212404</v>
      </c>
      <c r="D26" s="116">
        <v>-1.1565265464406342</v>
      </c>
      <c r="E26" s="34">
        <v>5.5802607632429551</v>
      </c>
      <c r="F26" s="116">
        <v>-6.7367873096835895</v>
      </c>
      <c r="G26" s="116"/>
      <c r="H26" s="116"/>
      <c r="I26" s="34">
        <v>45.964061320926028</v>
      </c>
      <c r="J26" s="34">
        <v>0.78083700884948615</v>
      </c>
      <c r="K26" s="34">
        <v>-5.9559503008341039</v>
      </c>
      <c r="M26" s="117"/>
    </row>
    <row r="27" spans="1:13" ht="15" customHeight="1" x14ac:dyDescent="0.2">
      <c r="A27" s="476" t="s">
        <v>108</v>
      </c>
      <c r="B27" s="34">
        <v>16.618930936776181</v>
      </c>
      <c r="C27" s="34">
        <v>16.834268570476137</v>
      </c>
      <c r="D27" s="116">
        <v>-0.21533763369995651</v>
      </c>
      <c r="E27" s="34">
        <v>5.5018382247289601</v>
      </c>
      <c r="F27" s="116">
        <v>-5.7171758584289165</v>
      </c>
      <c r="G27" s="116"/>
      <c r="H27" s="116"/>
      <c r="I27" s="34">
        <v>49.360979824549638</v>
      </c>
      <c r="J27" s="34">
        <v>0.45136607206147467</v>
      </c>
      <c r="K27" s="34">
        <v>-5.2658097863674413</v>
      </c>
      <c r="M27" s="117"/>
    </row>
    <row r="28" spans="1:13" ht="10.7" customHeight="1" x14ac:dyDescent="0.2">
      <c r="A28" s="476" t="s">
        <v>109</v>
      </c>
      <c r="B28" s="34">
        <v>17.088781153209275</v>
      </c>
      <c r="C28" s="34">
        <v>16.701003019958442</v>
      </c>
      <c r="D28" s="116">
        <v>0.38777813325083232</v>
      </c>
      <c r="E28" s="34">
        <v>5.4884844308661549</v>
      </c>
      <c r="F28" s="116">
        <v>-5.1007062976153223</v>
      </c>
      <c r="G28" s="116"/>
      <c r="H28" s="116"/>
      <c r="I28" s="34">
        <v>50.39129380082337</v>
      </c>
      <c r="J28" s="34">
        <v>0.74268477469844363</v>
      </c>
      <c r="K28" s="34">
        <v>-4.3580215229168795</v>
      </c>
      <c r="M28" s="117"/>
    </row>
    <row r="29" spans="1:13" ht="10.7" customHeight="1" x14ac:dyDescent="0.2">
      <c r="A29" s="476" t="s">
        <v>110</v>
      </c>
      <c r="B29" s="34">
        <v>17.077153813050376</v>
      </c>
      <c r="C29" s="34">
        <v>15.859180802754208</v>
      </c>
      <c r="D29" s="116">
        <v>1.2179730102961674</v>
      </c>
      <c r="E29" s="34">
        <v>5.7056054056484404</v>
      </c>
      <c r="F29" s="116">
        <v>-4.4876323953522732</v>
      </c>
      <c r="G29" s="116"/>
      <c r="H29" s="116"/>
      <c r="I29" s="34">
        <v>50.519625663983966</v>
      </c>
      <c r="J29" s="34">
        <v>0.64487536049431882</v>
      </c>
      <c r="K29" s="34">
        <v>-3.8427570348579541</v>
      </c>
      <c r="M29" s="117"/>
    </row>
    <row r="30" spans="1:13" ht="10.7" customHeight="1" x14ac:dyDescent="0.2">
      <c r="A30" s="476" t="s">
        <v>111</v>
      </c>
      <c r="B30" s="34">
        <v>17.365276639359614</v>
      </c>
      <c r="C30" s="34">
        <v>15.551682852600363</v>
      </c>
      <c r="D30" s="116">
        <v>1.813593786759252</v>
      </c>
      <c r="E30" s="34">
        <v>6.1805741823243912</v>
      </c>
      <c r="F30" s="116">
        <v>-4.3669803955651387</v>
      </c>
      <c r="G30" s="116"/>
      <c r="H30" s="116"/>
      <c r="I30" s="34">
        <v>51.510828666859467</v>
      </c>
      <c r="J30" s="34">
        <v>1.6968632604529263</v>
      </c>
      <c r="K30" s="34">
        <v>-2.6701171351122128</v>
      </c>
      <c r="M30" s="117"/>
    </row>
    <row r="31" spans="1:13" ht="10.7" customHeight="1" x14ac:dyDescent="0.2">
      <c r="A31" s="476" t="s">
        <v>112</v>
      </c>
      <c r="B31" s="34">
        <v>17.326492588630256</v>
      </c>
      <c r="C31" s="34">
        <v>15.714507001677855</v>
      </c>
      <c r="D31" s="116">
        <v>1.6119855869523989</v>
      </c>
      <c r="E31" s="34">
        <v>6.5194574694938776</v>
      </c>
      <c r="F31" s="116">
        <v>-4.9074718825414791</v>
      </c>
      <c r="G31" s="116"/>
      <c r="H31" s="116"/>
      <c r="I31" s="34">
        <v>54.672297155464321</v>
      </c>
      <c r="J31" s="34">
        <v>0.85239076209930187</v>
      </c>
      <c r="K31" s="34">
        <v>-4.0550811204421775</v>
      </c>
      <c r="M31" s="117"/>
    </row>
    <row r="32" spans="1:13" ht="15" customHeight="1" x14ac:dyDescent="0.2">
      <c r="A32" s="476" t="s">
        <v>113</v>
      </c>
      <c r="B32" s="34">
        <v>18.092876555858812</v>
      </c>
      <c r="C32" s="34">
        <v>16.436642071398026</v>
      </c>
      <c r="D32" s="116">
        <v>1.6562344844607839</v>
      </c>
      <c r="E32" s="34">
        <v>6.293891935794008</v>
      </c>
      <c r="F32" s="116">
        <v>-4.637657451333224</v>
      </c>
      <c r="G32" s="116"/>
      <c r="H32" s="116"/>
      <c r="I32" s="34">
        <v>58.829902336407024</v>
      </c>
      <c r="J32" s="34">
        <v>0.22471523156000583</v>
      </c>
      <c r="K32" s="34">
        <v>-4.4129422197732184</v>
      </c>
      <c r="M32" s="117"/>
    </row>
    <row r="33" spans="1:14" ht="10.7" customHeight="1" x14ac:dyDescent="0.2">
      <c r="A33" s="476" t="s">
        <v>114</v>
      </c>
      <c r="B33" s="34">
        <v>17.451830335112824</v>
      </c>
      <c r="C33" s="34">
        <v>17.12756830110807</v>
      </c>
      <c r="D33" s="116">
        <v>0.32426203400475528</v>
      </c>
      <c r="E33" s="34">
        <v>5.794378897312817</v>
      </c>
      <c r="F33" s="116">
        <v>-5.4701168633080615</v>
      </c>
      <c r="G33" s="116"/>
      <c r="H33" s="116"/>
      <c r="I33" s="34">
        <v>62.944966578439733</v>
      </c>
      <c r="J33" s="34">
        <v>1.5561213045623794</v>
      </c>
      <c r="K33" s="34">
        <v>-3.9139955587456825</v>
      </c>
      <c r="M33" s="117"/>
    </row>
    <row r="34" spans="1:14" s="118" customFormat="1" ht="10.7" customHeight="1" x14ac:dyDescent="0.2">
      <c r="A34" s="476" t="s">
        <v>115</v>
      </c>
      <c r="B34" s="34">
        <v>16.703636630874346</v>
      </c>
      <c r="C34" s="34">
        <v>16.492065054551485</v>
      </c>
      <c r="D34" s="116">
        <v>0.21157157632286172</v>
      </c>
      <c r="E34" s="34">
        <v>5.4071438106886127</v>
      </c>
      <c r="F34" s="116">
        <v>-5.1955722343657511</v>
      </c>
      <c r="G34" s="116"/>
      <c r="H34" s="116"/>
      <c r="I34" s="34">
        <v>65.740102724809972</v>
      </c>
      <c r="J34" s="34">
        <v>0.66047009613089658</v>
      </c>
      <c r="K34" s="34">
        <v>-4.535102138234854</v>
      </c>
      <c r="M34" s="117"/>
      <c r="N34" s="113"/>
    </row>
    <row r="35" spans="1:14" s="118" customFormat="1" ht="10.7" customHeight="1" x14ac:dyDescent="0.2">
      <c r="A35" s="476" t="s">
        <v>116</v>
      </c>
      <c r="B35" s="34">
        <v>16.627721896199262</v>
      </c>
      <c r="C35" s="34">
        <v>15.66749387223742</v>
      </c>
      <c r="D35" s="116">
        <v>0.96022802396184015</v>
      </c>
      <c r="E35" s="34">
        <v>5.6173275835765795</v>
      </c>
      <c r="F35" s="116">
        <v>-4.6570995596147391</v>
      </c>
      <c r="G35" s="116"/>
      <c r="H35" s="116"/>
      <c r="I35" s="34">
        <v>66.637002532469509</v>
      </c>
      <c r="J35" s="34">
        <v>1.4171404452671299</v>
      </c>
      <c r="K35" s="34">
        <v>-3.2399591143476099</v>
      </c>
      <c r="M35" s="117"/>
      <c r="N35" s="113"/>
    </row>
    <row r="36" spans="1:14" s="119" customFormat="1" ht="10.7" customHeight="1" x14ac:dyDescent="0.2">
      <c r="A36" s="478" t="s">
        <v>117</v>
      </c>
      <c r="B36" s="34">
        <v>16.975868237526839</v>
      </c>
      <c r="C36" s="34">
        <v>14.627687257780671</v>
      </c>
      <c r="D36" s="116">
        <v>2.3481809797461675</v>
      </c>
      <c r="E36" s="34">
        <v>5.9799277184845572</v>
      </c>
      <c r="F36" s="116">
        <v>-3.6317467387383893</v>
      </c>
      <c r="G36" s="116"/>
      <c r="H36" s="116"/>
      <c r="I36" s="34">
        <v>67.072453383748027</v>
      </c>
      <c r="J36" s="34">
        <v>0.89468345973319263</v>
      </c>
      <c r="K36" s="34">
        <v>-2.7370632790051972</v>
      </c>
      <c r="M36" s="117"/>
      <c r="N36" s="113"/>
    </row>
    <row r="37" spans="1:14" s="119" customFormat="1" ht="15" customHeight="1" x14ac:dyDescent="0.2">
      <c r="A37" s="478" t="s">
        <v>118</v>
      </c>
      <c r="B37" s="34">
        <v>17.534014858799292</v>
      </c>
      <c r="C37" s="34">
        <v>13.023032191725537</v>
      </c>
      <c r="D37" s="116">
        <v>4.5109826670737565</v>
      </c>
      <c r="E37" s="34">
        <v>5.530931266062816</v>
      </c>
      <c r="F37" s="116">
        <v>-1.0199485989890589</v>
      </c>
      <c r="G37" s="116"/>
      <c r="H37" s="116"/>
      <c r="I37" s="34">
        <v>65.845818023576157</v>
      </c>
      <c r="J37" s="34">
        <v>6.0244698758959214E-2</v>
      </c>
      <c r="K37" s="34">
        <v>-0.95970390023009966</v>
      </c>
      <c r="M37" s="117"/>
      <c r="N37" s="113"/>
    </row>
    <row r="38" spans="1:14" s="119" customFormat="1" ht="10.7" customHeight="1" x14ac:dyDescent="0.2">
      <c r="A38" s="478" t="s">
        <v>119</v>
      </c>
      <c r="B38" s="34">
        <v>17.846492473729054</v>
      </c>
      <c r="C38" s="34">
        <v>12.734419376597558</v>
      </c>
      <c r="D38" s="116">
        <v>5.1120730971314972</v>
      </c>
      <c r="E38" s="34">
        <v>4.7837972166998011</v>
      </c>
      <c r="F38" s="116">
        <v>0.32827588043169553</v>
      </c>
      <c r="G38" s="116"/>
      <c r="H38" s="116"/>
      <c r="I38" s="34">
        <v>62.118583143993192</v>
      </c>
      <c r="J38" s="34">
        <v>0.83938334280034088</v>
      </c>
      <c r="K38" s="34">
        <v>1.1676592232320364</v>
      </c>
      <c r="L38" s="34"/>
      <c r="M38" s="117"/>
      <c r="N38" s="113"/>
    </row>
    <row r="39" spans="1:14" s="119" customFormat="1" ht="10.7" customHeight="1" x14ac:dyDescent="0.2">
      <c r="A39" s="478" t="s">
        <v>120</v>
      </c>
      <c r="B39" s="34">
        <v>17.669979609919615</v>
      </c>
      <c r="C39" s="34">
        <v>12.430262722449372</v>
      </c>
      <c r="D39" s="34">
        <v>5.2397168874702427</v>
      </c>
      <c r="E39" s="34">
        <v>4.622783512858561</v>
      </c>
      <c r="F39" s="34">
        <v>0.61693337461168107</v>
      </c>
      <c r="G39" s="34"/>
      <c r="H39" s="34"/>
      <c r="I39" s="34">
        <v>59.157174425928496</v>
      </c>
      <c r="J39" s="34">
        <v>0.11860408015116415</v>
      </c>
      <c r="K39" s="34">
        <v>0.73553745476284527</v>
      </c>
      <c r="L39" s="34"/>
      <c r="M39" s="117"/>
      <c r="N39" s="113"/>
    </row>
    <row r="40" spans="1:14" s="119" customFormat="1" ht="10.7" customHeight="1" x14ac:dyDescent="0.2">
      <c r="A40" s="478" t="s">
        <v>121</v>
      </c>
      <c r="B40" s="34">
        <v>17.608312663136513</v>
      </c>
      <c r="C40" s="34">
        <v>11.854728026790571</v>
      </c>
      <c r="D40" s="34">
        <v>5.7535846363459413</v>
      </c>
      <c r="E40" s="34">
        <v>4.3304103928252378</v>
      </c>
      <c r="F40" s="34">
        <v>1.4231742435207042</v>
      </c>
      <c r="G40" s="34"/>
      <c r="H40" s="34"/>
      <c r="I40" s="34">
        <v>53.88907465725736</v>
      </c>
      <c r="J40" s="34">
        <v>-0.32250497831500879</v>
      </c>
      <c r="K40" s="34">
        <v>1.1006692652056955</v>
      </c>
      <c r="L40" s="34"/>
      <c r="M40" s="117"/>
      <c r="N40" s="113"/>
    </row>
    <row r="41" spans="1:14" s="119" customFormat="1" ht="10.7" customHeight="1" x14ac:dyDescent="0.2">
      <c r="A41" s="479" t="s">
        <v>122</v>
      </c>
      <c r="B41" s="34">
        <v>17.697597630959251</v>
      </c>
      <c r="C41" s="34">
        <v>11.889459334927507</v>
      </c>
      <c r="D41" s="34">
        <v>5.8081382960317471</v>
      </c>
      <c r="E41" s="34">
        <v>3.9968456499290634</v>
      </c>
      <c r="F41" s="34">
        <v>1.8112926461026839</v>
      </c>
      <c r="G41" s="34"/>
      <c r="H41" s="34"/>
      <c r="I41" s="34">
        <v>47.351129064276257</v>
      </c>
      <c r="J41" s="34">
        <v>-1.0609507123695325</v>
      </c>
      <c r="K41" s="34">
        <v>0.75034193373315139</v>
      </c>
      <c r="L41" s="34"/>
      <c r="M41" s="117"/>
      <c r="N41" s="113"/>
    </row>
    <row r="42" spans="1:14" s="119" customFormat="1" ht="15" customHeight="1" x14ac:dyDescent="0.2">
      <c r="A42" s="480" t="s">
        <v>123</v>
      </c>
      <c r="B42" s="34">
        <v>16.207685366644579</v>
      </c>
      <c r="C42" s="34">
        <v>12.004508156273351</v>
      </c>
      <c r="D42" s="34">
        <v>4.2031772103712273</v>
      </c>
      <c r="E42" s="34">
        <v>3.4939973493873984</v>
      </c>
      <c r="F42" s="34">
        <v>0.70917986098382846</v>
      </c>
      <c r="G42" s="34"/>
      <c r="H42" s="34"/>
      <c r="I42" s="34">
        <v>45.112051827935765</v>
      </c>
      <c r="J42" s="34">
        <v>-0.71552441242404163</v>
      </c>
      <c r="K42" s="34">
        <v>-6.344551440213177E-3</v>
      </c>
      <c r="L42" s="34"/>
      <c r="M42" s="117"/>
      <c r="N42" s="113"/>
    </row>
    <row r="43" spans="1:14" ht="10.7" customHeight="1" x14ac:dyDescent="0.2">
      <c r="A43" s="481" t="s">
        <v>124</v>
      </c>
      <c r="B43" s="34">
        <v>16.137035669648451</v>
      </c>
      <c r="C43" s="34">
        <v>12.420445269393742</v>
      </c>
      <c r="D43" s="34">
        <v>3.7165904002547108</v>
      </c>
      <c r="E43" s="34">
        <v>3.1559391268709547</v>
      </c>
      <c r="F43" s="34">
        <v>0.56065127338375609</v>
      </c>
      <c r="G43" s="34"/>
      <c r="H43" s="34"/>
      <c r="I43" s="34">
        <v>42.789775671748458</v>
      </c>
      <c r="J43" s="34">
        <v>0.23515006587927662</v>
      </c>
      <c r="K43" s="34">
        <v>0.79580133926303276</v>
      </c>
      <c r="L43" s="34"/>
      <c r="M43" s="117"/>
    </row>
    <row r="44" spans="1:14" ht="10.7" customHeight="1" x14ac:dyDescent="0.2">
      <c r="A44" s="481" t="s">
        <v>125</v>
      </c>
      <c r="B44" s="34">
        <v>16.142733446478573</v>
      </c>
      <c r="C44" s="34">
        <v>12.531786925694771</v>
      </c>
      <c r="D44" s="34">
        <v>3.6109465207838052</v>
      </c>
      <c r="E44" s="34">
        <v>2.8757168388902334</v>
      </c>
      <c r="F44" s="34">
        <v>0.73522968189357218</v>
      </c>
      <c r="G44" s="34"/>
      <c r="H44" s="34"/>
      <c r="I44" s="34">
        <v>39.891335545320139</v>
      </c>
      <c r="J44" s="34">
        <v>-0.1239720250934815</v>
      </c>
      <c r="K44" s="34">
        <v>0.6112576568000907</v>
      </c>
      <c r="L44" s="120"/>
      <c r="M44" s="120"/>
    </row>
    <row r="45" spans="1:14" ht="10.7" customHeight="1" x14ac:dyDescent="0.2">
      <c r="A45" s="479" t="s">
        <v>126</v>
      </c>
      <c r="B45" s="34">
        <v>16.169562395278277</v>
      </c>
      <c r="C45" s="34">
        <v>13.484082298066328</v>
      </c>
      <c r="D45" s="34">
        <v>2.6854800972119492</v>
      </c>
      <c r="E45" s="34">
        <v>2.575060002717104</v>
      </c>
      <c r="F45" s="34">
        <v>0.11042009449484505</v>
      </c>
      <c r="G45" s="34"/>
      <c r="H45" s="34"/>
      <c r="I45" s="34">
        <v>37.338822890093141</v>
      </c>
      <c r="J45" s="34">
        <v>0.38794209549111658</v>
      </c>
      <c r="K45" s="34">
        <v>0.4983621899859616</v>
      </c>
      <c r="L45" s="120"/>
      <c r="M45" s="120"/>
    </row>
    <row r="46" spans="1:14" ht="10.7" customHeight="1" x14ac:dyDescent="0.2">
      <c r="A46" s="110" t="s">
        <v>127</v>
      </c>
      <c r="B46" s="34">
        <v>15.902843249144047</v>
      </c>
      <c r="C46" s="34">
        <v>12.571896420951154</v>
      </c>
      <c r="D46" s="34">
        <v>3.330946828192896</v>
      </c>
      <c r="E46" s="34">
        <v>2.3939718297878372</v>
      </c>
      <c r="F46" s="34">
        <v>0.93697499840505838</v>
      </c>
      <c r="G46" s="34"/>
      <c r="H46" s="34"/>
      <c r="I46" s="34">
        <v>34.131678374719115</v>
      </c>
      <c r="J46" s="34">
        <v>-0.45431024094250411</v>
      </c>
      <c r="K46" s="34">
        <v>0.48266475746255433</v>
      </c>
      <c r="L46" s="120"/>
      <c r="M46" s="120"/>
    </row>
    <row r="47" spans="1:14" ht="15" customHeight="1" x14ac:dyDescent="0.2">
      <c r="A47" s="108" t="s">
        <v>128</v>
      </c>
      <c r="B47" s="34">
        <v>16.032962140481182</v>
      </c>
      <c r="C47" s="34">
        <v>12.825186055989638</v>
      </c>
      <c r="D47" s="34">
        <v>3.2077760844915453</v>
      </c>
      <c r="E47" s="34">
        <v>2.2829100192478671</v>
      </c>
      <c r="F47" s="34">
        <v>0.92486606524367854</v>
      </c>
      <c r="G47" s="34">
        <v>3.2214284849601663E-2</v>
      </c>
      <c r="H47" s="34"/>
      <c r="I47" s="34">
        <v>31.425270257001397</v>
      </c>
      <c r="J47" s="34">
        <v>-0.352944816055761</v>
      </c>
      <c r="K47" s="34">
        <v>0.57192124918791754</v>
      </c>
      <c r="L47" s="120"/>
      <c r="M47" s="120"/>
    </row>
    <row r="48" spans="1:14" ht="10.7" customHeight="1" x14ac:dyDescent="0.2">
      <c r="A48" s="108" t="s">
        <v>129</v>
      </c>
      <c r="B48" s="34">
        <v>15.679481448368351</v>
      </c>
      <c r="C48" s="34">
        <v>12.938437959001215</v>
      </c>
      <c r="D48" s="34">
        <v>2.7410434893671369</v>
      </c>
      <c r="E48" s="34">
        <v>2.1281691040296318</v>
      </c>
      <c r="F48" s="34">
        <v>0.6128743853375056</v>
      </c>
      <c r="G48" s="34">
        <v>2.1712753049364583E-3</v>
      </c>
      <c r="H48" s="34"/>
      <c r="I48" s="34">
        <v>29.225174021329586</v>
      </c>
      <c r="J48" s="34">
        <v>0.3148987802541669</v>
      </c>
      <c r="K48" s="34">
        <v>0.92777316559167244</v>
      </c>
      <c r="L48" s="120"/>
      <c r="M48" s="120"/>
    </row>
    <row r="49" spans="1:24" ht="10.7" customHeight="1" x14ac:dyDescent="0.2">
      <c r="A49" s="108" t="s">
        <v>130</v>
      </c>
      <c r="B49" s="34">
        <v>14.416145090991716</v>
      </c>
      <c r="C49" s="34">
        <v>12.883010302714382</v>
      </c>
      <c r="D49" s="34">
        <v>1.5331347882773361</v>
      </c>
      <c r="E49" s="34">
        <v>1.8827757911121319</v>
      </c>
      <c r="F49" s="34">
        <v>-0.34964100283479571</v>
      </c>
      <c r="G49" s="34">
        <v>-1.9319867750037367E-2</v>
      </c>
      <c r="H49" s="34"/>
      <c r="I49" s="34">
        <v>28.172376963427126</v>
      </c>
      <c r="J49" s="34">
        <v>-5.1223166344061326</v>
      </c>
      <c r="K49" s="34">
        <v>-5.4719576372409282</v>
      </c>
      <c r="L49" s="120"/>
      <c r="M49" s="120"/>
    </row>
    <row r="50" spans="1:24" ht="10.7" customHeight="1" x14ac:dyDescent="0.2">
      <c r="A50" s="108" t="s">
        <v>131</v>
      </c>
      <c r="B50" s="34">
        <v>14.173708222107495</v>
      </c>
      <c r="C50" s="34">
        <v>15.844664382482017</v>
      </c>
      <c r="D50" s="34">
        <v>-1.6709561603745229</v>
      </c>
      <c r="E50" s="34">
        <v>1.877081595678896</v>
      </c>
      <c r="F50" s="34">
        <v>-3.5480377560534189</v>
      </c>
      <c r="G50" s="34">
        <v>1.3465160015239242E-2</v>
      </c>
      <c r="H50" s="34"/>
      <c r="I50" s="34">
        <v>33.126654826685517</v>
      </c>
      <c r="J50" s="34">
        <v>-0.51327147868516221</v>
      </c>
      <c r="K50" s="34">
        <v>-4.0613092347385811</v>
      </c>
      <c r="L50" s="120"/>
      <c r="M50" s="120"/>
    </row>
    <row r="51" spans="1:24" ht="10.7" customHeight="1" x14ac:dyDescent="0.2">
      <c r="A51" s="108" t="s">
        <v>362</v>
      </c>
      <c r="B51" s="34">
        <v>14.484377452628374</v>
      </c>
      <c r="C51" s="34">
        <v>14.634790291064782</v>
      </c>
      <c r="D51" s="34">
        <v>-0.15041283843640413</v>
      </c>
      <c r="E51" s="34">
        <v>1.8566152480488731</v>
      </c>
      <c r="F51" s="34">
        <v>-2.0070280864852772</v>
      </c>
      <c r="G51" s="34">
        <v>0.1288221910958727</v>
      </c>
      <c r="H51" s="34"/>
      <c r="I51" s="34">
        <v>33.097259551455807</v>
      </c>
      <c r="J51" s="34">
        <v>-0.76884355320711328</v>
      </c>
      <c r="K51" s="34">
        <v>-2.7758716396923901</v>
      </c>
      <c r="L51" s="120"/>
      <c r="M51" s="120"/>
    </row>
    <row r="52" spans="1:24" ht="15" customHeight="1" x14ac:dyDescent="0.2">
      <c r="A52" s="108" t="s">
        <v>391</v>
      </c>
      <c r="B52" s="34">
        <v>14.073730490267309</v>
      </c>
      <c r="C52" s="34">
        <v>13.802489697821599</v>
      </c>
      <c r="D52" s="34">
        <v>0.27278238601917826</v>
      </c>
      <c r="E52" s="34">
        <v>1.765898054046253</v>
      </c>
      <c r="F52" s="34">
        <v>-1.493115668027075</v>
      </c>
      <c r="G52" s="34">
        <v>-0.13022645881190514</v>
      </c>
      <c r="H52" s="34">
        <v>-0.26579379333424619</v>
      </c>
      <c r="I52" s="34">
        <v>32.970134699499553</v>
      </c>
      <c r="J52" s="34">
        <v>-0.34647510725785235</v>
      </c>
      <c r="K52" s="34">
        <v>-1.8395907752849272</v>
      </c>
      <c r="L52" s="120"/>
      <c r="M52" s="120"/>
    </row>
    <row r="53" spans="1:24" s="121" customFormat="1" ht="10.7" customHeight="1" x14ac:dyDescent="0.2">
      <c r="A53" s="108" t="s">
        <v>419</v>
      </c>
      <c r="B53" s="34">
        <v>14.014366315936627</v>
      </c>
      <c r="C53" s="34">
        <v>13.443383347130997</v>
      </c>
      <c r="D53" s="34">
        <v>0.57451591155224246</v>
      </c>
      <c r="E53" s="34">
        <v>1.5863474447613612</v>
      </c>
      <c r="F53" s="34">
        <v>-1.0118315332091188</v>
      </c>
      <c r="G53" s="34">
        <v>3.5165472780550417E-3</v>
      </c>
      <c r="H53" s="34">
        <v>-0.41011732630316922</v>
      </c>
      <c r="I53" s="34">
        <v>33.277724019073538</v>
      </c>
      <c r="J53" s="34">
        <v>-0.6457809399840766</v>
      </c>
      <c r="K53" s="34">
        <v>-1.6474191089258139</v>
      </c>
    </row>
    <row r="54" spans="1:24" s="121" customFormat="1" ht="10.7" customHeight="1" x14ac:dyDescent="0.2">
      <c r="A54" s="108" t="s">
        <v>542</v>
      </c>
      <c r="B54" s="34">
        <v>14.345912019428026</v>
      </c>
      <c r="C54" s="34">
        <v>13.127699987168379</v>
      </c>
      <c r="D54" s="34">
        <v>1.2263448862428239</v>
      </c>
      <c r="E54" s="34">
        <v>1.5001063151180098</v>
      </c>
      <c r="F54" s="34">
        <v>-0.27376142887518606</v>
      </c>
      <c r="G54" s="34">
        <v>0.14139910695300872</v>
      </c>
      <c r="H54" s="34"/>
      <c r="I54" s="34">
        <v>32.310394300436329</v>
      </c>
      <c r="J54" s="34">
        <v>1.2049223899638528</v>
      </c>
      <c r="K54" s="34">
        <v>0.93116096108866675</v>
      </c>
    </row>
    <row r="55" spans="1:24" ht="10.7" customHeight="1" x14ac:dyDescent="0.2">
      <c r="A55" s="108" t="s">
        <v>573</v>
      </c>
      <c r="B55" s="34">
        <v>14.29726684642943</v>
      </c>
      <c r="C55" s="34">
        <v>12.853847809299559</v>
      </c>
      <c r="D55" s="34">
        <v>1.4434190371298723</v>
      </c>
      <c r="E55" s="34">
        <v>1.3466509690732089</v>
      </c>
      <c r="F55" s="34">
        <v>9.6768068056663256E-2</v>
      </c>
      <c r="G55" s="34">
        <v>-0.11950425987112781</v>
      </c>
      <c r="H55" s="34"/>
      <c r="I55" s="34">
        <v>31.006798070715124</v>
      </c>
      <c r="J55" s="34">
        <v>-0.23105844821693064</v>
      </c>
      <c r="K55" s="34">
        <v>-0.13429038016026737</v>
      </c>
      <c r="L55" s="120"/>
      <c r="M55" s="120"/>
      <c r="X55" s="895"/>
    </row>
    <row r="56" spans="1:24" ht="24" customHeight="1" x14ac:dyDescent="0.2">
      <c r="A56" s="1071" t="s">
        <v>132</v>
      </c>
      <c r="B56" s="1071"/>
      <c r="C56" s="1071"/>
      <c r="D56" s="1071"/>
      <c r="E56" s="1071"/>
      <c r="F56" s="1071"/>
      <c r="G56" s="1071"/>
      <c r="H56" s="1071"/>
      <c r="I56" s="1071"/>
      <c r="J56" s="1071"/>
      <c r="K56" s="1071"/>
    </row>
    <row r="57" spans="1:24" ht="10.7" customHeight="1" x14ac:dyDescent="0.2">
      <c r="A57" s="111"/>
    </row>
    <row r="58" spans="1:24" ht="10.7" customHeight="1" x14ac:dyDescent="0.2">
      <c r="A58" s="111"/>
    </row>
  </sheetData>
  <customSheetViews>
    <customSheetView guid="{5DA4A147-0C62-4854-A24F-ABFA741E4216}" scale="85" showPageBreaks="1" fitToPage="1" printArea="1">
      <selection activeCell="L55" sqref="L55"/>
      <pageMargins left="0.19685039370078741" right="0.19685039370078741" top="0.74803149606299213" bottom="0.35433070866141736" header="0.11811023622047245" footer="0.11811023622047245"/>
      <printOptions horizontalCentered="1"/>
      <pageSetup orientation="portrait" r:id="rId1"/>
      <headerFooter alignWithMargins="0">
        <oddFooter>&amp;C10</oddFooter>
      </headerFooter>
    </customSheetView>
    <customSheetView guid="{A0B2857C-CA65-4357-9749-AF7ED85EB07D}">
      <selection activeCell="E10" sqref="E10"/>
      <pageMargins left="0.78740157480314965" right="0.78740157480314965" top="0.78740157480314965" bottom="0.35433070866141736" header="0.51181102362204722" footer="0.51181102362204722"/>
      <printOptions horizontalCentered="1"/>
      <pageSetup orientation="portrait" horizontalDpi="300" verticalDpi="300" r:id="rId2"/>
      <headerFooter alignWithMargins="0">
        <oddFooter>&amp;C&amp;"Times New Roman,Regular"10</oddFooter>
      </headerFooter>
    </customSheetView>
    <customSheetView guid="{9DE21AFA-D044-4310-8250-E101E93E6FC6}" showPageBreaks="1" fitToPage="1" printArea="1" view="pageBreakPreview">
      <selection activeCell="L55" sqref="L55"/>
      <pageMargins left="0.19685039370078741" right="0.19685039370078741" top="0.74803149606299213" bottom="0.35433070866141736" header="0.11811023622047245" footer="0.11811023622047245"/>
      <printOptions horizontalCentered="1"/>
      <pageSetup orientation="portrait" r:id="rId3"/>
      <headerFooter alignWithMargins="0">
        <oddFooter>&amp;C10</oddFooter>
      </headerFooter>
    </customSheetView>
  </customSheetViews>
  <mergeCells count="2">
    <mergeCell ref="A56:K56"/>
    <mergeCell ref="B6:K6"/>
  </mergeCells>
  <phoneticPr fontId="40" type="noConversion"/>
  <printOptions horizontalCentered="1"/>
  <pageMargins left="0.19685039370078741" right="0.19685039370078741" top="0.74803149606299213" bottom="0.35433070866141736" header="0.11811023622047245" footer="0.11811023622047245"/>
  <pageSetup orientation="portrait" r:id="rId4"/>
  <headerFooter alignWithMargins="0">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60</vt:i4>
      </vt:variant>
    </vt:vector>
  </HeadingPairs>
  <TitlesOfParts>
    <vt:vector size="118" baseType="lpstr">
      <vt:lpstr>Sheet2</vt:lpstr>
      <vt:lpstr>blank2</vt:lpstr>
      <vt:lpstr>Preface</vt:lpstr>
      <vt:lpstr>TOC Page 1</vt:lpstr>
      <vt:lpstr>TOC Page 2</vt:lpstr>
      <vt:lpstr>blank-8</vt:lpstr>
      <vt:lpstr>Fed - PA</vt:lpstr>
      <vt:lpstr>1 - Fiscaltransactions</vt:lpstr>
      <vt:lpstr>2 - Fiscal transactions % GDP</vt:lpstr>
      <vt:lpstr>3 - BudgetaryRevenue </vt:lpstr>
      <vt:lpstr>4 - Budget. Revenue%GDP</vt:lpstr>
      <vt:lpstr>5 TableBudReve % totl</vt:lpstr>
      <vt:lpstr>6 - Excise Taxes and Duties</vt:lpstr>
      <vt:lpstr>7 - BudgetaryExpenditures</vt:lpstr>
      <vt:lpstr>8 - Budget Exp. % GDP</vt:lpstr>
      <vt:lpstr>9 - Budget. exp. % total</vt:lpstr>
      <vt:lpstr>10 - Major Transfers to Persons</vt:lpstr>
      <vt:lpstr>11-MajorTransfersGov</vt:lpstr>
      <vt:lpstr>12-TransferPaymtsdetail</vt:lpstr>
      <vt:lpstr>13-Public Debt Charges</vt:lpstr>
      <vt:lpstr>14-Gross Public Debt </vt:lpstr>
      <vt:lpstr>15-Gross Public Debt</vt:lpstr>
      <vt:lpstr>16-Debt held by Outside </vt:lpstr>
      <vt:lpstr>17-Federal PA CABB</vt:lpstr>
      <vt:lpstr>Prov - PA</vt:lpstr>
      <vt:lpstr>18-19 NFLD+PEI</vt:lpstr>
      <vt:lpstr>20-21 NS+NB</vt:lpstr>
      <vt:lpstr>22-23 Que+Ont</vt:lpstr>
      <vt:lpstr>24-25 MAN+SAS</vt:lpstr>
      <vt:lpstr>26-27 ALTA+BC</vt:lpstr>
      <vt:lpstr>28-29 YUK+NWT</vt:lpstr>
      <vt:lpstr>30 Nunavut</vt:lpstr>
      <vt:lpstr>PROVS(31-32)</vt:lpstr>
      <vt:lpstr>NA</vt:lpstr>
      <vt:lpstr>33 - TotGovRev</vt:lpstr>
      <vt:lpstr>34 - TotGovExp</vt:lpstr>
      <vt:lpstr>35 - TotGovSav</vt:lpstr>
      <vt:lpstr>36-FedGovRev</vt:lpstr>
      <vt:lpstr>37-FedGovExp</vt:lpstr>
      <vt:lpstr>38-FedGovSav</vt:lpstr>
      <vt:lpstr>39-ProvGovRev</vt:lpstr>
      <vt:lpstr>40-ProvGovExp</vt:lpstr>
      <vt:lpstr>41-ProvGovSav</vt:lpstr>
      <vt:lpstr>42-LocGovRev</vt:lpstr>
      <vt:lpstr>43-LocGovExp</vt:lpstr>
      <vt:lpstr>44-LocGovSav</vt:lpstr>
      <vt:lpstr>45-CPP+QPP</vt:lpstr>
      <vt:lpstr>46- CABB Tot NA  </vt:lpstr>
      <vt:lpstr>47-FederalBalanceSheet</vt:lpstr>
      <vt:lpstr>48-Prov. Balance Sheet</vt:lpstr>
      <vt:lpstr>49-Social security funds</vt:lpstr>
      <vt:lpstr>50-Ttl Govrnt </vt:lpstr>
      <vt:lpstr>Int</vt:lpstr>
      <vt:lpstr>51-TotalGovRcpts</vt:lpstr>
      <vt:lpstr>52 - Total Gov. Outlays</vt:lpstr>
      <vt:lpstr>53 Total Gov. Financial Balance</vt:lpstr>
      <vt:lpstr>54 - Total Gov. Net Debt</vt:lpstr>
      <vt:lpstr>55 - Total Gov. Gross Debt</vt:lpstr>
      <vt:lpstr>'1 - Fiscaltransactions'!Print_Area</vt:lpstr>
      <vt:lpstr>'10 - Major Transfers to Persons'!Print_Area</vt:lpstr>
      <vt:lpstr>'11-MajorTransfersGov'!Print_Area</vt:lpstr>
      <vt:lpstr>'12-TransferPaymtsdetail'!Print_Area</vt:lpstr>
      <vt:lpstr>'13-Public Debt Charges'!Print_Area</vt:lpstr>
      <vt:lpstr>'14-Gross Public Debt '!Print_Area</vt:lpstr>
      <vt:lpstr>'15-Gross Public Debt'!Print_Area</vt:lpstr>
      <vt:lpstr>'16-Debt held by Outside '!Print_Area</vt:lpstr>
      <vt:lpstr>'17-Federal PA CABB'!Print_Area</vt:lpstr>
      <vt:lpstr>'18-19 NFLD+PEI'!Print_Area</vt:lpstr>
      <vt:lpstr>'2 - Fiscal transactions % GDP'!Print_Area</vt:lpstr>
      <vt:lpstr>'20-21 NS+NB'!Print_Area</vt:lpstr>
      <vt:lpstr>'22-23 Que+Ont'!Print_Area</vt:lpstr>
      <vt:lpstr>'24-25 MAN+SAS'!Print_Area</vt:lpstr>
      <vt:lpstr>'26-27 ALTA+BC'!Print_Area</vt:lpstr>
      <vt:lpstr>'28-29 YUK+NWT'!Print_Area</vt:lpstr>
      <vt:lpstr>'3 - BudgetaryRevenue '!Print_Area</vt:lpstr>
      <vt:lpstr>'30 Nunavut'!Print_Area</vt:lpstr>
      <vt:lpstr>'33 - TotGovRev'!Print_Area</vt:lpstr>
      <vt:lpstr>'34 - TotGovExp'!Print_Area</vt:lpstr>
      <vt:lpstr>'35 - TotGovSav'!Print_Area</vt:lpstr>
      <vt:lpstr>'36-FedGovRev'!Print_Area</vt:lpstr>
      <vt:lpstr>'37-FedGovExp'!Print_Area</vt:lpstr>
      <vt:lpstr>'38-FedGovSav'!Print_Area</vt:lpstr>
      <vt:lpstr>'39-ProvGovRev'!Print_Area</vt:lpstr>
      <vt:lpstr>'4 - Budget. Revenue%GDP'!Print_Area</vt:lpstr>
      <vt:lpstr>'40-ProvGovExp'!Print_Area</vt:lpstr>
      <vt:lpstr>'41-ProvGovSav'!Print_Area</vt:lpstr>
      <vt:lpstr>'42-LocGovRev'!Print_Area</vt:lpstr>
      <vt:lpstr>'43-LocGovExp'!Print_Area</vt:lpstr>
      <vt:lpstr>'44-LocGovSav'!Print_Area</vt:lpstr>
      <vt:lpstr>'45-CPP+QPP'!Print_Area</vt:lpstr>
      <vt:lpstr>'46- CABB Tot NA  '!Print_Area</vt:lpstr>
      <vt:lpstr>'47-FederalBalanceSheet'!Print_Area</vt:lpstr>
      <vt:lpstr>'48-Prov. Balance Sheet'!Print_Area</vt:lpstr>
      <vt:lpstr>'49-Social security funds'!Print_Area</vt:lpstr>
      <vt:lpstr>'5 TableBudReve % totl'!Print_Area</vt:lpstr>
      <vt:lpstr>'50-Ttl Govrnt '!Print_Area</vt:lpstr>
      <vt:lpstr>'51-TotalGovRcpts'!Print_Area</vt:lpstr>
      <vt:lpstr>'52 - Total Gov. Outlays'!Print_Area</vt:lpstr>
      <vt:lpstr>'53 Total Gov. Financial Balance'!Print_Area</vt:lpstr>
      <vt:lpstr>'54 - Total Gov. Net Debt'!Print_Area</vt:lpstr>
      <vt:lpstr>'55 - Total Gov. Gross Debt'!Print_Area</vt:lpstr>
      <vt:lpstr>'6 - Excise Taxes and Duties'!Print_Area</vt:lpstr>
      <vt:lpstr>'7 - BudgetaryExpenditures'!Print_Area</vt:lpstr>
      <vt:lpstr>'8 - Budget Exp. % GDP'!Print_Area</vt:lpstr>
      <vt:lpstr>'9 - Budget. exp. % total'!Print_Area</vt:lpstr>
      <vt:lpstr>'Fed - PA'!Print_Area</vt:lpstr>
      <vt:lpstr>Int!Print_Area</vt:lpstr>
      <vt:lpstr>NA!Print_Area</vt:lpstr>
      <vt:lpstr>Preface!Print_Area</vt:lpstr>
      <vt:lpstr>'Prov - PA'!Print_Area</vt:lpstr>
      <vt:lpstr>'PROVS(31-32)'!Print_Area</vt:lpstr>
      <vt:lpstr>Sheet2!Print_Area</vt:lpstr>
      <vt:lpstr>'TOC Page 1'!Print_Area</vt:lpstr>
      <vt:lpstr>'TOC Page 2'!Print_Area</vt:lpstr>
      <vt:lpstr>'47-FederalBalanceSheet'!Print_Titles</vt:lpstr>
      <vt:lpstr>'48-Prov. Balance Sheet'!Print_Titles</vt:lpstr>
      <vt:lpstr>'49-Social security funds'!Print_Titles</vt:lpstr>
      <vt:lpstr>'50-Ttl Govrnt '!Print_Titles</vt:lpstr>
    </vt:vector>
  </TitlesOfParts>
  <Company>FIN/TBS-SCT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Hotte</dc:creator>
  <cp:lastModifiedBy>Roy, Pierre Paul</cp:lastModifiedBy>
  <cp:lastPrinted>2015-09-14T12:56:34Z</cp:lastPrinted>
  <dcterms:created xsi:type="dcterms:W3CDTF">2002-08-30T12:24:49Z</dcterms:created>
  <dcterms:modified xsi:type="dcterms:W3CDTF">2015-10-28T15:20:03Z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