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nada.ca\CMT-444\"/>
    </mc:Choice>
  </mc:AlternateContent>
  <bookViews>
    <workbookView xWindow="0" yWindow="0" windowWidth="36435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42" i="1"/>
  <c r="H43" i="1"/>
  <c r="H44" i="1"/>
  <c r="H45" i="1"/>
  <c r="H46" i="1"/>
  <c r="H47" i="1"/>
  <c r="H48" i="1"/>
  <c r="H49" i="1"/>
  <c r="H50" i="1"/>
  <c r="H51" i="1"/>
  <c r="H31" i="1"/>
  <c r="H32" i="1"/>
  <c r="H33" i="1"/>
  <c r="H34" i="1"/>
  <c r="H35" i="1"/>
  <c r="H36" i="1"/>
  <c r="C50" i="1"/>
  <c r="D50" i="1"/>
  <c r="E50" i="1"/>
  <c r="F50" i="1"/>
  <c r="G50" i="1"/>
  <c r="I50" i="1"/>
  <c r="C51" i="1"/>
  <c r="D51" i="1"/>
  <c r="E51" i="1"/>
  <c r="F51" i="1"/>
  <c r="G51" i="1"/>
  <c r="I51" i="1"/>
  <c r="I47" i="1"/>
  <c r="G47" i="1"/>
  <c r="F47" i="1"/>
  <c r="E47" i="1"/>
  <c r="D47" i="1"/>
  <c r="C47" i="1"/>
  <c r="I46" i="1"/>
  <c r="G46" i="1"/>
  <c r="F46" i="1"/>
  <c r="E46" i="1"/>
  <c r="D46" i="1"/>
  <c r="C46" i="1"/>
  <c r="I45" i="1"/>
  <c r="G45" i="1"/>
  <c r="F45" i="1"/>
  <c r="E45" i="1"/>
  <c r="D45" i="1"/>
  <c r="C45" i="1"/>
  <c r="I24" i="1"/>
  <c r="G24" i="1"/>
  <c r="F24" i="1"/>
  <c r="E24" i="1"/>
  <c r="D24" i="1"/>
  <c r="C24" i="1"/>
  <c r="I23" i="1"/>
  <c r="G23" i="1"/>
  <c r="F23" i="1"/>
  <c r="F28" i="1" s="1"/>
  <c r="E23" i="1"/>
  <c r="D23" i="1"/>
  <c r="C23" i="1"/>
  <c r="I22" i="1"/>
  <c r="G22" i="1"/>
  <c r="F22" i="1"/>
  <c r="E22" i="1"/>
  <c r="D22" i="1"/>
  <c r="C22" i="1"/>
  <c r="I27" i="1"/>
  <c r="G27" i="1"/>
  <c r="G28" i="1" s="1"/>
  <c r="F27" i="1"/>
  <c r="E27" i="1"/>
  <c r="D27" i="1"/>
  <c r="C27" i="1"/>
  <c r="H27" i="1" s="1"/>
  <c r="H9" i="1"/>
  <c r="C12" i="1"/>
  <c r="D12" i="1"/>
  <c r="E12" i="1"/>
  <c r="H12" i="1" s="1"/>
  <c r="F12" i="1"/>
  <c r="G12" i="1"/>
  <c r="I12" i="1"/>
  <c r="C13" i="1"/>
  <c r="D13" i="1"/>
  <c r="E13" i="1"/>
  <c r="F13" i="1"/>
  <c r="G13" i="1"/>
  <c r="I13" i="1"/>
  <c r="H14" i="1"/>
  <c r="H15" i="1"/>
  <c r="C16" i="1"/>
  <c r="D16" i="1"/>
  <c r="E16" i="1"/>
  <c r="F16" i="1"/>
  <c r="G16" i="1"/>
  <c r="I16" i="1"/>
  <c r="I39" i="1"/>
  <c r="G39" i="1"/>
  <c r="F39" i="1"/>
  <c r="E39" i="1"/>
  <c r="D39" i="1"/>
  <c r="C39" i="1"/>
  <c r="I11" i="1"/>
  <c r="G11" i="1"/>
  <c r="F11" i="1"/>
  <c r="E11" i="1"/>
  <c r="D11" i="1"/>
  <c r="C11" i="1"/>
  <c r="I28" i="1" l="1"/>
  <c r="E28" i="1"/>
  <c r="D28" i="1"/>
  <c r="C28" i="1"/>
  <c r="H28" i="1" s="1"/>
  <c r="H16" i="1"/>
  <c r="H13" i="1"/>
  <c r="C17" i="1"/>
  <c r="C52" i="1"/>
  <c r="C61" i="1"/>
  <c r="H38" i="1"/>
  <c r="I34" i="1"/>
  <c r="I36" i="1" s="1"/>
  <c r="G34" i="1"/>
  <c r="G36" i="1" s="1"/>
  <c r="F34" i="1"/>
  <c r="F36" i="1" s="1"/>
  <c r="E34" i="1"/>
  <c r="E36" i="1" s="1"/>
  <c r="D34" i="1"/>
  <c r="D36" i="1" s="1"/>
  <c r="C34" i="1"/>
  <c r="H60" i="1"/>
  <c r="H58" i="1"/>
  <c r="H55" i="1"/>
  <c r="H40" i="1"/>
  <c r="H10" i="1"/>
  <c r="H8" i="1"/>
  <c r="D61" i="1"/>
  <c r="E61" i="1"/>
  <c r="F61" i="1"/>
  <c r="G61" i="1"/>
  <c r="G52" i="1"/>
  <c r="F52" i="1"/>
  <c r="E52" i="1"/>
  <c r="I17" i="1"/>
  <c r="G17" i="1"/>
  <c r="F17" i="1"/>
  <c r="E17" i="1"/>
  <c r="D17" i="1"/>
  <c r="H11" i="1"/>
  <c r="H61" i="1" l="1"/>
  <c r="H39" i="1"/>
  <c r="D52" i="1"/>
  <c r="H52" i="1" s="1"/>
  <c r="C36" i="1"/>
  <c r="H17" i="1"/>
  <c r="D37" i="1"/>
  <c r="I52" i="1"/>
  <c r="G37" i="1"/>
  <c r="I37" i="1"/>
  <c r="F37" i="1"/>
  <c r="E37" i="1"/>
  <c r="E53" i="1" s="1"/>
  <c r="E62" i="1" s="1"/>
  <c r="D53" i="1" l="1"/>
  <c r="D62" i="1" s="1"/>
  <c r="C37" i="1"/>
  <c r="I53" i="1"/>
  <c r="I62" i="1" s="1"/>
  <c r="G53" i="1"/>
  <c r="G62" i="1" s="1"/>
  <c r="F53" i="1"/>
  <c r="F62" i="1" s="1"/>
  <c r="H37" i="1" l="1"/>
  <c r="C53" i="1"/>
  <c r="C62" i="1" s="1"/>
  <c r="H62" i="1" l="1"/>
  <c r="H53" i="1"/>
</calcChain>
</file>

<file path=xl/sharedStrings.xml><?xml version="1.0" encoding="utf-8"?>
<sst xmlns="http://schemas.openxmlformats.org/spreadsheetml/2006/main" count="76" uniqueCount="54">
  <si>
    <t xml:space="preserve">Cost, Funding Requirements and Source of Funds Table by Estimates Vote Structure
Coûts, exigences de financement et provenance des fonds selon la structure des crédits dans le budget des dépenses </t>
  </si>
  <si>
    <t>Fiscal Year – Dollars / Exercice – en dollars</t>
  </si>
  <si>
    <t>2019-2020</t>
  </si>
  <si>
    <t>2020-2021</t>
  </si>
  <si>
    <t>2021-2022</t>
  </si>
  <si>
    <t>2022-2023</t>
  </si>
  <si>
    <t>2023-2024</t>
  </si>
  <si>
    <t>Total</t>
  </si>
  <si>
    <t>Ongoing /
Exercices ultérieurs</t>
  </si>
  <si>
    <t>Other operating costs / Autres coûts de fonctionnement</t>
  </si>
  <si>
    <t>EBPs - PSE @ 27% / RASE - FP 27 %</t>
  </si>
  <si>
    <t>EBP - Statutory / RASE - crédit législatif</t>
  </si>
  <si>
    <r>
      <t>Total Vote 1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and EBPs / Total du crédit 1 et RASE</t>
    </r>
  </si>
  <si>
    <t>Contributions / Contributions</t>
  </si>
  <si>
    <t>Total Votes / Total des crédits</t>
  </si>
  <si>
    <t>SSC core information technology services / Services de technologie de l’information de base pour SPC</t>
  </si>
  <si>
    <t>PWGSC accommodation premium @ 13% / Prime de locaux de TPSGC de 13 %</t>
  </si>
  <si>
    <t>Other statutory items / Autres postes législatifs</t>
  </si>
  <si>
    <t>Vote-netted revenue (excluding EBPs) / Revenus nets en vertu d’un crédit (à l’exception des RASE)</t>
  </si>
  <si>
    <t>Total New Funding / Total des nouveaux fonds</t>
  </si>
  <si>
    <t>Total Existing Funding / Total des fonds existants</t>
  </si>
  <si>
    <t>Transfers / Transferts</t>
  </si>
  <si>
    <t>Subtotal / Total partiel</t>
  </si>
  <si>
    <t>Grand Total / Total global</t>
  </si>
  <si>
    <t>Personnel - Public Service Employees (PSE) / Personnel - Employés de la fonction publique (FP)</t>
  </si>
  <si>
    <t>Other  / Autre</t>
  </si>
  <si>
    <r>
      <t xml:space="preserve">Grants - To be listed or increase / Subventions - </t>
    </r>
    <r>
      <rPr>
        <b/>
        <sz val="10"/>
        <color rgb="FFFF0000"/>
        <rFont val="Arial"/>
        <family val="2"/>
      </rPr>
      <t>To be listed</t>
    </r>
  </si>
  <si>
    <r>
      <t>Total Grants /</t>
    </r>
    <r>
      <rPr>
        <b/>
        <sz val="10"/>
        <color rgb="FFFF0000"/>
        <rFont val="Arial"/>
        <family val="2"/>
      </rPr>
      <t xml:space="preserve"> Total des subventions</t>
    </r>
  </si>
  <si>
    <t>Total Vote X / Total du crédit X</t>
  </si>
  <si>
    <r>
      <t>Total Vote X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and EBPs / Total du crédit X et RASE</t>
    </r>
  </si>
  <si>
    <r>
      <t>EBPs - PSE @ 20%</t>
    </r>
    <r>
      <rPr>
        <sz val="10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(Pre-Budget 2018 )</t>
    </r>
    <r>
      <rPr>
        <b/>
        <sz val="10"/>
        <color theme="1"/>
        <rFont val="Arial"/>
        <family val="2"/>
      </rPr>
      <t xml:space="preserve"> / RASE - FP 20 %</t>
    </r>
    <r>
      <rPr>
        <b/>
        <i/>
        <sz val="10"/>
        <color theme="1"/>
        <rFont val="Arial"/>
        <family val="2"/>
      </rPr>
      <t xml:space="preserve"> </t>
    </r>
    <r>
      <rPr>
        <i/>
        <sz val="9"/>
        <color rgb="FFFF0000"/>
        <rFont val="Arial"/>
        <family val="2"/>
      </rPr>
      <t>(Pre-Budget 2018)</t>
    </r>
  </si>
  <si>
    <r>
      <t>Sending Organization</t>
    </r>
    <r>
      <rPr>
        <i/>
        <sz val="9"/>
        <color theme="1"/>
        <rFont val="Arial"/>
        <family val="2"/>
      </rPr>
      <t xml:space="preserve"> [Provide breakdown by vote and input factor. Use same format as the “New Funding” section]</t>
    </r>
    <r>
      <rPr>
        <i/>
        <sz val="11"/>
        <color theme="1"/>
        <rFont val="Arial"/>
        <family val="2"/>
      </rPr>
      <t xml:space="preserve"> / </t>
    </r>
    <r>
      <rPr>
        <b/>
        <sz val="11"/>
        <color theme="1"/>
        <rFont val="Arial"/>
        <family val="2"/>
      </rPr>
      <t>Organisation qui fait le transfert</t>
    </r>
    <r>
      <rPr>
        <b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[ventilez par crédit et facteur d’intrant; utilisez le même format que pour la section Nouveaux fonds]</t>
    </r>
  </si>
  <si>
    <t>EBPs - CAF @ 67% / RASE - FAC  @ 67%</t>
  </si>
  <si>
    <t>EBPs - RCMP @ 44% / RASE - GRC @ 44%</t>
  </si>
  <si>
    <r>
      <t>Receiving Organization</t>
    </r>
    <r>
      <rPr>
        <i/>
        <sz val="11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[Provide breakdown by vote and input factor. Use same format as the “New Funding” section] / </t>
    </r>
    <r>
      <rPr>
        <b/>
        <sz val="11"/>
        <color theme="1"/>
        <rFont val="Arial"/>
        <family val="2"/>
      </rPr>
      <t xml:space="preserve">Organisation qui reçoit le transfert </t>
    </r>
    <r>
      <rPr>
        <i/>
        <sz val="9"/>
        <color theme="1"/>
        <rFont val="Arial"/>
        <family val="2"/>
      </rPr>
      <t>[ventilez par crédit et facteur d’intrant; utilisez le même format que pour la section Nouveaux fonds]</t>
    </r>
  </si>
  <si>
    <r>
      <t xml:space="preserve">Personnel - RCMP and CAF Members / Personnel - Membres réguliers de la GRC </t>
    </r>
    <r>
      <rPr>
        <sz val="10"/>
        <color rgb="FFFF0000"/>
        <rFont val="Arial"/>
        <family val="2"/>
      </rPr>
      <t xml:space="preserve">et FAC </t>
    </r>
  </si>
  <si>
    <t>Vote X – Grants and Contributions / Crédit X – Subventions et contributions</t>
  </si>
  <si>
    <r>
      <t>Vote X – Capital Expenditures and EBPs / Crédit X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– Dépenses en immobilisations et RASE</t>
    </r>
  </si>
  <si>
    <t>Vote 1 – Operating Expenditures and Employment Benefit Plans (EBPs) / Crédit 1– Dépenses de fonctionnement et régime d’avantages sociaux des employés (RASE)</t>
  </si>
  <si>
    <r>
      <t>New Funding (including adjustments to vote-netted revenue)</t>
    </r>
    <r>
      <rPr>
        <sz val="9"/>
        <color rgb="FF333333"/>
        <rFont val="Arial"/>
        <family val="2"/>
      </rPr>
      <t xml:space="preserve"> </t>
    </r>
    <r>
      <rPr>
        <i/>
        <sz val="9"/>
        <color rgb="FF333333"/>
        <rFont val="Arial"/>
        <family val="2"/>
      </rPr>
      <t xml:space="preserve">[Provide breakdown by organization, vote and input factor, as applicable] / </t>
    </r>
    <r>
      <rPr>
        <b/>
        <sz val="11"/>
        <color rgb="FF333333"/>
        <rFont val="Arial"/>
        <family val="2"/>
      </rPr>
      <t>Nouveaux fonds (comprenant les rajustements des revenus nets en vertu d’un crédit )</t>
    </r>
    <r>
      <rPr>
        <i/>
        <sz val="9"/>
        <color rgb="FF333333"/>
        <rFont val="Arial"/>
        <family val="2"/>
      </rPr>
      <t>[Ventilez les coûts par organisation, crédit et facteur d’intrant, selon le cas]</t>
    </r>
  </si>
  <si>
    <r>
      <t xml:space="preserve">Adjustments to Vote-Netted Revenue </t>
    </r>
    <r>
      <rPr>
        <i/>
        <sz val="9"/>
        <color theme="1"/>
        <rFont val="Arial"/>
        <family val="2"/>
      </rPr>
      <t xml:space="preserve">[Provide a breakdown by input factor as applicable] / </t>
    </r>
    <r>
      <rPr>
        <b/>
        <sz val="11"/>
        <color theme="1"/>
        <rFont val="Arial"/>
        <family val="2"/>
      </rPr>
      <t xml:space="preserve">Rajustements de revenus nets en vertu d’un crédit </t>
    </r>
    <r>
      <rPr>
        <i/>
        <sz val="9"/>
        <color theme="1"/>
        <rFont val="Arial"/>
        <family val="2"/>
      </rPr>
      <t>[ventilez les coûts par facteur d’intrant, selon le cas]</t>
    </r>
  </si>
  <si>
    <r>
      <t xml:space="preserve">New FTEs - RCMP or Candian Armed Forces Members (RCMP/CAF) / Nombre de nouveaux ETP - Membres réguliers de la GRC </t>
    </r>
    <r>
      <rPr>
        <sz val="10"/>
        <color rgb="FFFF0000"/>
        <rFont val="Arial"/>
        <family val="2"/>
      </rPr>
      <t>ou Forces armées canadiennes</t>
    </r>
    <r>
      <rPr>
        <sz val="10"/>
        <color rgb="FF333333"/>
        <rFont val="Arial"/>
        <family val="2"/>
      </rPr>
      <t xml:space="preserve"> (GRC/FAC)</t>
    </r>
  </si>
  <si>
    <t>INSTRUCTIONS</t>
  </si>
  <si>
    <r>
      <t>Total</t>
    </r>
    <r>
      <rPr>
        <b/>
        <sz val="9"/>
        <color theme="1"/>
        <rFont val="Arial"/>
        <family val="2"/>
      </rPr>
      <t xml:space="preserve"> (equal to EBP amount, if any)</t>
    </r>
    <r>
      <rPr>
        <b/>
        <sz val="11"/>
        <color theme="1"/>
        <rFont val="Arial"/>
        <family val="2"/>
      </rPr>
      <t xml:space="preserve"> / Total </t>
    </r>
    <r>
      <rPr>
        <b/>
        <sz val="9"/>
        <color theme="1"/>
        <rFont val="Arial"/>
        <family val="2"/>
      </rPr>
      <t>(égal au montant des RASE, selon le cas)</t>
    </r>
  </si>
  <si>
    <r>
      <t xml:space="preserve">Total Transfers </t>
    </r>
    <r>
      <rPr>
        <b/>
        <sz val="9"/>
        <color theme="1"/>
        <rFont val="Arial"/>
        <family val="2"/>
      </rPr>
      <t xml:space="preserve">(must equal zero) </t>
    </r>
    <r>
      <rPr>
        <b/>
        <sz val="11"/>
        <color theme="1"/>
        <rFont val="Arial"/>
        <family val="2"/>
      </rPr>
      <t xml:space="preserve">/ Total des transferts </t>
    </r>
    <r>
      <rPr>
        <b/>
        <sz val="9"/>
        <color theme="1"/>
        <rFont val="Arial"/>
        <family val="2"/>
      </rPr>
      <t>(doit être zéro)</t>
    </r>
  </si>
  <si>
    <t>Name / Nom</t>
  </si>
  <si>
    <t>Delete line if does not apply, or remove name of members which do not apply, remove shading</t>
  </si>
  <si>
    <t>Delete lines which do not apply, remove shading</t>
  </si>
  <si>
    <t>Delete line if does not apply or remove name of members which do not apply, remove shading</t>
  </si>
  <si>
    <r>
      <t>Existing Fundi</t>
    </r>
    <r>
      <rPr>
        <b/>
        <sz val="11"/>
        <rFont val="Arial"/>
        <family val="2"/>
      </rPr>
      <t xml:space="preserve">ng  </t>
    </r>
    <r>
      <rPr>
        <i/>
        <sz val="9"/>
        <rFont val="Arial"/>
        <family val="2"/>
      </rPr>
      <t xml:space="preserve">[Provide a fiscal year breakdown by organization] </t>
    </r>
    <r>
      <rPr>
        <i/>
        <sz val="9"/>
        <color rgb="FF333333"/>
        <rFont val="Arial"/>
        <family val="2"/>
      </rPr>
      <t xml:space="preserve">/ </t>
    </r>
    <r>
      <rPr>
        <b/>
        <sz val="11"/>
        <color rgb="FF333333"/>
        <rFont val="Arial"/>
        <family val="2"/>
      </rPr>
      <t>Fonds existants</t>
    </r>
    <r>
      <rPr>
        <i/>
        <sz val="9"/>
        <color rgb="FF333333"/>
        <rFont val="Arial"/>
        <family val="2"/>
      </rPr>
      <t xml:space="preserve"> [</t>
    </r>
    <r>
      <rPr>
        <i/>
        <sz val="9"/>
        <color rgb="FFFF0000"/>
        <rFont val="Arial"/>
        <family val="2"/>
      </rPr>
      <t>Provide a fiscal year breakdown by organization</t>
    </r>
    <r>
      <rPr>
        <i/>
        <sz val="9"/>
        <color rgb="FF333333"/>
        <rFont val="Arial"/>
        <family val="2"/>
      </rPr>
      <t>]</t>
    </r>
  </si>
  <si>
    <t>New FTEs - Public Service Employees (PSE) / Nombre de nouveaux ETP - Employés de la fonction publique (FP)</t>
  </si>
  <si>
    <t xml:space="preserve">Personnel - RCMP and CAF Members / Personnel - Membres réguliers de la GRC et FAC </t>
  </si>
  <si>
    <t>EBP - Reference Levels (RCMP/CAF) / RASE - Niveau de référence (GRC/FAC)</t>
  </si>
  <si>
    <t>Personnel - RCMP and CAF Members / Personnel - Membres réguliers de la GRC et 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</si>
</sst>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\ ###\ ###\ ##0_-;\-* #\ ###\ ###\ ##0_-;_-* &quot;-&quot;??_-;_-@_-"/>
    <numFmt numFmtId="165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33333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0" tint="-0.499984740745262"/>
      <name val="Arial"/>
      <family val="2"/>
    </font>
    <font>
      <b/>
      <i/>
      <sz val="11"/>
      <color theme="1"/>
      <name val="Arial"/>
      <family val="2"/>
    </font>
    <font>
      <b/>
      <sz val="10"/>
      <color rgb="FF333333"/>
      <name val="Arial"/>
      <family val="2"/>
    </font>
    <font>
      <sz val="11"/>
      <color rgb="FF333333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5" fillId="0" borderId="0" xfId="0" applyFont="1" applyAlignment="1"/>
    <xf numFmtId="165" fontId="5" fillId="0" borderId="0" xfId="0" applyNumberFormat="1" applyFont="1" applyAlignment="1"/>
    <xf numFmtId="0" fontId="9" fillId="3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wrapText="1"/>
    </xf>
    <xf numFmtId="0" fontId="10" fillId="5" borderId="13" xfId="0" applyFont="1" applyFill="1" applyBorder="1" applyAlignment="1">
      <alignment wrapText="1"/>
    </xf>
    <xf numFmtId="0" fontId="10" fillId="0" borderId="13" xfId="0" applyFont="1" applyBorder="1"/>
    <xf numFmtId="0" fontId="11" fillId="5" borderId="13" xfId="0" applyFont="1" applyFill="1" applyBorder="1"/>
    <xf numFmtId="0" fontId="12" fillId="5" borderId="13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0" fontId="9" fillId="0" borderId="13" xfId="0" applyFont="1" applyBorder="1" applyAlignment="1">
      <alignment horizontal="left" vertical="center" wrapText="1" indent="2"/>
    </xf>
    <xf numFmtId="0" fontId="15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3" xfId="0" applyFont="1" applyBorder="1"/>
    <xf numFmtId="0" fontId="4" fillId="6" borderId="22" xfId="0" applyFont="1" applyFill="1" applyBorder="1"/>
    <xf numFmtId="0" fontId="4" fillId="4" borderId="13" xfId="0" applyFont="1" applyFill="1" applyBorder="1"/>
    <xf numFmtId="0" fontId="4" fillId="2" borderId="14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20" xfId="0" applyFont="1" applyFill="1" applyBorder="1"/>
    <xf numFmtId="164" fontId="9" fillId="0" borderId="5" xfId="0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10" fillId="0" borderId="10" xfId="1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15" fillId="0" borderId="10" xfId="0" applyNumberFormat="1" applyFont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164" fontId="15" fillId="6" borderId="23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5" fillId="2" borderId="5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15" fillId="2" borderId="15" xfId="0" applyNumberFormat="1" applyFont="1" applyFill="1" applyBorder="1" applyAlignment="1">
      <alignment horizontal="right"/>
    </xf>
    <xf numFmtId="164" fontId="15" fillId="2" borderId="16" xfId="0" applyNumberFormat="1" applyFont="1" applyFill="1" applyBorder="1" applyAlignment="1">
      <alignment horizontal="right"/>
    </xf>
    <xf numFmtId="164" fontId="15" fillId="4" borderId="5" xfId="0" applyNumberFormat="1" applyFont="1" applyFill="1" applyBorder="1" applyAlignment="1">
      <alignment horizontal="right"/>
    </xf>
    <xf numFmtId="164" fontId="15" fillId="4" borderId="10" xfId="0" applyNumberFormat="1" applyFont="1" applyFill="1" applyBorder="1" applyAlignment="1">
      <alignment horizontal="right"/>
    </xf>
    <xf numFmtId="164" fontId="11" fillId="2" borderId="5" xfId="1" applyNumberFormat="1" applyFont="1" applyFill="1" applyBorder="1" applyAlignment="1">
      <alignment horizontal="right"/>
    </xf>
    <xf numFmtId="164" fontId="10" fillId="3" borderId="5" xfId="1" applyNumberFormat="1" applyFont="1" applyFill="1" applyBorder="1" applyAlignment="1">
      <alignment horizontal="right"/>
    </xf>
    <xf numFmtId="164" fontId="10" fillId="3" borderId="10" xfId="1" applyNumberFormat="1" applyFont="1" applyFill="1" applyBorder="1" applyAlignment="1">
      <alignment horizontal="right"/>
    </xf>
    <xf numFmtId="164" fontId="11" fillId="2" borderId="5" xfId="0" applyNumberFormat="1" applyFont="1" applyFill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164" fontId="10" fillId="2" borderId="3" xfId="0" applyNumberFormat="1" applyFont="1" applyFill="1" applyBorder="1" applyAlignment="1">
      <alignment horizontal="right"/>
    </xf>
    <xf numFmtId="164" fontId="15" fillId="2" borderId="3" xfId="0" applyNumberFormat="1" applyFont="1" applyFill="1" applyBorder="1" applyAlignment="1">
      <alignment horizontal="right"/>
    </xf>
    <xf numFmtId="164" fontId="10" fillId="2" borderId="25" xfId="0" applyNumberFormat="1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4" fontId="16" fillId="0" borderId="10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0" fontId="2" fillId="0" borderId="0" xfId="0" applyFont="1"/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tabSelected="1" zoomScale="115" zoomScaleNormal="115" workbookViewId="0">
      <selection activeCell="C47" sqref="C47"/>
    </sheetView>
  </sheetViews>
  <sheetFormatPr defaultRowHeight="15" x14ac:dyDescent="0.25"/>
  <cols>
    <col min="1" max="1" width="2.42578125" customWidth="1"/>
    <col min="2" max="2" width="67.28515625" style="1" customWidth="1"/>
    <col min="3" max="9" width="11.7109375" style="2" customWidth="1"/>
  </cols>
  <sheetData>
    <row r="1" spans="2:15" ht="15.75" x14ac:dyDescent="0.25">
      <c r="B1" s="63" t="s">
        <v>0</v>
      </c>
      <c r="C1" s="64"/>
      <c r="D1" s="64"/>
      <c r="E1" s="64"/>
      <c r="F1" s="64"/>
      <c r="G1" s="64"/>
      <c r="H1" s="64"/>
      <c r="I1" s="65"/>
      <c r="K1" s="62" t="s">
        <v>42</v>
      </c>
    </row>
    <row r="2" spans="2:15" x14ac:dyDescent="0.25">
      <c r="B2" s="66"/>
      <c r="C2" s="68" t="s">
        <v>1</v>
      </c>
      <c r="D2" s="69"/>
      <c r="E2" s="69"/>
      <c r="F2" s="69"/>
      <c r="G2" s="69"/>
      <c r="H2" s="69"/>
      <c r="I2" s="70"/>
    </row>
    <row r="3" spans="2:15" ht="45.75" thickBot="1" x14ac:dyDescent="0.3">
      <c r="B3" s="67"/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9" t="s">
        <v>8</v>
      </c>
    </row>
    <row r="4" spans="2:15" ht="28.9" customHeight="1" x14ac:dyDescent="0.25">
      <c r="B4" s="89" t="s">
        <v>39</v>
      </c>
      <c r="C4" s="90"/>
      <c r="D4" s="90"/>
      <c r="E4" s="90"/>
      <c r="F4" s="90"/>
      <c r="G4" s="90"/>
      <c r="H4" s="90"/>
      <c r="I4" s="91"/>
    </row>
    <row r="5" spans="2:15" ht="25.5" x14ac:dyDescent="0.25">
      <c r="B5" s="4" t="s">
        <v>50</v>
      </c>
      <c r="C5" s="28"/>
      <c r="D5" s="28"/>
      <c r="E5" s="28"/>
      <c r="F5" s="28"/>
      <c r="G5" s="49"/>
      <c r="H5" s="92"/>
      <c r="I5" s="31"/>
    </row>
    <row r="6" spans="2:15" ht="39" customHeight="1" x14ac:dyDescent="0.25">
      <c r="B6" s="5" t="s">
        <v>41</v>
      </c>
      <c r="C6" s="50"/>
      <c r="D6" s="50"/>
      <c r="E6" s="50"/>
      <c r="F6" s="50"/>
      <c r="G6" s="51"/>
      <c r="H6" s="93"/>
      <c r="I6" s="52"/>
      <c r="K6" s="100" t="s">
        <v>48</v>
      </c>
      <c r="L6" s="100"/>
      <c r="M6" s="100"/>
      <c r="N6" s="100"/>
      <c r="O6" s="100"/>
    </row>
    <row r="7" spans="2:15" ht="28.15" customHeight="1" x14ac:dyDescent="0.25">
      <c r="B7" s="94" t="s">
        <v>38</v>
      </c>
      <c r="C7" s="95"/>
      <c r="D7" s="95"/>
      <c r="E7" s="95"/>
      <c r="F7" s="95"/>
      <c r="G7" s="95"/>
      <c r="H7" s="95"/>
      <c r="I7" s="96"/>
    </row>
    <row r="8" spans="2:15" ht="26.45" customHeight="1" x14ac:dyDescent="0.25">
      <c r="B8" s="6" t="s">
        <v>24</v>
      </c>
      <c r="C8" s="27"/>
      <c r="D8" s="27"/>
      <c r="E8" s="27"/>
      <c r="F8" s="27"/>
      <c r="G8" s="27"/>
      <c r="H8" s="45">
        <f>SUM(C8:G8)</f>
        <v>0</v>
      </c>
      <c r="I8" s="30"/>
    </row>
    <row r="9" spans="2:15" ht="26.45" customHeight="1" x14ac:dyDescent="0.25">
      <c r="B9" s="7" t="s">
        <v>35</v>
      </c>
      <c r="C9" s="46"/>
      <c r="D9" s="46"/>
      <c r="E9" s="46"/>
      <c r="F9" s="46"/>
      <c r="G9" s="46"/>
      <c r="H9" s="45">
        <f t="shared" ref="H9:H15" si="0">SUM(C9:G9)</f>
        <v>0</v>
      </c>
      <c r="I9" s="47"/>
      <c r="K9" s="100" t="s">
        <v>48</v>
      </c>
      <c r="L9" s="100"/>
      <c r="M9" s="100"/>
      <c r="N9" s="100"/>
      <c r="O9" s="100"/>
    </row>
    <row r="10" spans="2:15" x14ac:dyDescent="0.25">
      <c r="B10" s="8" t="s">
        <v>9</v>
      </c>
      <c r="C10" s="27"/>
      <c r="D10" s="27"/>
      <c r="E10" s="27"/>
      <c r="F10" s="27"/>
      <c r="G10" s="27"/>
      <c r="H10" s="45">
        <f t="shared" si="0"/>
        <v>0</v>
      </c>
      <c r="I10" s="30"/>
    </row>
    <row r="11" spans="2:15" x14ac:dyDescent="0.25">
      <c r="B11" s="9" t="s">
        <v>10</v>
      </c>
      <c r="C11" s="26">
        <f>ROUND(C8*0.27,0)</f>
        <v>0</v>
      </c>
      <c r="D11" s="26">
        <f>ROUND(D8*0.27,0)</f>
        <v>0</v>
      </c>
      <c r="E11" s="26">
        <f>ROUND(E8*0.27,0)</f>
        <v>0</v>
      </c>
      <c r="F11" s="26">
        <f>ROUND(F8*0.27,0)</f>
        <v>0</v>
      </c>
      <c r="G11" s="26">
        <f>ROUND(G8*0.27,0)</f>
        <v>0</v>
      </c>
      <c r="H11" s="45">
        <f t="shared" si="0"/>
        <v>0</v>
      </c>
      <c r="I11" s="29">
        <f>ROUND(I8*0.27,0)</f>
        <v>0</v>
      </c>
      <c r="K11" s="101" t="s">
        <v>47</v>
      </c>
      <c r="L11" s="101"/>
      <c r="M11" s="101"/>
      <c r="N11" s="101"/>
      <c r="O11" s="101"/>
    </row>
    <row r="12" spans="2:15" ht="13.9" customHeight="1" x14ac:dyDescent="0.25">
      <c r="B12" s="10" t="s">
        <v>33</v>
      </c>
      <c r="C12" s="26">
        <f>ROUND(C9*0.44,0)</f>
        <v>0</v>
      </c>
      <c r="D12" s="26">
        <f>ROUND(D9*0.44,0)</f>
        <v>0</v>
      </c>
      <c r="E12" s="26">
        <f>ROUND(E9*0.44,0)</f>
        <v>0</v>
      </c>
      <c r="F12" s="26">
        <f>ROUND(F9*0.44,0)</f>
        <v>0</v>
      </c>
      <c r="G12" s="26">
        <f>ROUND(G9*0.44,0)</f>
        <v>0</v>
      </c>
      <c r="H12" s="45">
        <f t="shared" si="0"/>
        <v>0</v>
      </c>
      <c r="I12" s="29">
        <f>ROUND(I9*0.44,0)</f>
        <v>0</v>
      </c>
      <c r="K12" s="101"/>
      <c r="L12" s="101"/>
      <c r="M12" s="101"/>
      <c r="N12" s="101"/>
      <c r="O12" s="101"/>
    </row>
    <row r="13" spans="2:15" ht="13.9" customHeight="1" x14ac:dyDescent="0.25">
      <c r="B13" s="10" t="s">
        <v>32</v>
      </c>
      <c r="C13" s="27">
        <f>ROUND(+C9*0.67,0)</f>
        <v>0</v>
      </c>
      <c r="D13" s="27">
        <f>ROUND(+D9*0.67,0)</f>
        <v>0</v>
      </c>
      <c r="E13" s="27">
        <f>ROUND(+E9*0.67,0)</f>
        <v>0</v>
      </c>
      <c r="F13" s="27">
        <f>ROUND(+F9*0.67,0)</f>
        <v>0</v>
      </c>
      <c r="G13" s="27">
        <f>ROUND(+G9*0.67,0)</f>
        <v>0</v>
      </c>
      <c r="H13" s="45">
        <f t="shared" ref="H13" si="1">SUM(C13:G13)</f>
        <v>0</v>
      </c>
      <c r="I13" s="30">
        <f>ROUND(+I9*0.67,0)</f>
        <v>0</v>
      </c>
      <c r="K13" s="101"/>
      <c r="L13" s="101"/>
      <c r="M13" s="101"/>
      <c r="N13" s="101"/>
      <c r="O13" s="101"/>
    </row>
    <row r="14" spans="2:15" x14ac:dyDescent="0.25">
      <c r="B14" s="11" t="s">
        <v>11</v>
      </c>
      <c r="C14" s="28"/>
      <c r="D14" s="28"/>
      <c r="E14" s="28"/>
      <c r="F14" s="28"/>
      <c r="G14" s="28"/>
      <c r="H14" s="48">
        <f t="shared" si="0"/>
        <v>0</v>
      </c>
      <c r="I14" s="31"/>
      <c r="K14" s="101"/>
      <c r="L14" s="101"/>
      <c r="M14" s="101"/>
      <c r="N14" s="101"/>
      <c r="O14" s="101"/>
    </row>
    <row r="15" spans="2:15" ht="25.5" x14ac:dyDescent="0.25">
      <c r="B15" s="11" t="s">
        <v>52</v>
      </c>
      <c r="C15" s="28"/>
      <c r="D15" s="28"/>
      <c r="E15" s="28"/>
      <c r="F15" s="28"/>
      <c r="G15" s="28"/>
      <c r="H15" s="48">
        <f t="shared" si="0"/>
        <v>0</v>
      </c>
      <c r="I15" s="31"/>
      <c r="K15" s="101"/>
      <c r="L15" s="101"/>
      <c r="M15" s="101"/>
      <c r="N15" s="101"/>
      <c r="O15" s="101"/>
    </row>
    <row r="16" spans="2:15" x14ac:dyDescent="0.25">
      <c r="B16" s="9" t="s">
        <v>30</v>
      </c>
      <c r="C16" s="27">
        <f>ROUND(SUM(C7:C8)*0.2,0)</f>
        <v>0</v>
      </c>
      <c r="D16" s="27">
        <f>ROUND(SUM(D7:D8)*0.2,0)</f>
        <v>0</v>
      </c>
      <c r="E16" s="27">
        <f>ROUND(SUM(E7:E8)*0.2,0)</f>
        <v>0</v>
      </c>
      <c r="F16" s="27">
        <f>ROUND(SUM(F7:F8)*0.2,0)</f>
        <v>0</v>
      </c>
      <c r="G16" s="27">
        <f>ROUND(SUM(G7:G8)*0.2,0)</f>
        <v>0</v>
      </c>
      <c r="H16" s="45">
        <f t="shared" ref="H16:H17" si="2">SUM(C16:G16)</f>
        <v>0</v>
      </c>
      <c r="I16" s="30">
        <f>ROUND(SUM(I7:I8)*0.2,0)</f>
        <v>0</v>
      </c>
      <c r="K16" s="101"/>
      <c r="L16" s="101"/>
      <c r="M16" s="101"/>
      <c r="N16" s="101"/>
      <c r="O16" s="101"/>
    </row>
    <row r="17" spans="2:15" ht="15" customHeight="1" x14ac:dyDescent="0.25">
      <c r="B17" s="12" t="s">
        <v>12</v>
      </c>
      <c r="C17" s="28">
        <f>SUM(C8:C16)</f>
        <v>0</v>
      </c>
      <c r="D17" s="28">
        <f>SUM(D8:D16)</f>
        <v>0</v>
      </c>
      <c r="E17" s="28">
        <f>SUM(E8:E16)</f>
        <v>0</v>
      </c>
      <c r="F17" s="28">
        <f>SUM(F8:F16)</f>
        <v>0</v>
      </c>
      <c r="G17" s="28">
        <f>SUM(G8:G16)</f>
        <v>0</v>
      </c>
      <c r="H17" s="45">
        <f t="shared" si="2"/>
        <v>0</v>
      </c>
      <c r="I17" s="31">
        <f>SUM(I8:I16)</f>
        <v>0</v>
      </c>
    </row>
    <row r="18" spans="2:15" ht="15" customHeight="1" x14ac:dyDescent="0.25">
      <c r="B18" s="97" t="s">
        <v>37</v>
      </c>
      <c r="C18" s="98"/>
      <c r="D18" s="98"/>
      <c r="E18" s="98"/>
      <c r="F18" s="98"/>
      <c r="G18" s="98"/>
      <c r="H18" s="98"/>
      <c r="I18" s="99"/>
    </row>
    <row r="19" spans="2:15" ht="26.45" customHeight="1" x14ac:dyDescent="0.25">
      <c r="B19" s="6" t="s">
        <v>24</v>
      </c>
      <c r="C19" s="26"/>
      <c r="D19" s="26"/>
      <c r="E19" s="26"/>
      <c r="F19" s="26"/>
      <c r="G19" s="26"/>
      <c r="H19" s="45">
        <f t="shared" ref="H19:H26" si="3">SUM(C19:G19)</f>
        <v>0</v>
      </c>
      <c r="I19" s="29"/>
    </row>
    <row r="20" spans="2:15" ht="26.45" customHeight="1" x14ac:dyDescent="0.25">
      <c r="B20" s="13" t="s">
        <v>51</v>
      </c>
      <c r="C20" s="26"/>
      <c r="D20" s="26"/>
      <c r="E20" s="26"/>
      <c r="F20" s="26"/>
      <c r="G20" s="26"/>
      <c r="H20" s="45">
        <f t="shared" si="3"/>
        <v>0</v>
      </c>
      <c r="I20" s="29"/>
      <c r="K20" s="100" t="s">
        <v>48</v>
      </c>
      <c r="L20" s="100"/>
      <c r="M20" s="100"/>
      <c r="N20" s="100"/>
      <c r="O20" s="100"/>
    </row>
    <row r="21" spans="2:15" x14ac:dyDescent="0.25">
      <c r="B21" s="8" t="s">
        <v>25</v>
      </c>
      <c r="C21" s="26"/>
      <c r="D21" s="26"/>
      <c r="E21" s="26"/>
      <c r="F21" s="26"/>
      <c r="G21" s="26"/>
      <c r="H21" s="45">
        <f t="shared" si="3"/>
        <v>0</v>
      </c>
      <c r="I21" s="29"/>
    </row>
    <row r="22" spans="2:15" x14ac:dyDescent="0.25">
      <c r="B22" s="9" t="s">
        <v>10</v>
      </c>
      <c r="C22" s="26">
        <f>ROUND(C19*0.27,0)</f>
        <v>0</v>
      </c>
      <c r="D22" s="26">
        <f>ROUND(D19*0.27,0)</f>
        <v>0</v>
      </c>
      <c r="E22" s="26">
        <f>ROUND(E19*0.27,0)</f>
        <v>0</v>
      </c>
      <c r="F22" s="26">
        <f>ROUND(F19*0.27,0)</f>
        <v>0</v>
      </c>
      <c r="G22" s="26">
        <f>ROUND(G19*0.27,0)</f>
        <v>0</v>
      </c>
      <c r="H22" s="45">
        <f t="shared" si="3"/>
        <v>0</v>
      </c>
      <c r="I22" s="29">
        <f>ROUND(I19*0.27,0)</f>
        <v>0</v>
      </c>
      <c r="K22" s="101" t="s">
        <v>47</v>
      </c>
      <c r="L22" s="101"/>
      <c r="M22" s="101"/>
      <c r="N22" s="101"/>
      <c r="O22" s="101"/>
    </row>
    <row r="23" spans="2:15" x14ac:dyDescent="0.25">
      <c r="B23" s="10" t="s">
        <v>33</v>
      </c>
      <c r="C23" s="26">
        <f>ROUND(C20*0.44,0)</f>
        <v>0</v>
      </c>
      <c r="D23" s="26">
        <f>ROUND(D20*0.44,0)</f>
        <v>0</v>
      </c>
      <c r="E23" s="26">
        <f>ROUND(E20*0.44,0)</f>
        <v>0</v>
      </c>
      <c r="F23" s="26">
        <f>ROUND(F20*0.44,0)</f>
        <v>0</v>
      </c>
      <c r="G23" s="26">
        <f>ROUND(G20*0.44,0)</f>
        <v>0</v>
      </c>
      <c r="H23" s="45">
        <f t="shared" si="3"/>
        <v>0</v>
      </c>
      <c r="I23" s="29">
        <f>ROUND(I20*0.44,0)</f>
        <v>0</v>
      </c>
      <c r="K23" s="101"/>
      <c r="L23" s="101"/>
      <c r="M23" s="101"/>
      <c r="N23" s="101"/>
      <c r="O23" s="101"/>
    </row>
    <row r="24" spans="2:15" ht="13.9" customHeight="1" x14ac:dyDescent="0.25">
      <c r="B24" s="10" t="s">
        <v>32</v>
      </c>
      <c r="C24" s="27">
        <f>ROUND(+C20*0.67,0)</f>
        <v>0</v>
      </c>
      <c r="D24" s="27">
        <f>ROUND(+D20*0.67,0)</f>
        <v>0</v>
      </c>
      <c r="E24" s="27">
        <f>ROUND(+E20*0.67,0)</f>
        <v>0</v>
      </c>
      <c r="F24" s="27">
        <f>ROUND(+F20*0.67,0)</f>
        <v>0</v>
      </c>
      <c r="G24" s="27">
        <f>ROUND(+G20*0.67,0)</f>
        <v>0</v>
      </c>
      <c r="H24" s="45">
        <f t="shared" si="3"/>
        <v>0</v>
      </c>
      <c r="I24" s="30">
        <f>ROUND(+I20*0.67,0)</f>
        <v>0</v>
      </c>
      <c r="K24" s="101"/>
      <c r="L24" s="101"/>
      <c r="M24" s="101"/>
      <c r="N24" s="101"/>
      <c r="O24" s="101"/>
    </row>
    <row r="25" spans="2:15" x14ac:dyDescent="0.25">
      <c r="B25" s="11" t="s">
        <v>11</v>
      </c>
      <c r="C25" s="28"/>
      <c r="D25" s="28"/>
      <c r="E25" s="28"/>
      <c r="F25" s="28"/>
      <c r="G25" s="28"/>
      <c r="H25" s="45">
        <f t="shared" si="3"/>
        <v>0</v>
      </c>
      <c r="I25" s="31"/>
      <c r="K25" s="101"/>
      <c r="L25" s="101"/>
      <c r="M25" s="101"/>
      <c r="N25" s="101"/>
      <c r="O25" s="101"/>
    </row>
    <row r="26" spans="2:15" ht="25.5" x14ac:dyDescent="0.25">
      <c r="B26" s="11" t="s">
        <v>52</v>
      </c>
      <c r="C26" s="28"/>
      <c r="D26" s="28"/>
      <c r="E26" s="28"/>
      <c r="F26" s="28"/>
      <c r="G26" s="28"/>
      <c r="H26" s="45">
        <f t="shared" si="3"/>
        <v>0</v>
      </c>
      <c r="I26" s="31"/>
      <c r="K26" s="101"/>
      <c r="L26" s="101"/>
      <c r="M26" s="101"/>
      <c r="N26" s="101"/>
      <c r="O26" s="101"/>
    </row>
    <row r="27" spans="2:15" x14ac:dyDescent="0.25">
      <c r="B27" s="9" t="s">
        <v>30</v>
      </c>
      <c r="C27" s="27">
        <f>ROUND(SUM(C18:C19)*0.2,0)</f>
        <v>0</v>
      </c>
      <c r="D27" s="27">
        <f>ROUND(SUM(D18:D19)*0.2,0)</f>
        <v>0</v>
      </c>
      <c r="E27" s="27">
        <f>ROUND(SUM(E18:E19)*0.2,0)</f>
        <v>0</v>
      </c>
      <c r="F27" s="27">
        <f>ROUND(SUM(F18:F19)*0.2,0)</f>
        <v>0</v>
      </c>
      <c r="G27" s="27">
        <f>ROUND(SUM(G18:G19)*0.2,0)</f>
        <v>0</v>
      </c>
      <c r="H27" s="45">
        <f t="shared" ref="H27:H28" si="4">SUM(C27:G27)</f>
        <v>0</v>
      </c>
      <c r="I27" s="30">
        <f>ROUND(SUM(I18:I19)*0.2,0)</f>
        <v>0</v>
      </c>
      <c r="K27" s="101"/>
      <c r="L27" s="101"/>
      <c r="M27" s="101"/>
      <c r="N27" s="101"/>
      <c r="O27" s="101"/>
    </row>
    <row r="28" spans="2:15" x14ac:dyDescent="0.25">
      <c r="B28" s="12" t="s">
        <v>29</v>
      </c>
      <c r="C28" s="28">
        <f>SUM(C19:C27)</f>
        <v>0</v>
      </c>
      <c r="D28" s="28">
        <f>SUM(D19:D27)</f>
        <v>0</v>
      </c>
      <c r="E28" s="28">
        <f>SUM(E19:E27)</f>
        <v>0</v>
      </c>
      <c r="F28" s="28">
        <f>SUM(F19:F27)</f>
        <v>0</v>
      </c>
      <c r="G28" s="28">
        <f>SUM(G19:G27)</f>
        <v>0</v>
      </c>
      <c r="H28" s="45">
        <f t="shared" si="4"/>
        <v>0</v>
      </c>
      <c r="I28" s="31">
        <f>SUM(I19:I27)</f>
        <v>0</v>
      </c>
    </row>
    <row r="29" spans="2:15" ht="15" customHeight="1" x14ac:dyDescent="0.25">
      <c r="B29" s="97" t="s">
        <v>36</v>
      </c>
      <c r="C29" s="98"/>
      <c r="D29" s="98"/>
      <c r="E29" s="98"/>
      <c r="F29" s="98"/>
      <c r="G29" s="98"/>
      <c r="H29" s="98"/>
      <c r="I29" s="99"/>
    </row>
    <row r="30" spans="2:15" x14ac:dyDescent="0.25">
      <c r="B30" s="86" t="s">
        <v>26</v>
      </c>
      <c r="C30" s="87"/>
      <c r="D30" s="87"/>
      <c r="E30" s="87"/>
      <c r="F30" s="87"/>
      <c r="G30" s="87"/>
      <c r="H30" s="87"/>
      <c r="I30" s="88"/>
    </row>
    <row r="31" spans="2:15" x14ac:dyDescent="0.25">
      <c r="B31" s="14" t="s">
        <v>45</v>
      </c>
      <c r="C31" s="59"/>
      <c r="D31" s="59"/>
      <c r="E31" s="59"/>
      <c r="F31" s="59"/>
      <c r="G31" s="59"/>
      <c r="H31" s="38">
        <f t="shared" ref="H31:H36" si="5">SUM(C31:G31)</f>
        <v>0</v>
      </c>
      <c r="I31" s="60"/>
    </row>
    <row r="32" spans="2:15" x14ac:dyDescent="0.25">
      <c r="B32" s="14" t="s">
        <v>45</v>
      </c>
      <c r="C32" s="59"/>
      <c r="D32" s="59"/>
      <c r="E32" s="59"/>
      <c r="F32" s="59"/>
      <c r="G32" s="59"/>
      <c r="H32" s="38">
        <f t="shared" si="5"/>
        <v>0</v>
      </c>
      <c r="I32" s="60"/>
    </row>
    <row r="33" spans="2:15" x14ac:dyDescent="0.25">
      <c r="B33" s="14" t="s">
        <v>45</v>
      </c>
      <c r="C33" s="59"/>
      <c r="D33" s="59"/>
      <c r="E33" s="59"/>
      <c r="F33" s="59"/>
      <c r="G33" s="59"/>
      <c r="H33" s="38">
        <f t="shared" si="5"/>
        <v>0</v>
      </c>
      <c r="I33" s="60"/>
    </row>
    <row r="34" spans="2:15" x14ac:dyDescent="0.25">
      <c r="B34" s="15" t="s">
        <v>27</v>
      </c>
      <c r="C34" s="61">
        <f>SUM(C31:C33)</f>
        <v>0</v>
      </c>
      <c r="D34" s="61">
        <f>SUM(D31:D33)</f>
        <v>0</v>
      </c>
      <c r="E34" s="61">
        <f>SUM(E31:E33)</f>
        <v>0</v>
      </c>
      <c r="F34" s="61">
        <f>SUM(F31:F33)</f>
        <v>0</v>
      </c>
      <c r="G34" s="61">
        <f>SUM(G31:G33)</f>
        <v>0</v>
      </c>
      <c r="H34" s="38">
        <f t="shared" si="5"/>
        <v>0</v>
      </c>
      <c r="I34" s="32">
        <f>SUM(I31:I33)</f>
        <v>0</v>
      </c>
    </row>
    <row r="35" spans="2:15" x14ac:dyDescent="0.25">
      <c r="B35" s="8" t="s">
        <v>13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38">
        <f t="shared" si="5"/>
        <v>0</v>
      </c>
      <c r="I35" s="29">
        <v>0</v>
      </c>
    </row>
    <row r="36" spans="2:15" x14ac:dyDescent="0.25">
      <c r="B36" s="12" t="s">
        <v>28</v>
      </c>
      <c r="C36" s="26">
        <f>SUM(C34:C35)</f>
        <v>0</v>
      </c>
      <c r="D36" s="26">
        <f t="shared" ref="D36:I36" si="6">SUM(D34:D35)</f>
        <v>0</v>
      </c>
      <c r="E36" s="26">
        <f t="shared" si="6"/>
        <v>0</v>
      </c>
      <c r="F36" s="26">
        <f t="shared" si="6"/>
        <v>0</v>
      </c>
      <c r="G36" s="26">
        <f t="shared" si="6"/>
        <v>0</v>
      </c>
      <c r="H36" s="38">
        <f t="shared" si="5"/>
        <v>0</v>
      </c>
      <c r="I36" s="29">
        <f t="shared" si="6"/>
        <v>0</v>
      </c>
    </row>
    <row r="37" spans="2:15" x14ac:dyDescent="0.25">
      <c r="B37" s="22" t="s">
        <v>14</v>
      </c>
      <c r="C37" s="43">
        <f>C36+C28+C17</f>
        <v>0</v>
      </c>
      <c r="D37" s="43">
        <f>D36+D28+D17</f>
        <v>0</v>
      </c>
      <c r="E37" s="43">
        <f>E36+E28+E17</f>
        <v>0</v>
      </c>
      <c r="F37" s="43">
        <f>F36+F28+F17</f>
        <v>0</v>
      </c>
      <c r="G37" s="43">
        <f>G36+G28+G17</f>
        <v>0</v>
      </c>
      <c r="H37" s="38">
        <f t="shared" ref="H37:H38" si="7">SUM(C37:G37)</f>
        <v>0</v>
      </c>
      <c r="I37" s="44">
        <f>I36+I28+I17</f>
        <v>0</v>
      </c>
    </row>
    <row r="38" spans="2:15" ht="25.5" x14ac:dyDescent="0.25">
      <c r="B38" s="16" t="s">
        <v>15</v>
      </c>
      <c r="C38" s="26"/>
      <c r="D38" s="26"/>
      <c r="E38" s="26"/>
      <c r="F38" s="26"/>
      <c r="G38" s="26"/>
      <c r="H38" s="38">
        <f t="shared" si="7"/>
        <v>0</v>
      </c>
      <c r="I38" s="29"/>
    </row>
    <row r="39" spans="2:15" ht="13.9" customHeight="1" x14ac:dyDescent="0.25">
      <c r="B39" s="13" t="s">
        <v>16</v>
      </c>
      <c r="C39" s="26">
        <f>ROUND((SUM(C8:C9)+SUM(C19:C20))*0.13,0)</f>
        <v>0</v>
      </c>
      <c r="D39" s="26">
        <f>ROUND((SUM(D8:D9)+SUM(D19:D20))*0.13,0)</f>
        <v>0</v>
      </c>
      <c r="E39" s="26">
        <f>ROUND((SUM(E8:E9)+SUM(E19:E20))*0.13,0)</f>
        <v>0</v>
      </c>
      <c r="F39" s="26">
        <f>ROUND((SUM(F8:F9)+SUM(F19:F20))*0.13,0)</f>
        <v>0</v>
      </c>
      <c r="G39" s="26">
        <f>ROUND((SUM(G8:G9)+SUM(G19:G20))*0.13,0)</f>
        <v>0</v>
      </c>
      <c r="H39" s="38">
        <f t="shared" ref="H39:H40" si="8">SUM(C39:G39)</f>
        <v>0</v>
      </c>
      <c r="I39" s="29">
        <f>ROUND((SUM(I8:I9)+SUM(I19:I20))*0.13,0)</f>
        <v>0</v>
      </c>
    </row>
    <row r="40" spans="2:15" x14ac:dyDescent="0.25">
      <c r="B40" s="8" t="s">
        <v>17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38">
        <f t="shared" si="8"/>
        <v>0</v>
      </c>
      <c r="I40" s="29">
        <v>0</v>
      </c>
    </row>
    <row r="41" spans="2:15" ht="28.15" customHeight="1" x14ac:dyDescent="0.25">
      <c r="B41" s="74" t="s">
        <v>40</v>
      </c>
      <c r="C41" s="75"/>
      <c r="D41" s="75"/>
      <c r="E41" s="75"/>
      <c r="F41" s="75"/>
      <c r="G41" s="75"/>
      <c r="H41" s="75"/>
      <c r="I41" s="76"/>
    </row>
    <row r="42" spans="2:15" ht="26.45" customHeight="1" x14ac:dyDescent="0.25">
      <c r="B42" s="6" t="s">
        <v>24</v>
      </c>
      <c r="C42" s="26"/>
      <c r="D42" s="26"/>
      <c r="E42" s="26"/>
      <c r="F42" s="26"/>
      <c r="G42" s="26"/>
      <c r="H42" s="38">
        <f t="shared" ref="H42:H53" si="9">SUM(C42:G42)</f>
        <v>0</v>
      </c>
      <c r="I42" s="29">
        <v>0</v>
      </c>
    </row>
    <row r="43" spans="2:15" ht="27" customHeight="1" x14ac:dyDescent="0.25">
      <c r="B43" s="7" t="s">
        <v>53</v>
      </c>
      <c r="C43" s="39"/>
      <c r="D43" s="39"/>
      <c r="E43" s="39"/>
      <c r="F43" s="39"/>
      <c r="G43" s="39"/>
      <c r="H43" s="38">
        <f t="shared" si="9"/>
        <v>0</v>
      </c>
      <c r="I43" s="40"/>
      <c r="K43" s="100" t="s">
        <v>46</v>
      </c>
      <c r="L43" s="100"/>
      <c r="M43" s="100"/>
      <c r="N43" s="100"/>
      <c r="O43" s="100"/>
    </row>
    <row r="44" spans="2:15" x14ac:dyDescent="0.25">
      <c r="B44" s="8" t="s">
        <v>9</v>
      </c>
      <c r="C44" s="39"/>
      <c r="D44" s="39"/>
      <c r="E44" s="39"/>
      <c r="F44" s="39"/>
      <c r="G44" s="39"/>
      <c r="H44" s="38">
        <f t="shared" si="9"/>
        <v>0</v>
      </c>
      <c r="I44" s="29">
        <v>0</v>
      </c>
    </row>
    <row r="45" spans="2:15" x14ac:dyDescent="0.25">
      <c r="B45" s="9" t="s">
        <v>10</v>
      </c>
      <c r="C45" s="26">
        <f>ROUND(C42*0.27,0)</f>
        <v>0</v>
      </c>
      <c r="D45" s="26">
        <f>ROUND(D42*0.27,0)</f>
        <v>0</v>
      </c>
      <c r="E45" s="26">
        <f>ROUND(E42*0.27,0)</f>
        <v>0</v>
      </c>
      <c r="F45" s="26">
        <f>ROUND(F42*0.27,0)</f>
        <v>0</v>
      </c>
      <c r="G45" s="26">
        <f>ROUND(G42*0.27,0)</f>
        <v>0</v>
      </c>
      <c r="H45" s="38">
        <f t="shared" si="9"/>
        <v>0</v>
      </c>
      <c r="I45" s="29">
        <f>ROUND(I42*0.27,0)</f>
        <v>0</v>
      </c>
      <c r="K45" s="101" t="s">
        <v>47</v>
      </c>
      <c r="L45" s="101"/>
      <c r="M45" s="101"/>
      <c r="N45" s="101"/>
      <c r="O45" s="101"/>
    </row>
    <row r="46" spans="2:15" x14ac:dyDescent="0.25">
      <c r="B46" s="10" t="s">
        <v>33</v>
      </c>
      <c r="C46" s="26">
        <f>ROUND(C43*0.44,0)</f>
        <v>0</v>
      </c>
      <c r="D46" s="26">
        <f>ROUND(D43*0.44,0)</f>
        <v>0</v>
      </c>
      <c r="E46" s="26">
        <f>ROUND(E43*0.44,0)</f>
        <v>0</v>
      </c>
      <c r="F46" s="26">
        <f>ROUND(F43*0.44,0)</f>
        <v>0</v>
      </c>
      <c r="G46" s="26">
        <f>ROUND(G43*0.44,0)</f>
        <v>0</v>
      </c>
      <c r="H46" s="38">
        <f t="shared" si="9"/>
        <v>0</v>
      </c>
      <c r="I46" s="29">
        <f>ROUND(I43*0.44,0)</f>
        <v>0</v>
      </c>
      <c r="K46" s="101"/>
      <c r="L46" s="101"/>
      <c r="M46" s="101"/>
      <c r="N46" s="101"/>
      <c r="O46" s="101"/>
    </row>
    <row r="47" spans="2:15" ht="13.9" customHeight="1" x14ac:dyDescent="0.25">
      <c r="B47" s="10" t="s">
        <v>32</v>
      </c>
      <c r="C47" s="27">
        <f>ROUND(+C43*0.67,0)</f>
        <v>0</v>
      </c>
      <c r="D47" s="27">
        <f>ROUND(+D43*0.67,0)</f>
        <v>0</v>
      </c>
      <c r="E47" s="27">
        <f>ROUND(+E43*0.67,0)</f>
        <v>0</v>
      </c>
      <c r="F47" s="27">
        <f>ROUND(+F43*0.67,0)</f>
        <v>0</v>
      </c>
      <c r="G47" s="27">
        <f>ROUND(+G43*0.67,0)</f>
        <v>0</v>
      </c>
      <c r="H47" s="38">
        <f t="shared" si="9"/>
        <v>0</v>
      </c>
      <c r="I47" s="30">
        <f>ROUND(+I43*0.67,0)</f>
        <v>0</v>
      </c>
      <c r="K47" s="101"/>
      <c r="L47" s="101"/>
      <c r="M47" s="101"/>
      <c r="N47" s="101"/>
      <c r="O47" s="101"/>
    </row>
    <row r="48" spans="2:15" x14ac:dyDescent="0.25">
      <c r="B48" s="11" t="s">
        <v>11</v>
      </c>
      <c r="C48" s="28"/>
      <c r="D48" s="28"/>
      <c r="E48" s="28"/>
      <c r="F48" s="28"/>
      <c r="G48" s="28"/>
      <c r="H48" s="38">
        <f t="shared" si="9"/>
        <v>0</v>
      </c>
      <c r="I48" s="31"/>
      <c r="K48" s="101"/>
      <c r="L48" s="101"/>
      <c r="M48" s="101"/>
      <c r="N48" s="101"/>
      <c r="O48" s="101"/>
    </row>
    <row r="49" spans="2:15" ht="25.5" x14ac:dyDescent="0.25">
      <c r="B49" s="11" t="s">
        <v>52</v>
      </c>
      <c r="C49" s="28"/>
      <c r="D49" s="28"/>
      <c r="E49" s="28"/>
      <c r="F49" s="28"/>
      <c r="G49" s="28"/>
      <c r="H49" s="38">
        <f t="shared" si="9"/>
        <v>0</v>
      </c>
      <c r="I49" s="31"/>
      <c r="K49" s="101"/>
      <c r="L49" s="101"/>
      <c r="M49" s="101"/>
      <c r="N49" s="101"/>
      <c r="O49" s="101"/>
    </row>
    <row r="50" spans="2:15" x14ac:dyDescent="0.25">
      <c r="B50" s="9" t="s">
        <v>30</v>
      </c>
      <c r="C50" s="27">
        <f>ROUND(SUM(C41:C42)*0.2,0)</f>
        <v>0</v>
      </c>
      <c r="D50" s="27">
        <f>ROUND(SUM(D41:D42)*0.2,0)</f>
        <v>0</v>
      </c>
      <c r="E50" s="27">
        <f>ROUND(SUM(E41:E42)*0.2,0)</f>
        <v>0</v>
      </c>
      <c r="F50" s="27">
        <f>ROUND(SUM(F41:F42)*0.2,0)</f>
        <v>0</v>
      </c>
      <c r="G50" s="27">
        <f>ROUND(SUM(G41:G42)*0.2,0)</f>
        <v>0</v>
      </c>
      <c r="H50" s="38">
        <f t="shared" si="9"/>
        <v>0</v>
      </c>
      <c r="I50" s="30">
        <f>ROUND(SUM(I41:I42)*0.2,0)</f>
        <v>0</v>
      </c>
      <c r="K50" s="101"/>
      <c r="L50" s="101"/>
      <c r="M50" s="101"/>
      <c r="N50" s="101"/>
      <c r="O50" s="101"/>
    </row>
    <row r="51" spans="2:15" ht="28.15" customHeight="1" x14ac:dyDescent="0.25">
      <c r="B51" s="17" t="s">
        <v>18</v>
      </c>
      <c r="C51" s="28">
        <f>SUM(C42:C44)</f>
        <v>0</v>
      </c>
      <c r="D51" s="28">
        <f>SUM(D42:D44)</f>
        <v>0</v>
      </c>
      <c r="E51" s="28">
        <f>SUM(E42:E44)</f>
        <v>0</v>
      </c>
      <c r="F51" s="28">
        <f>SUM(F42:F44)</f>
        <v>0</v>
      </c>
      <c r="G51" s="28">
        <f>SUM(G42:G44)</f>
        <v>0</v>
      </c>
      <c r="H51" s="38">
        <f t="shared" si="9"/>
        <v>0</v>
      </c>
      <c r="I51" s="31">
        <f>SUM(I42:I44)</f>
        <v>0</v>
      </c>
    </row>
    <row r="52" spans="2:15" ht="15.6" customHeight="1" x14ac:dyDescent="0.25">
      <c r="B52" s="12" t="s">
        <v>43</v>
      </c>
      <c r="C52" s="26">
        <f>SUM(C42:C50)-C51</f>
        <v>0</v>
      </c>
      <c r="D52" s="26">
        <f>SUM(D42:D50)-D51</f>
        <v>0</v>
      </c>
      <c r="E52" s="26">
        <f>SUM(E42:E50)-E51</f>
        <v>0</v>
      </c>
      <c r="F52" s="26">
        <f>SUM(F42:F50)-F51</f>
        <v>0</v>
      </c>
      <c r="G52" s="26">
        <f>SUM(G42:G50)-G51</f>
        <v>0</v>
      </c>
      <c r="H52" s="38">
        <f t="shared" si="9"/>
        <v>0</v>
      </c>
      <c r="I52" s="29">
        <f>SUM(I42:I46)-I51</f>
        <v>0</v>
      </c>
    </row>
    <row r="53" spans="2:15" ht="15.75" thickBot="1" x14ac:dyDescent="0.3">
      <c r="B53" s="23" t="s">
        <v>19</v>
      </c>
      <c r="C53" s="41">
        <f>C52+C40+C39+C38+C37</f>
        <v>0</v>
      </c>
      <c r="D53" s="41">
        <f>D52+D40+D39+D38+D37</f>
        <v>0</v>
      </c>
      <c r="E53" s="41">
        <f>E52+E40+E39+E38+E37</f>
        <v>0</v>
      </c>
      <c r="F53" s="41">
        <f>F52+F40+F39+F38+F37</f>
        <v>0</v>
      </c>
      <c r="G53" s="41">
        <f>G52+G40+G39+G38+G37</f>
        <v>0</v>
      </c>
      <c r="H53" s="41">
        <f t="shared" si="9"/>
        <v>0</v>
      </c>
      <c r="I53" s="42">
        <f>I52+I40+I39+I38+I37</f>
        <v>0</v>
      </c>
    </row>
    <row r="54" spans="2:15" ht="26.45" customHeight="1" x14ac:dyDescent="0.25">
      <c r="B54" s="77" t="s">
        <v>49</v>
      </c>
      <c r="C54" s="78"/>
      <c r="D54" s="78"/>
      <c r="E54" s="78"/>
      <c r="F54" s="78"/>
      <c r="G54" s="78"/>
      <c r="H54" s="78"/>
      <c r="I54" s="79"/>
    </row>
    <row r="55" spans="2:15" ht="15.75" thickBot="1" x14ac:dyDescent="0.3">
      <c r="B55" s="25" t="s">
        <v>20</v>
      </c>
      <c r="C55" s="53"/>
      <c r="D55" s="53"/>
      <c r="E55" s="53"/>
      <c r="F55" s="53"/>
      <c r="G55" s="53"/>
      <c r="H55" s="54">
        <f>SUM(C55:G55)</f>
        <v>0</v>
      </c>
      <c r="I55" s="55"/>
    </row>
    <row r="56" spans="2:15" x14ac:dyDescent="0.25">
      <c r="B56" s="80" t="s">
        <v>21</v>
      </c>
      <c r="C56" s="81"/>
      <c r="D56" s="81"/>
      <c r="E56" s="81"/>
      <c r="F56" s="81"/>
      <c r="G56" s="81"/>
      <c r="H56" s="81"/>
      <c r="I56" s="82"/>
    </row>
    <row r="57" spans="2:15" ht="26.45" customHeight="1" x14ac:dyDescent="0.25">
      <c r="B57" s="83" t="s">
        <v>31</v>
      </c>
      <c r="C57" s="84"/>
      <c r="D57" s="84"/>
      <c r="E57" s="84"/>
      <c r="F57" s="84"/>
      <c r="G57" s="84"/>
      <c r="H57" s="84"/>
      <c r="I57" s="85"/>
    </row>
    <row r="58" spans="2:15" x14ac:dyDescent="0.25">
      <c r="B58" s="20" t="s">
        <v>22</v>
      </c>
      <c r="C58" s="28"/>
      <c r="D58" s="28"/>
      <c r="E58" s="28"/>
      <c r="F58" s="28"/>
      <c r="G58" s="28"/>
      <c r="H58" s="38">
        <f>SUM(C58:G58)</f>
        <v>0</v>
      </c>
      <c r="I58" s="31"/>
    </row>
    <row r="59" spans="2:15" ht="26.45" customHeight="1" x14ac:dyDescent="0.25">
      <c r="B59" s="71" t="s">
        <v>34</v>
      </c>
      <c r="C59" s="72"/>
      <c r="D59" s="72"/>
      <c r="E59" s="72"/>
      <c r="F59" s="72"/>
      <c r="G59" s="72"/>
      <c r="H59" s="72"/>
      <c r="I59" s="73"/>
    </row>
    <row r="60" spans="2:15" x14ac:dyDescent="0.25">
      <c r="B60" s="20" t="s">
        <v>22</v>
      </c>
      <c r="C60" s="56"/>
      <c r="D60" s="56"/>
      <c r="E60" s="56"/>
      <c r="F60" s="56"/>
      <c r="G60" s="56"/>
      <c r="H60" s="57">
        <f t="shared" ref="H60:H62" si="10">SUM(C60:G60)</f>
        <v>0</v>
      </c>
      <c r="I60" s="58"/>
    </row>
    <row r="61" spans="2:15" ht="15.75" thickBot="1" x14ac:dyDescent="0.3">
      <c r="B61" s="24" t="s">
        <v>44</v>
      </c>
      <c r="C61" s="33">
        <f>+C58+C60</f>
        <v>0</v>
      </c>
      <c r="D61" s="33">
        <f t="shared" ref="D61:G61" si="11">+D58+D60</f>
        <v>0</v>
      </c>
      <c r="E61" s="33">
        <f t="shared" si="11"/>
        <v>0</v>
      </c>
      <c r="F61" s="33">
        <f t="shared" si="11"/>
        <v>0</v>
      </c>
      <c r="G61" s="33">
        <f t="shared" si="11"/>
        <v>0</v>
      </c>
      <c r="H61" s="34">
        <f t="shared" si="10"/>
        <v>0</v>
      </c>
      <c r="I61" s="35"/>
    </row>
    <row r="62" spans="2:15" ht="15.75" thickBot="1" x14ac:dyDescent="0.3">
      <c r="B62" s="21" t="s">
        <v>23</v>
      </c>
      <c r="C62" s="36">
        <f>C55+C53</f>
        <v>0</v>
      </c>
      <c r="D62" s="36">
        <f>D55+D53</f>
        <v>0</v>
      </c>
      <c r="E62" s="36">
        <f>E55+E53</f>
        <v>0</v>
      </c>
      <c r="F62" s="36">
        <f>F55+F53</f>
        <v>0</v>
      </c>
      <c r="G62" s="36">
        <f>G55+G53</f>
        <v>0</v>
      </c>
      <c r="H62" s="36">
        <f t="shared" si="10"/>
        <v>0</v>
      </c>
      <c r="I62" s="37">
        <f>I55+I53</f>
        <v>0</v>
      </c>
    </row>
    <row r="64" spans="2:15" x14ac:dyDescent="0.25">
      <c r="C64" s="3"/>
    </row>
  </sheetData>
  <mergeCells count="21">
    <mergeCell ref="K6:O6"/>
    <mergeCell ref="K9:O9"/>
    <mergeCell ref="K11:O16"/>
    <mergeCell ref="K22:O27"/>
    <mergeCell ref="K45:O50"/>
    <mergeCell ref="K43:O43"/>
    <mergeCell ref="K20:O20"/>
    <mergeCell ref="B1:I1"/>
    <mergeCell ref="B2:B3"/>
    <mergeCell ref="C2:I2"/>
    <mergeCell ref="B59:I59"/>
    <mergeCell ref="B41:I41"/>
    <mergeCell ref="B54:I54"/>
    <mergeCell ref="B56:I56"/>
    <mergeCell ref="B57:I57"/>
    <mergeCell ref="B30:I30"/>
    <mergeCell ref="B4:I4"/>
    <mergeCell ref="H5:H6"/>
    <mergeCell ref="B7:I7"/>
    <mergeCell ref="B18:I18"/>
    <mergeCell ref="B29:I29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TBS-SCT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Farwell, Pauline</dc:creator>
  <cp:lastModifiedBy>Xia, Xiu Juan</cp:lastModifiedBy>
  <cp:lastPrinted>2019-10-17T17:43:02Z</cp:lastPrinted>
  <dcterms:created xsi:type="dcterms:W3CDTF">2019-10-16T20:31:44Z</dcterms:created>
  <dcterms:modified xsi:type="dcterms:W3CDTF">2020-01-27T17:06:28Z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c6dd1f6f-1e50-4fb5-8dbf-1cfe553efaa4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